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4"/>
  </bookViews>
  <sheets>
    <sheet name="MMT" sheetId="3" r:id="rId1"/>
    <sheet name="PAJAK" sheetId="4" r:id="rId2"/>
    <sheet name="SABLON" sheetId="5" r:id="rId3"/>
    <sheet name="SUPORT NDC 130" sheetId="6" r:id="rId4"/>
    <sheet name="TOTAL" sheetId="7" r:id="rId5"/>
  </sheets>
  <calcPr calcId="124519"/>
</workbook>
</file>

<file path=xl/calcChain.xml><?xml version="1.0" encoding="utf-8"?>
<calcChain xmlns="http://schemas.openxmlformats.org/spreadsheetml/2006/main">
  <c r="C9" i="7"/>
  <c r="H40" i="3"/>
  <c r="G37"/>
  <c r="H36"/>
  <c r="H37"/>
  <c r="G36"/>
  <c r="E7" i="5"/>
  <c r="E6"/>
  <c r="C6" i="4"/>
  <c r="G35" i="3"/>
  <c r="H35"/>
  <c r="G34"/>
  <c r="H34"/>
  <c r="G33"/>
  <c r="H33" s="1"/>
  <c r="E5" i="5" l="1"/>
  <c r="E4"/>
  <c r="H32" i="3" l="1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G15"/>
  <c r="H15" s="1"/>
  <c r="G14"/>
  <c r="G13"/>
  <c r="H13" s="1"/>
  <c r="G12"/>
  <c r="H12" s="1"/>
  <c r="G11"/>
  <c r="H11" s="1"/>
  <c r="G10"/>
  <c r="H10" s="1"/>
  <c r="G9"/>
  <c r="G8"/>
  <c r="H8" s="1"/>
  <c r="G7"/>
  <c r="H7" s="1"/>
  <c r="G6"/>
  <c r="H6" s="1"/>
  <c r="G5"/>
  <c r="H5" s="1"/>
  <c r="G4"/>
  <c r="H9" l="1"/>
  <c r="H14"/>
  <c r="H4"/>
</calcChain>
</file>

<file path=xl/sharedStrings.xml><?xml version="1.0" encoding="utf-8"?>
<sst xmlns="http://schemas.openxmlformats.org/spreadsheetml/2006/main" count="162" uniqueCount="81">
  <si>
    <t>nama</t>
  </si>
  <si>
    <t>panjang ( M )</t>
  </si>
  <si>
    <t>lebar ( M )</t>
  </si>
  <si>
    <t>jumlah ( Pcs )</t>
  </si>
  <si>
    <t>total ( M2 )</t>
  </si>
  <si>
    <t>Rp</t>
  </si>
  <si>
    <t>no</t>
  </si>
  <si>
    <t>IBU NI SUKADI</t>
  </si>
  <si>
    <t>alamat</t>
  </si>
  <si>
    <t>pasar bunder, sragen</t>
  </si>
  <si>
    <t>pasar jatisrono, wonogiri</t>
  </si>
  <si>
    <t>pasar legi, surakarta</t>
  </si>
  <si>
    <t>DESIGN</t>
  </si>
  <si>
    <t>BIAYA PASANG</t>
  </si>
  <si>
    <t>HARGA MMT/M = Rp 20,000</t>
  </si>
  <si>
    <t>nama toko</t>
  </si>
  <si>
    <t>jumlah</t>
  </si>
  <si>
    <t>192769</t>
  </si>
  <si>
    <t>CV. LARIS ADI SEJATI</t>
  </si>
  <si>
    <t>JL. A. YANI NO.14 KARTASURA</t>
  </si>
  <si>
    <t>custid</t>
  </si>
  <si>
    <t>namalang</t>
  </si>
  <si>
    <t>alamatlang</t>
  </si>
  <si>
    <t>pengambilan okt 16-sept17</t>
  </si>
  <si>
    <t>Rp 476,471,800</t>
  </si>
  <si>
    <t>NO</t>
  </si>
  <si>
    <t>JENIS KEGIATAN</t>
  </si>
  <si>
    <t>BIAYA ( Rp )</t>
  </si>
  <si>
    <t>MMT NAMA TOKO</t>
  </si>
  <si>
    <t>SABLON KAOS TOKO</t>
  </si>
  <si>
    <t>HARGA SABLON / PCS KAOS = Rp 4,250</t>
  </si>
  <si>
    <t>INA BRAMBANG</t>
  </si>
  <si>
    <t>MBAK NDARI</t>
  </si>
  <si>
    <t>PAK JASMINTO</t>
  </si>
  <si>
    <t>TERI PUTIH</t>
  </si>
  <si>
    <t>SRI PARMAN</t>
  </si>
  <si>
    <t>WM DUA PUTERI</t>
  </si>
  <si>
    <t>sragen</t>
  </si>
  <si>
    <t>IBU SUMINI</t>
  </si>
  <si>
    <t>TOKO PANGESTU</t>
  </si>
  <si>
    <t>IBU MARNI</t>
  </si>
  <si>
    <t>IBU SRI RAMBAK</t>
  </si>
  <si>
    <t>IBU SUMINEM MENEK</t>
  </si>
  <si>
    <t>IBU SRI SAYUR</t>
  </si>
  <si>
    <t>IBU SULIYEM</t>
  </si>
  <si>
    <t>IBU SAYEM</t>
  </si>
  <si>
    <t>IBU MARMI</t>
  </si>
  <si>
    <t>IBU SRI TAHU SOLO</t>
  </si>
  <si>
    <t>IBU ANI</t>
  </si>
  <si>
    <t>MBAK WULAN</t>
  </si>
  <si>
    <t>PAK MIN BREWOK</t>
  </si>
  <si>
    <t>MBAK ASTIK</t>
  </si>
  <si>
    <t>MBAK LASTRI</t>
  </si>
  <si>
    <t>TCA POLOS</t>
  </si>
  <si>
    <t>IBU MARSIH</t>
  </si>
  <si>
    <t>TOKO ANJAR</t>
  </si>
  <si>
    <t>PAK JONO</t>
  </si>
  <si>
    <t>pajak branding mobil psk pasar jamus, karanganyar</t>
  </si>
  <si>
    <t>pajak</t>
  </si>
  <si>
    <t>konsesi</t>
  </si>
  <si>
    <t>biaya ( Rp )</t>
  </si>
  <si>
    <t>total</t>
  </si>
  <si>
    <t>tk candra / murah jaya</t>
  </si>
  <si>
    <t>roti kecil</t>
  </si>
  <si>
    <t>klaten</t>
  </si>
  <si>
    <t>outlet epm pasar bunder</t>
  </si>
  <si>
    <t>suport ndc 130</t>
  </si>
  <si>
    <t>5 karton</t>
  </si>
  <si>
    <t>jumlah ( Rp )</t>
  </si>
  <si>
    <t>keterangan</t>
  </si>
  <si>
    <t>PARITSIPASI HUT CV.LARIS ADI SEJATI</t>
  </si>
  <si>
    <t>PAJAK BRANDING MOBIL</t>
  </si>
  <si>
    <t>SUPORT NDC 130 ( 5 KARTON )</t>
  </si>
  <si>
    <t>IBU PARNI</t>
  </si>
  <si>
    <t>TOKO MUTIARA</t>
  </si>
  <si>
    <t>tanggal pelaksanaan</t>
  </si>
  <si>
    <t>14/12/2017</t>
  </si>
  <si>
    <t>28/12/2017</t>
  </si>
  <si>
    <t>18/12/2017</t>
  </si>
  <si>
    <t>13/12/2017</t>
  </si>
  <si>
    <t>21/12/2017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</si>
</sst>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6" formatCode="m/d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1" applyNumberFormat="1" applyFont="1" applyFill="1" applyBorder="1"/>
    <xf numFmtId="0" fontId="0" fillId="2" borderId="0" xfId="0" applyFill="1"/>
    <xf numFmtId="164" fontId="0" fillId="2" borderId="1" xfId="0" applyNumberFormat="1" applyFill="1" applyBorder="1"/>
    <xf numFmtId="41" fontId="6" fillId="0" borderId="1" xfId="2" applyFont="1" applyBorder="1"/>
    <xf numFmtId="41" fontId="7" fillId="0" borderId="1" xfId="2" applyFont="1" applyBorder="1"/>
    <xf numFmtId="41" fontId="6" fillId="0" borderId="1" xfId="0" applyNumberFormat="1" applyFont="1" applyBorder="1"/>
    <xf numFmtId="41" fontId="6" fillId="0" borderId="2" xfId="2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41" fontId="6" fillId="2" borderId="1" xfId="2" applyFont="1" applyFill="1" applyBorder="1"/>
    <xf numFmtId="41" fontId="6" fillId="2" borderId="1" xfId="0" applyNumberFormat="1" applyFont="1" applyFill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/>
    <xf numFmtId="0" fontId="2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 applyFill="1" applyBorder="1"/>
    <xf numFmtId="0" fontId="2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2" fontId="5" fillId="0" borderId="1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164" fontId="3" fillId="2" borderId="1" xfId="1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4" fontId="0" fillId="0" borderId="1" xfId="0" applyNumberForma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workbookViewId="0">
      <selection activeCell="O8" sqref="O8"/>
    </sheetView>
  </sheetViews>
  <sheetFormatPr defaultRowHeight="12"/>
  <cols>
    <col min="1" max="1" width="4.7109375" style="4" customWidth="1"/>
    <col min="2" max="2" width="23.5703125" style="4" customWidth="1"/>
    <col min="3" max="3" width="28.140625" style="4" customWidth="1"/>
    <col min="4" max="4" width="11.5703125" style="4" customWidth="1"/>
    <col min="5" max="5" width="9.28515625" style="4" customWidth="1"/>
    <col min="6" max="7" width="11.85546875" style="4" customWidth="1"/>
    <col min="8" max="8" width="12.85546875" style="4" customWidth="1"/>
    <col min="9" max="9" width="18.42578125" style="4" customWidth="1"/>
    <col min="10" max="16384" width="9.140625" style="4"/>
  </cols>
  <sheetData>
    <row r="1" spans="1:11">
      <c r="B1" s="5" t="s">
        <v>14</v>
      </c>
    </row>
    <row r="3" spans="1:11">
      <c r="A3" s="6" t="s">
        <v>6</v>
      </c>
      <c r="B3" s="6" t="s">
        <v>0</v>
      </c>
      <c r="C3" s="7" t="s">
        <v>8</v>
      </c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7" t="s">
        <v>75</v>
      </c>
      <c r="J3" s="26"/>
      <c r="K3" s="26"/>
    </row>
    <row r="4" spans="1:11">
      <c r="A4" s="10">
        <v>1</v>
      </c>
      <c r="B4" s="7" t="s">
        <v>31</v>
      </c>
      <c r="C4" s="7" t="s">
        <v>9</v>
      </c>
      <c r="D4" s="11">
        <v>2.5</v>
      </c>
      <c r="E4" s="11">
        <v>0.4</v>
      </c>
      <c r="F4" s="11">
        <v>1</v>
      </c>
      <c r="G4" s="12">
        <f>D4*E4*F4</f>
        <v>1</v>
      </c>
      <c r="H4" s="13">
        <f>20000*G4</f>
        <v>20000</v>
      </c>
      <c r="I4" s="47" t="s">
        <v>76</v>
      </c>
      <c r="J4" s="27"/>
      <c r="K4" s="26"/>
    </row>
    <row r="5" spans="1:11">
      <c r="A5" s="10">
        <v>2</v>
      </c>
      <c r="B5" s="7" t="s">
        <v>32</v>
      </c>
      <c r="C5" s="7" t="s">
        <v>9</v>
      </c>
      <c r="D5" s="11">
        <v>3</v>
      </c>
      <c r="E5" s="11">
        <v>1</v>
      </c>
      <c r="F5" s="11">
        <v>1</v>
      </c>
      <c r="G5" s="12">
        <f t="shared" ref="G5:G37" si="0">D5*E5*F5</f>
        <v>3</v>
      </c>
      <c r="H5" s="13">
        <f t="shared" ref="H5:H37" si="1">20000*G5</f>
        <v>60000</v>
      </c>
      <c r="I5" s="11" t="s">
        <v>76</v>
      </c>
      <c r="J5" s="27"/>
      <c r="K5" s="26"/>
    </row>
    <row r="6" spans="1:11">
      <c r="A6" s="10">
        <v>3</v>
      </c>
      <c r="B6" s="7" t="s">
        <v>33</v>
      </c>
      <c r="C6" s="7" t="s">
        <v>9</v>
      </c>
      <c r="D6" s="11">
        <v>3</v>
      </c>
      <c r="E6" s="11">
        <v>0.4</v>
      </c>
      <c r="F6" s="11">
        <v>1</v>
      </c>
      <c r="G6" s="12">
        <f t="shared" si="0"/>
        <v>1.2000000000000002</v>
      </c>
      <c r="H6" s="13">
        <f t="shared" si="1"/>
        <v>24000.000000000004</v>
      </c>
      <c r="I6" s="47" t="s">
        <v>76</v>
      </c>
      <c r="J6" s="27"/>
      <c r="K6" s="26"/>
    </row>
    <row r="7" spans="1:11">
      <c r="A7" s="10">
        <v>4</v>
      </c>
      <c r="B7" s="7" t="s">
        <v>34</v>
      </c>
      <c r="C7" s="7" t="s">
        <v>9</v>
      </c>
      <c r="D7" s="11">
        <v>1.5</v>
      </c>
      <c r="E7" s="11">
        <v>0.4</v>
      </c>
      <c r="F7" s="11">
        <v>2</v>
      </c>
      <c r="G7" s="12">
        <f t="shared" si="0"/>
        <v>1.2000000000000002</v>
      </c>
      <c r="H7" s="13">
        <f t="shared" si="1"/>
        <v>24000.000000000004</v>
      </c>
      <c r="I7" s="11" t="s">
        <v>76</v>
      </c>
      <c r="J7" s="27"/>
      <c r="K7" s="26"/>
    </row>
    <row r="8" spans="1:11">
      <c r="A8" s="10"/>
      <c r="B8" s="7" t="s">
        <v>34</v>
      </c>
      <c r="C8" s="7" t="s">
        <v>9</v>
      </c>
      <c r="D8" s="11">
        <v>3</v>
      </c>
      <c r="E8" s="11">
        <v>0.4</v>
      </c>
      <c r="F8" s="11">
        <v>2</v>
      </c>
      <c r="G8" s="12">
        <f t="shared" si="0"/>
        <v>2.4000000000000004</v>
      </c>
      <c r="H8" s="13">
        <f t="shared" si="1"/>
        <v>48000.000000000007</v>
      </c>
      <c r="I8" s="47" t="s">
        <v>76</v>
      </c>
      <c r="J8" s="27"/>
      <c r="K8" s="26"/>
    </row>
    <row r="9" spans="1:11">
      <c r="A9" s="10"/>
      <c r="B9" s="7" t="s">
        <v>34</v>
      </c>
      <c r="C9" s="7" t="s">
        <v>9</v>
      </c>
      <c r="D9" s="11">
        <v>2</v>
      </c>
      <c r="E9" s="11">
        <v>0.5</v>
      </c>
      <c r="F9" s="11">
        <v>4</v>
      </c>
      <c r="G9" s="12">
        <f t="shared" si="0"/>
        <v>4</v>
      </c>
      <c r="H9" s="13">
        <f t="shared" si="1"/>
        <v>80000</v>
      </c>
      <c r="I9" s="11" t="s">
        <v>76</v>
      </c>
      <c r="J9" s="27"/>
      <c r="K9" s="26"/>
    </row>
    <row r="10" spans="1:11">
      <c r="A10" s="10"/>
      <c r="B10" s="7" t="s">
        <v>34</v>
      </c>
      <c r="C10" s="7" t="s">
        <v>9</v>
      </c>
      <c r="D10" s="11">
        <v>2</v>
      </c>
      <c r="E10" s="11">
        <v>0.4</v>
      </c>
      <c r="F10" s="11">
        <v>1</v>
      </c>
      <c r="G10" s="12">
        <f t="shared" si="0"/>
        <v>0.8</v>
      </c>
      <c r="H10" s="13">
        <f t="shared" si="1"/>
        <v>16000</v>
      </c>
      <c r="I10" s="47" t="s">
        <v>76</v>
      </c>
      <c r="J10" s="27"/>
      <c r="K10" s="26"/>
    </row>
    <row r="11" spans="1:11">
      <c r="A11" s="10">
        <v>5</v>
      </c>
      <c r="B11" s="7" t="s">
        <v>35</v>
      </c>
      <c r="C11" s="7" t="s">
        <v>9</v>
      </c>
      <c r="D11" s="11">
        <v>4.5</v>
      </c>
      <c r="E11" s="11">
        <v>1</v>
      </c>
      <c r="F11" s="11">
        <v>2</v>
      </c>
      <c r="G11" s="12">
        <f t="shared" si="0"/>
        <v>9</v>
      </c>
      <c r="H11" s="13">
        <f t="shared" si="1"/>
        <v>180000</v>
      </c>
      <c r="I11" s="11" t="s">
        <v>76</v>
      </c>
      <c r="J11" s="27"/>
      <c r="K11" s="26"/>
    </row>
    <row r="12" spans="1:11">
      <c r="A12" s="10">
        <v>6</v>
      </c>
      <c r="B12" s="7" t="s">
        <v>36</v>
      </c>
      <c r="C12" s="7" t="s">
        <v>37</v>
      </c>
      <c r="D12" s="11">
        <v>3</v>
      </c>
      <c r="E12" s="11">
        <v>1</v>
      </c>
      <c r="F12" s="11">
        <v>1</v>
      </c>
      <c r="G12" s="12">
        <f t="shared" si="0"/>
        <v>3</v>
      </c>
      <c r="H12" s="13">
        <f t="shared" si="1"/>
        <v>60000</v>
      </c>
      <c r="I12" s="47" t="s">
        <v>76</v>
      </c>
      <c r="J12" s="27"/>
      <c r="K12" s="26"/>
    </row>
    <row r="13" spans="1:11">
      <c r="A13" s="10">
        <v>7</v>
      </c>
      <c r="B13" s="7" t="s">
        <v>38</v>
      </c>
      <c r="C13" s="7" t="s">
        <v>9</v>
      </c>
      <c r="D13" s="11">
        <v>3</v>
      </c>
      <c r="E13" s="11">
        <v>0.4</v>
      </c>
      <c r="F13" s="11">
        <v>2</v>
      </c>
      <c r="G13" s="12">
        <f t="shared" si="0"/>
        <v>2.4000000000000004</v>
      </c>
      <c r="H13" s="13">
        <f t="shared" si="1"/>
        <v>48000.000000000007</v>
      </c>
      <c r="I13" s="11" t="s">
        <v>76</v>
      </c>
      <c r="J13" s="27"/>
      <c r="K13" s="26"/>
    </row>
    <row r="14" spans="1:11">
      <c r="A14" s="10"/>
      <c r="B14" s="7" t="s">
        <v>38</v>
      </c>
      <c r="C14" s="7" t="s">
        <v>9</v>
      </c>
      <c r="D14" s="11">
        <v>2.75</v>
      </c>
      <c r="E14" s="11">
        <v>0.4</v>
      </c>
      <c r="F14" s="11">
        <v>4</v>
      </c>
      <c r="G14" s="12">
        <f t="shared" si="0"/>
        <v>4.4000000000000004</v>
      </c>
      <c r="H14" s="13">
        <f t="shared" si="1"/>
        <v>88000</v>
      </c>
      <c r="I14" s="47" t="s">
        <v>76</v>
      </c>
      <c r="J14" s="27"/>
      <c r="K14" s="26"/>
    </row>
    <row r="15" spans="1:11">
      <c r="A15" s="10"/>
      <c r="B15" s="7" t="s">
        <v>38</v>
      </c>
      <c r="C15" s="7" t="s">
        <v>9</v>
      </c>
      <c r="D15" s="11">
        <v>3.5</v>
      </c>
      <c r="E15" s="11">
        <v>0.4</v>
      </c>
      <c r="F15" s="11">
        <v>1</v>
      </c>
      <c r="G15" s="12">
        <f t="shared" si="0"/>
        <v>1.4000000000000001</v>
      </c>
      <c r="H15" s="13">
        <f t="shared" si="1"/>
        <v>28000.000000000004</v>
      </c>
      <c r="I15" s="11" t="s">
        <v>76</v>
      </c>
      <c r="J15" s="27"/>
      <c r="K15" s="26"/>
    </row>
    <row r="16" spans="1:11">
      <c r="A16" s="10">
        <v>8</v>
      </c>
      <c r="B16" s="7" t="s">
        <v>39</v>
      </c>
      <c r="C16" s="7" t="s">
        <v>9</v>
      </c>
      <c r="D16" s="11">
        <v>3</v>
      </c>
      <c r="E16" s="11">
        <v>0.5</v>
      </c>
      <c r="F16" s="11">
        <v>1</v>
      </c>
      <c r="G16" s="12">
        <f t="shared" si="0"/>
        <v>1.5</v>
      </c>
      <c r="H16" s="13">
        <f t="shared" si="1"/>
        <v>30000</v>
      </c>
      <c r="I16" s="47" t="s">
        <v>76</v>
      </c>
      <c r="J16" s="27"/>
      <c r="K16" s="26"/>
    </row>
    <row r="17" spans="1:11">
      <c r="A17" s="10">
        <v>9</v>
      </c>
      <c r="B17" s="7" t="s">
        <v>40</v>
      </c>
      <c r="C17" s="7" t="s">
        <v>9</v>
      </c>
      <c r="D17" s="11">
        <v>1.5</v>
      </c>
      <c r="E17" s="11">
        <v>0.5</v>
      </c>
      <c r="F17" s="11">
        <v>1</v>
      </c>
      <c r="G17" s="12">
        <f t="shared" si="0"/>
        <v>0.75</v>
      </c>
      <c r="H17" s="13">
        <f t="shared" si="1"/>
        <v>15000</v>
      </c>
      <c r="I17" s="11" t="s">
        <v>76</v>
      </c>
      <c r="J17" s="27"/>
      <c r="K17" s="26"/>
    </row>
    <row r="18" spans="1:11">
      <c r="A18" s="10">
        <v>10</v>
      </c>
      <c r="B18" s="7" t="s">
        <v>41</v>
      </c>
      <c r="C18" s="7" t="s">
        <v>9</v>
      </c>
      <c r="D18" s="11">
        <v>1.5</v>
      </c>
      <c r="E18" s="11">
        <v>0.5</v>
      </c>
      <c r="F18" s="11">
        <v>1</v>
      </c>
      <c r="G18" s="12">
        <f t="shared" si="0"/>
        <v>0.75</v>
      </c>
      <c r="H18" s="13">
        <f t="shared" si="1"/>
        <v>15000</v>
      </c>
      <c r="I18" s="47" t="s">
        <v>76</v>
      </c>
      <c r="J18" s="27"/>
      <c r="K18" s="26"/>
    </row>
    <row r="19" spans="1:11">
      <c r="A19" s="10">
        <v>11</v>
      </c>
      <c r="B19" s="7" t="s">
        <v>42</v>
      </c>
      <c r="C19" s="7" t="s">
        <v>9</v>
      </c>
      <c r="D19" s="11">
        <v>1.5</v>
      </c>
      <c r="E19" s="11">
        <v>0.5</v>
      </c>
      <c r="F19" s="11">
        <v>1</v>
      </c>
      <c r="G19" s="12">
        <f t="shared" si="0"/>
        <v>0.75</v>
      </c>
      <c r="H19" s="13">
        <f t="shared" si="1"/>
        <v>15000</v>
      </c>
      <c r="I19" s="11" t="s">
        <v>76</v>
      </c>
      <c r="J19" s="27"/>
      <c r="K19" s="26"/>
    </row>
    <row r="20" spans="1:11">
      <c r="A20" s="10">
        <v>12</v>
      </c>
      <c r="B20" s="7" t="s">
        <v>43</v>
      </c>
      <c r="C20" s="7" t="s">
        <v>9</v>
      </c>
      <c r="D20" s="11">
        <v>2</v>
      </c>
      <c r="E20" s="11">
        <v>0.4</v>
      </c>
      <c r="F20" s="11">
        <v>1</v>
      </c>
      <c r="G20" s="12">
        <f t="shared" si="0"/>
        <v>0.8</v>
      </c>
      <c r="H20" s="13">
        <f t="shared" si="1"/>
        <v>16000</v>
      </c>
      <c r="I20" s="47" t="s">
        <v>76</v>
      </c>
      <c r="J20" s="27"/>
      <c r="K20" s="26"/>
    </row>
    <row r="21" spans="1:11">
      <c r="A21" s="10">
        <v>13</v>
      </c>
      <c r="B21" s="7" t="s">
        <v>44</v>
      </c>
      <c r="C21" s="7" t="s">
        <v>9</v>
      </c>
      <c r="D21" s="11">
        <v>2</v>
      </c>
      <c r="E21" s="11">
        <v>0.4</v>
      </c>
      <c r="F21" s="11">
        <v>1</v>
      </c>
      <c r="G21" s="12">
        <f t="shared" si="0"/>
        <v>0.8</v>
      </c>
      <c r="H21" s="13">
        <f t="shared" si="1"/>
        <v>16000</v>
      </c>
      <c r="I21" s="11" t="s">
        <v>76</v>
      </c>
      <c r="J21" s="27"/>
      <c r="K21" s="26"/>
    </row>
    <row r="22" spans="1:11">
      <c r="A22" s="10">
        <v>14</v>
      </c>
      <c r="B22" s="7" t="s">
        <v>45</v>
      </c>
      <c r="C22" s="7" t="s">
        <v>9</v>
      </c>
      <c r="D22" s="11">
        <v>2.25</v>
      </c>
      <c r="E22" s="11">
        <v>0.4</v>
      </c>
      <c r="F22" s="11">
        <v>1</v>
      </c>
      <c r="G22" s="12">
        <f t="shared" si="0"/>
        <v>0.9</v>
      </c>
      <c r="H22" s="13">
        <f t="shared" si="1"/>
        <v>18000</v>
      </c>
      <c r="I22" s="47" t="s">
        <v>76</v>
      </c>
      <c r="J22" s="27"/>
      <c r="K22" s="26"/>
    </row>
    <row r="23" spans="1:11">
      <c r="A23" s="10">
        <v>15</v>
      </c>
      <c r="B23" s="7" t="s">
        <v>46</v>
      </c>
      <c r="C23" s="7" t="s">
        <v>9</v>
      </c>
      <c r="D23" s="11">
        <v>2.25</v>
      </c>
      <c r="E23" s="11">
        <v>0.4</v>
      </c>
      <c r="F23" s="11">
        <v>1</v>
      </c>
      <c r="G23" s="12">
        <f t="shared" si="0"/>
        <v>0.9</v>
      </c>
      <c r="H23" s="13">
        <f t="shared" si="1"/>
        <v>18000</v>
      </c>
      <c r="I23" s="11" t="s">
        <v>76</v>
      </c>
      <c r="J23" s="27"/>
      <c r="K23" s="26"/>
    </row>
    <row r="24" spans="1:11">
      <c r="A24" s="10">
        <v>16</v>
      </c>
      <c r="B24" s="7" t="s">
        <v>47</v>
      </c>
      <c r="C24" s="7" t="s">
        <v>9</v>
      </c>
      <c r="D24" s="11">
        <v>2</v>
      </c>
      <c r="E24" s="11">
        <v>0.4</v>
      </c>
      <c r="F24" s="11">
        <v>2</v>
      </c>
      <c r="G24" s="12">
        <f t="shared" si="0"/>
        <v>1.6</v>
      </c>
      <c r="H24" s="13">
        <f t="shared" si="1"/>
        <v>32000</v>
      </c>
      <c r="I24" s="47" t="s">
        <v>76</v>
      </c>
      <c r="J24" s="27"/>
      <c r="K24" s="26"/>
    </row>
    <row r="25" spans="1:11">
      <c r="A25" s="10">
        <v>17</v>
      </c>
      <c r="B25" s="7" t="s">
        <v>48</v>
      </c>
      <c r="C25" s="7" t="s">
        <v>9</v>
      </c>
      <c r="D25" s="11">
        <v>2.25</v>
      </c>
      <c r="E25" s="11">
        <v>0.4</v>
      </c>
      <c r="F25" s="11">
        <v>1</v>
      </c>
      <c r="G25" s="12">
        <f t="shared" si="0"/>
        <v>0.9</v>
      </c>
      <c r="H25" s="13">
        <f t="shared" si="1"/>
        <v>18000</v>
      </c>
      <c r="I25" s="11" t="s">
        <v>76</v>
      </c>
      <c r="J25" s="27"/>
      <c r="K25" s="26"/>
    </row>
    <row r="26" spans="1:11">
      <c r="A26" s="10">
        <v>18</v>
      </c>
      <c r="B26" s="7" t="s">
        <v>49</v>
      </c>
      <c r="C26" s="7" t="s">
        <v>9</v>
      </c>
      <c r="D26" s="11">
        <v>2</v>
      </c>
      <c r="E26" s="11">
        <v>0.4</v>
      </c>
      <c r="F26" s="11">
        <v>2</v>
      </c>
      <c r="G26" s="12">
        <f t="shared" si="0"/>
        <v>1.6</v>
      </c>
      <c r="H26" s="13">
        <f t="shared" si="1"/>
        <v>32000</v>
      </c>
      <c r="I26" s="47" t="s">
        <v>76</v>
      </c>
      <c r="J26" s="27"/>
      <c r="K26" s="26"/>
    </row>
    <row r="27" spans="1:11">
      <c r="A27" s="10">
        <v>19</v>
      </c>
      <c r="B27" s="7" t="s">
        <v>50</v>
      </c>
      <c r="C27" s="7" t="s">
        <v>9</v>
      </c>
      <c r="D27" s="11">
        <v>2</v>
      </c>
      <c r="E27" s="11">
        <v>2</v>
      </c>
      <c r="F27" s="11">
        <v>1</v>
      </c>
      <c r="G27" s="12">
        <f t="shared" si="0"/>
        <v>4</v>
      </c>
      <c r="H27" s="13">
        <f t="shared" si="1"/>
        <v>80000</v>
      </c>
      <c r="I27" s="11" t="s">
        <v>76</v>
      </c>
      <c r="J27" s="27"/>
      <c r="K27" s="26"/>
    </row>
    <row r="28" spans="1:11">
      <c r="A28" s="10">
        <v>20</v>
      </c>
      <c r="B28" s="7" t="s">
        <v>51</v>
      </c>
      <c r="C28" s="7" t="s">
        <v>9</v>
      </c>
      <c r="D28" s="11">
        <v>2.5</v>
      </c>
      <c r="E28" s="11">
        <v>0.4</v>
      </c>
      <c r="F28" s="11">
        <v>4</v>
      </c>
      <c r="G28" s="12">
        <f t="shared" si="0"/>
        <v>4</v>
      </c>
      <c r="H28" s="13">
        <f t="shared" si="1"/>
        <v>80000</v>
      </c>
      <c r="I28" s="47" t="s">
        <v>76</v>
      </c>
      <c r="J28" s="27"/>
      <c r="K28" s="26"/>
    </row>
    <row r="29" spans="1:11">
      <c r="A29" s="10">
        <v>21</v>
      </c>
      <c r="B29" s="7" t="s">
        <v>52</v>
      </c>
      <c r="C29" s="7" t="s">
        <v>9</v>
      </c>
      <c r="D29" s="11">
        <v>3</v>
      </c>
      <c r="E29" s="11">
        <v>1.3</v>
      </c>
      <c r="F29" s="11">
        <v>1</v>
      </c>
      <c r="G29" s="12">
        <f t="shared" si="0"/>
        <v>3.9000000000000004</v>
      </c>
      <c r="H29" s="13">
        <f t="shared" si="1"/>
        <v>78000</v>
      </c>
      <c r="I29" s="11" t="s">
        <v>76</v>
      </c>
      <c r="J29" s="27"/>
      <c r="K29" s="26"/>
    </row>
    <row r="30" spans="1:11">
      <c r="A30" s="10">
        <v>22</v>
      </c>
      <c r="B30" s="7" t="s">
        <v>53</v>
      </c>
      <c r="C30" s="7" t="s">
        <v>9</v>
      </c>
      <c r="D30" s="11">
        <v>4</v>
      </c>
      <c r="E30" s="11">
        <v>1.3</v>
      </c>
      <c r="F30" s="11">
        <v>3</v>
      </c>
      <c r="G30" s="12">
        <f t="shared" si="0"/>
        <v>15.600000000000001</v>
      </c>
      <c r="H30" s="13">
        <f t="shared" si="1"/>
        <v>312000</v>
      </c>
      <c r="I30" s="47" t="s">
        <v>76</v>
      </c>
      <c r="J30" s="27"/>
      <c r="K30" s="26"/>
    </row>
    <row r="31" spans="1:11">
      <c r="A31" s="10">
        <v>23</v>
      </c>
      <c r="B31" s="7" t="s">
        <v>54</v>
      </c>
      <c r="C31" s="7" t="s">
        <v>10</v>
      </c>
      <c r="D31" s="11">
        <v>3</v>
      </c>
      <c r="E31" s="11">
        <v>0.6</v>
      </c>
      <c r="F31" s="11">
        <v>1</v>
      </c>
      <c r="G31" s="12">
        <f t="shared" si="0"/>
        <v>1.7999999999999998</v>
      </c>
      <c r="H31" s="13">
        <f t="shared" si="1"/>
        <v>36000</v>
      </c>
      <c r="I31" s="11" t="s">
        <v>76</v>
      </c>
      <c r="J31" s="27"/>
      <c r="K31" s="26"/>
    </row>
    <row r="32" spans="1:11">
      <c r="A32" s="10">
        <v>24</v>
      </c>
      <c r="B32" s="7" t="s">
        <v>53</v>
      </c>
      <c r="C32" s="7" t="s">
        <v>11</v>
      </c>
      <c r="D32" s="11">
        <v>4</v>
      </c>
      <c r="E32" s="11">
        <v>0.75</v>
      </c>
      <c r="F32" s="11">
        <v>1</v>
      </c>
      <c r="G32" s="12">
        <f t="shared" si="0"/>
        <v>3</v>
      </c>
      <c r="H32" s="13">
        <f t="shared" si="1"/>
        <v>60000</v>
      </c>
      <c r="I32" s="47" t="s">
        <v>77</v>
      </c>
      <c r="J32" s="27"/>
      <c r="K32" s="26"/>
    </row>
    <row r="33" spans="1:11">
      <c r="A33" s="10">
        <v>25</v>
      </c>
      <c r="B33" s="7" t="s">
        <v>55</v>
      </c>
      <c r="C33" s="7" t="s">
        <v>9</v>
      </c>
      <c r="D33" s="11">
        <v>5</v>
      </c>
      <c r="E33" s="11">
        <v>1</v>
      </c>
      <c r="F33" s="11">
        <v>1</v>
      </c>
      <c r="G33" s="12">
        <f t="shared" si="0"/>
        <v>5</v>
      </c>
      <c r="H33" s="13">
        <f t="shared" si="1"/>
        <v>100000</v>
      </c>
      <c r="I33" s="11" t="s">
        <v>78</v>
      </c>
      <c r="J33" s="27"/>
      <c r="K33" s="26"/>
    </row>
    <row r="34" spans="1:11">
      <c r="A34" s="10">
        <v>26</v>
      </c>
      <c r="B34" s="7" t="s">
        <v>56</v>
      </c>
      <c r="C34" s="7" t="s">
        <v>9</v>
      </c>
      <c r="D34" s="11">
        <v>3</v>
      </c>
      <c r="E34" s="11">
        <v>0.4</v>
      </c>
      <c r="F34" s="11">
        <v>2</v>
      </c>
      <c r="G34" s="12">
        <f t="shared" si="0"/>
        <v>2.4000000000000004</v>
      </c>
      <c r="H34" s="13">
        <f t="shared" si="1"/>
        <v>48000.000000000007</v>
      </c>
      <c r="I34" s="47" t="s">
        <v>76</v>
      </c>
      <c r="J34" s="27"/>
      <c r="K34" s="26"/>
    </row>
    <row r="35" spans="1:11">
      <c r="A35" s="10">
        <v>27</v>
      </c>
      <c r="B35" s="7" t="s">
        <v>7</v>
      </c>
      <c r="C35" s="7" t="s">
        <v>9</v>
      </c>
      <c r="D35" s="11">
        <v>3</v>
      </c>
      <c r="E35" s="11">
        <v>0.3</v>
      </c>
      <c r="F35" s="11">
        <v>2</v>
      </c>
      <c r="G35" s="12">
        <f t="shared" si="0"/>
        <v>1.7999999999999998</v>
      </c>
      <c r="H35" s="13">
        <f t="shared" si="1"/>
        <v>36000</v>
      </c>
      <c r="I35" s="11" t="s">
        <v>76</v>
      </c>
      <c r="J35" s="27"/>
      <c r="K35" s="26"/>
    </row>
    <row r="36" spans="1:11">
      <c r="A36" s="10">
        <v>28</v>
      </c>
      <c r="B36" s="7" t="s">
        <v>73</v>
      </c>
      <c r="C36" s="7" t="s">
        <v>37</v>
      </c>
      <c r="D36" s="11">
        <v>3</v>
      </c>
      <c r="E36" s="11">
        <v>1</v>
      </c>
      <c r="F36" s="11">
        <v>1</v>
      </c>
      <c r="G36" s="12">
        <f t="shared" si="0"/>
        <v>3</v>
      </c>
      <c r="H36" s="13">
        <f t="shared" si="1"/>
        <v>60000</v>
      </c>
      <c r="I36" s="47" t="s">
        <v>76</v>
      </c>
      <c r="J36" s="27"/>
      <c r="K36" s="26"/>
    </row>
    <row r="37" spans="1:11">
      <c r="A37" s="10">
        <v>29</v>
      </c>
      <c r="B37" s="7" t="s">
        <v>74</v>
      </c>
      <c r="C37" s="7" t="s">
        <v>37</v>
      </c>
      <c r="D37" s="11">
        <v>3</v>
      </c>
      <c r="E37" s="11">
        <v>1</v>
      </c>
      <c r="F37" s="11">
        <v>2</v>
      </c>
      <c r="G37" s="12">
        <f t="shared" si="0"/>
        <v>6</v>
      </c>
      <c r="H37" s="13">
        <f t="shared" si="1"/>
        <v>120000</v>
      </c>
      <c r="I37" s="11"/>
      <c r="J37" s="27"/>
      <c r="K37" s="26"/>
    </row>
    <row r="38" spans="1:11">
      <c r="A38" s="10">
        <v>30</v>
      </c>
      <c r="B38" s="7" t="s">
        <v>12</v>
      </c>
      <c r="C38" s="7"/>
      <c r="D38" s="11"/>
      <c r="E38" s="11"/>
      <c r="F38" s="11"/>
      <c r="G38" s="43"/>
      <c r="H38" s="44">
        <v>30000</v>
      </c>
      <c r="I38" s="11"/>
      <c r="J38" s="27"/>
      <c r="K38" s="26"/>
    </row>
    <row r="39" spans="1:11">
      <c r="A39" s="10">
        <v>32</v>
      </c>
      <c r="B39" s="7" t="s">
        <v>13</v>
      </c>
      <c r="C39" s="7"/>
      <c r="D39" s="11"/>
      <c r="E39" s="11"/>
      <c r="F39" s="11"/>
      <c r="G39" s="12"/>
      <c r="H39" s="13">
        <v>140000</v>
      </c>
      <c r="I39" s="11"/>
      <c r="J39" s="27"/>
      <c r="K39" s="26"/>
    </row>
    <row r="40" spans="1:11">
      <c r="A40" s="10"/>
      <c r="B40" s="7"/>
      <c r="C40" s="7"/>
      <c r="D40" s="11"/>
      <c r="E40" s="11"/>
      <c r="F40" s="11"/>
      <c r="G40" s="45" t="s">
        <v>61</v>
      </c>
      <c r="H40" s="46">
        <f>SUM(H4:H39)</f>
        <v>2081000</v>
      </c>
      <c r="I40" s="11"/>
      <c r="J40" s="27"/>
      <c r="K40" s="26"/>
    </row>
    <row r="41" spans="1:11">
      <c r="A41" s="10"/>
      <c r="B41" s="7"/>
      <c r="C41" s="7"/>
      <c r="D41" s="11"/>
      <c r="E41" s="11"/>
      <c r="F41" s="11"/>
      <c r="G41" s="12"/>
      <c r="H41" s="13"/>
      <c r="I41" s="11"/>
      <c r="J41" s="27"/>
      <c r="K41" s="26"/>
    </row>
    <row r="42" spans="1:11">
      <c r="A42" s="34"/>
      <c r="B42" s="26"/>
      <c r="C42" s="26"/>
      <c r="D42" s="35"/>
      <c r="E42" s="35"/>
      <c r="F42" s="35"/>
      <c r="G42" s="27"/>
      <c r="H42" s="36"/>
      <c r="I42" s="26"/>
      <c r="J42" s="27"/>
      <c r="K42" s="26"/>
    </row>
    <row r="43" spans="1:11">
      <c r="A43" s="34"/>
      <c r="B43" s="26"/>
      <c r="C43" s="26"/>
      <c r="D43" s="35"/>
      <c r="E43" s="35"/>
      <c r="F43" s="35"/>
      <c r="G43" s="27"/>
      <c r="H43" s="36"/>
      <c r="I43" s="26"/>
      <c r="J43" s="27"/>
      <c r="K43" s="26"/>
    </row>
    <row r="44" spans="1:11">
      <c r="A44" s="34"/>
      <c r="B44" s="26"/>
      <c r="C44" s="26"/>
      <c r="D44" s="35"/>
      <c r="E44" s="35"/>
      <c r="F44" s="35"/>
      <c r="G44" s="27"/>
      <c r="H44" s="36"/>
      <c r="I44" s="26"/>
      <c r="J44" s="27"/>
      <c r="K44" s="26"/>
    </row>
    <row r="45" spans="1:11">
      <c r="A45" s="34"/>
      <c r="B45" s="26"/>
      <c r="C45" s="26"/>
      <c r="D45" s="35"/>
      <c r="E45" s="35"/>
      <c r="F45" s="35"/>
      <c r="G45" s="27"/>
      <c r="H45" s="36"/>
      <c r="I45" s="26"/>
      <c r="J45" s="27"/>
      <c r="K45" s="26"/>
    </row>
    <row r="46" spans="1:11">
      <c r="A46" s="34"/>
      <c r="B46" s="26"/>
      <c r="C46" s="26"/>
      <c r="D46" s="35"/>
      <c r="E46" s="35"/>
      <c r="F46" s="35"/>
      <c r="G46" s="27"/>
      <c r="H46" s="36"/>
      <c r="I46" s="26"/>
      <c r="J46" s="27"/>
      <c r="K46" s="26"/>
    </row>
    <row r="47" spans="1:11">
      <c r="A47" s="34"/>
      <c r="B47" s="26"/>
      <c r="C47" s="26"/>
      <c r="D47" s="35"/>
      <c r="E47" s="35"/>
      <c r="F47" s="35"/>
      <c r="G47" s="27"/>
      <c r="H47" s="36"/>
      <c r="I47" s="26"/>
      <c r="J47" s="27"/>
      <c r="K47" s="26"/>
    </row>
    <row r="48" spans="1:11">
      <c r="A48" s="34"/>
      <c r="B48" s="26"/>
      <c r="C48" s="26"/>
      <c r="D48" s="35"/>
      <c r="E48" s="35"/>
      <c r="F48" s="35"/>
      <c r="G48" s="27"/>
      <c r="H48" s="36"/>
      <c r="I48" s="26"/>
      <c r="J48" s="26"/>
      <c r="K48" s="26"/>
    </row>
    <row r="49" spans="1:11">
      <c r="A49" s="34"/>
      <c r="B49" s="26"/>
      <c r="C49" s="26"/>
      <c r="D49" s="35"/>
      <c r="E49" s="35"/>
      <c r="F49" s="35"/>
      <c r="G49" s="27"/>
      <c r="H49" s="36"/>
      <c r="I49" s="26"/>
      <c r="J49" s="26"/>
      <c r="K49" s="26"/>
    </row>
    <row r="50" spans="1:11">
      <c r="A50" s="34"/>
      <c r="B50" s="26"/>
      <c r="C50" s="26"/>
      <c r="D50" s="35"/>
      <c r="E50" s="35"/>
      <c r="F50" s="35"/>
      <c r="G50" s="27"/>
      <c r="H50" s="36"/>
      <c r="I50" s="26"/>
      <c r="J50" s="26"/>
      <c r="K50" s="26"/>
    </row>
    <row r="51" spans="1:11">
      <c r="A51" s="34"/>
      <c r="B51" s="26"/>
      <c r="C51" s="26"/>
      <c r="D51" s="35"/>
      <c r="E51" s="35"/>
      <c r="F51" s="35"/>
      <c r="G51" s="27"/>
      <c r="H51" s="36"/>
      <c r="I51" s="26"/>
      <c r="J51" s="26"/>
      <c r="K51" s="26"/>
    </row>
    <row r="52" spans="1:11">
      <c r="A52" s="34"/>
      <c r="B52" s="26"/>
      <c r="C52" s="26"/>
      <c r="D52" s="35"/>
      <c r="E52" s="35"/>
      <c r="F52" s="35"/>
      <c r="G52" s="27"/>
      <c r="H52" s="36"/>
      <c r="I52" s="26"/>
      <c r="J52" s="26"/>
      <c r="K52" s="26"/>
    </row>
    <row r="53" spans="1:11">
      <c r="A53" s="34"/>
      <c r="B53" s="26"/>
      <c r="C53" s="26"/>
      <c r="D53" s="26"/>
      <c r="E53" s="26"/>
      <c r="F53" s="26"/>
      <c r="G53" s="37"/>
      <c r="H53" s="38"/>
      <c r="I53" s="26"/>
    </row>
    <row r="54" spans="1:11">
      <c r="A54" s="34"/>
      <c r="B54" s="26"/>
      <c r="C54" s="26"/>
      <c r="D54" s="26"/>
      <c r="E54" s="26"/>
      <c r="F54" s="26"/>
      <c r="G54" s="26"/>
      <c r="H54" s="26"/>
      <c r="I54" s="26"/>
    </row>
    <row r="55" spans="1:11">
      <c r="A55" s="34"/>
      <c r="B55" s="26"/>
      <c r="C55" s="26"/>
      <c r="D55" s="26"/>
      <c r="E55" s="26"/>
      <c r="F55" s="26"/>
      <c r="G55" s="26"/>
      <c r="H55" s="26"/>
      <c r="I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</row>
    <row r="65" spans="1:9">
      <c r="A65" s="26"/>
      <c r="B65" s="26"/>
      <c r="C65" s="26"/>
      <c r="D65" s="26"/>
      <c r="E65" s="26"/>
      <c r="F65" s="26"/>
      <c r="G65" s="26"/>
      <c r="H65" s="26"/>
      <c r="I65" s="26"/>
    </row>
    <row r="66" spans="1:9">
      <c r="A66" s="26"/>
      <c r="B66" s="26"/>
      <c r="C66" s="26"/>
      <c r="D66" s="26"/>
      <c r="E66" s="26"/>
      <c r="F66" s="26"/>
      <c r="G66" s="26"/>
      <c r="H66" s="26"/>
      <c r="I66" s="26"/>
    </row>
    <row r="67" spans="1:9">
      <c r="A67" s="26"/>
      <c r="B67" s="26"/>
      <c r="C67" s="26"/>
      <c r="D67" s="26"/>
      <c r="E67" s="26"/>
      <c r="F67" s="26"/>
      <c r="G67" s="26"/>
      <c r="H67" s="26"/>
      <c r="I67" s="26"/>
    </row>
    <row r="68" spans="1:9">
      <c r="A68" s="26"/>
      <c r="B68" s="26"/>
      <c r="C68" s="26"/>
      <c r="D68" s="26"/>
      <c r="E68" s="26"/>
      <c r="F68" s="26"/>
      <c r="G68" s="26"/>
      <c r="H68" s="26"/>
      <c r="I68" s="26"/>
    </row>
    <row r="69" spans="1:9">
      <c r="A69" s="26"/>
      <c r="B69" s="26"/>
      <c r="C69" s="26"/>
      <c r="D69" s="26"/>
      <c r="E69" s="26"/>
      <c r="F69" s="26"/>
      <c r="G69" s="26"/>
      <c r="H69" s="26"/>
      <c r="I69" s="26"/>
    </row>
    <row r="70" spans="1:9">
      <c r="A70" s="26"/>
      <c r="B70" s="26"/>
      <c r="C70" s="26"/>
      <c r="D70" s="26"/>
      <c r="E70" s="26"/>
      <c r="F70" s="26"/>
      <c r="G70" s="26"/>
      <c r="H70" s="26"/>
      <c r="I70" s="26"/>
    </row>
    <row r="71" spans="1:9">
      <c r="A71" s="26"/>
      <c r="B71" s="26"/>
      <c r="C71" s="26"/>
      <c r="D71" s="26"/>
      <c r="E71" s="26"/>
      <c r="F71" s="26"/>
      <c r="G71" s="26"/>
      <c r="H71" s="26"/>
      <c r="I71" s="26"/>
    </row>
    <row r="72" spans="1:9">
      <c r="A72" s="26"/>
      <c r="B72" s="26"/>
      <c r="C72" s="26"/>
      <c r="D72" s="26"/>
      <c r="E72" s="26"/>
      <c r="F72" s="26"/>
      <c r="G72" s="26"/>
      <c r="H72" s="26"/>
      <c r="I72" s="26"/>
    </row>
    <row r="73" spans="1:9">
      <c r="A73" s="26"/>
      <c r="B73" s="26"/>
      <c r="C73" s="26"/>
      <c r="D73" s="26"/>
      <c r="E73" s="26"/>
      <c r="F73" s="26"/>
      <c r="G73" s="26"/>
      <c r="H73" s="26"/>
      <c r="I73" s="26"/>
    </row>
    <row r="74" spans="1:9">
      <c r="A74" s="26"/>
      <c r="B74" s="26"/>
      <c r="C74" s="26"/>
      <c r="D74" s="26"/>
      <c r="E74" s="26"/>
      <c r="F74" s="26"/>
      <c r="G74" s="26"/>
      <c r="H74" s="26"/>
      <c r="I74" s="26"/>
    </row>
    <row r="75" spans="1:9">
      <c r="A75" s="26"/>
      <c r="B75" s="26"/>
      <c r="C75" s="26"/>
      <c r="D75" s="26"/>
      <c r="E75" s="26"/>
      <c r="F75" s="26"/>
      <c r="G75" s="26"/>
      <c r="H75" s="26"/>
      <c r="I75" s="26"/>
    </row>
    <row r="76" spans="1:9">
      <c r="A76" s="26"/>
      <c r="B76" s="26"/>
      <c r="C76" s="26"/>
      <c r="D76" s="26"/>
      <c r="E76" s="26"/>
      <c r="F76" s="26"/>
      <c r="G76" s="26"/>
      <c r="H76" s="26"/>
      <c r="I76" s="26"/>
    </row>
    <row r="77" spans="1:9">
      <c r="A77" s="26"/>
      <c r="B77" s="26"/>
      <c r="C77" s="26"/>
      <c r="D77" s="26"/>
      <c r="E77" s="26"/>
      <c r="F77" s="26"/>
      <c r="G77" s="26"/>
      <c r="H77" s="26"/>
      <c r="I77" s="26"/>
    </row>
    <row r="78" spans="1:9">
      <c r="A78" s="26"/>
      <c r="B78" s="26"/>
      <c r="C78" s="26"/>
      <c r="D78" s="26"/>
      <c r="E78" s="26"/>
      <c r="F78" s="26"/>
      <c r="G78" s="26"/>
      <c r="H78" s="26"/>
      <c r="I78" s="26"/>
    </row>
    <row r="79" spans="1:9">
      <c r="A79" s="26"/>
      <c r="B79" s="26"/>
      <c r="C79" s="26"/>
      <c r="D79" s="26"/>
      <c r="E79" s="26"/>
      <c r="F79" s="26"/>
      <c r="G79" s="26"/>
      <c r="H79" s="26"/>
      <c r="I79" s="26"/>
    </row>
    <row r="80" spans="1:9">
      <c r="A80" s="26"/>
      <c r="B80" s="26"/>
      <c r="C80" s="26"/>
      <c r="D80" s="26"/>
      <c r="E80" s="26"/>
      <c r="F80" s="26"/>
      <c r="G80" s="26"/>
      <c r="H80" s="26"/>
      <c r="I80" s="26"/>
    </row>
    <row r="81" spans="1:9">
      <c r="A81" s="26"/>
      <c r="B81" s="26"/>
      <c r="C81" s="26"/>
      <c r="D81" s="26"/>
      <c r="E81" s="26"/>
      <c r="F81" s="26"/>
      <c r="G81" s="26"/>
      <c r="H81" s="26"/>
      <c r="I81" s="26"/>
    </row>
    <row r="82" spans="1:9">
      <c r="A82" s="26"/>
      <c r="B82" s="26"/>
      <c r="C82" s="26"/>
      <c r="D82" s="26"/>
      <c r="E82" s="26"/>
      <c r="F82" s="26"/>
      <c r="G82" s="26"/>
      <c r="H82" s="26"/>
      <c r="I82" s="26"/>
    </row>
    <row r="83" spans="1:9">
      <c r="A83" s="26"/>
      <c r="B83" s="26"/>
      <c r="C83" s="26"/>
      <c r="D83" s="26"/>
      <c r="E83" s="26"/>
      <c r="F83" s="26"/>
      <c r="G83" s="26"/>
      <c r="H83" s="26"/>
      <c r="I83" s="26"/>
    </row>
    <row r="84" spans="1:9">
      <c r="A84" s="26"/>
      <c r="B84" s="26"/>
      <c r="C84" s="26"/>
      <c r="D84" s="26"/>
      <c r="E84" s="26"/>
      <c r="F84" s="26"/>
      <c r="G84" s="26"/>
      <c r="H84" s="26"/>
      <c r="I84" s="26"/>
    </row>
    <row r="85" spans="1:9">
      <c r="A85" s="26"/>
      <c r="B85" s="26"/>
      <c r="C85" s="26"/>
      <c r="D85" s="26"/>
      <c r="E85" s="26"/>
      <c r="F85" s="26"/>
      <c r="G85" s="26"/>
      <c r="H85" s="26"/>
      <c r="I85" s="26"/>
    </row>
    <row r="86" spans="1:9">
      <c r="A86" s="26"/>
      <c r="B86" s="26"/>
      <c r="C86" s="26"/>
      <c r="D86" s="26"/>
      <c r="E86" s="26"/>
      <c r="F86" s="26"/>
      <c r="G86" s="26"/>
      <c r="H86" s="26"/>
      <c r="I86" s="26"/>
    </row>
    <row r="87" spans="1:9">
      <c r="A87" s="26"/>
      <c r="B87" s="26"/>
      <c r="C87" s="26"/>
      <c r="D87" s="26"/>
      <c r="E87" s="26"/>
      <c r="F87" s="26"/>
      <c r="G87" s="26"/>
      <c r="H87" s="26"/>
      <c r="I87" s="26"/>
    </row>
    <row r="88" spans="1:9">
      <c r="A88" s="26"/>
      <c r="B88" s="26"/>
      <c r="C88" s="26"/>
      <c r="D88" s="26"/>
      <c r="E88" s="26"/>
      <c r="F88" s="26"/>
      <c r="G88" s="26"/>
      <c r="H88" s="26"/>
      <c r="I88" s="26"/>
    </row>
    <row r="89" spans="1:9">
      <c r="A89" s="26"/>
      <c r="B89" s="26"/>
      <c r="C89" s="26"/>
      <c r="D89" s="26"/>
      <c r="E89" s="26"/>
      <c r="F89" s="26"/>
      <c r="G89" s="26"/>
      <c r="H89" s="26"/>
      <c r="I89" s="26"/>
    </row>
    <row r="90" spans="1:9">
      <c r="A90" s="26"/>
      <c r="B90" s="26"/>
      <c r="C90" s="26"/>
      <c r="D90" s="26"/>
      <c r="E90" s="26"/>
      <c r="F90" s="26"/>
      <c r="G90" s="26"/>
      <c r="H90" s="26"/>
      <c r="I90" s="26"/>
    </row>
    <row r="91" spans="1:9">
      <c r="A91" s="26"/>
      <c r="B91" s="26"/>
      <c r="C91" s="26"/>
      <c r="D91" s="26"/>
      <c r="E91" s="26"/>
      <c r="F91" s="26"/>
      <c r="G91" s="26"/>
      <c r="H91" s="26"/>
      <c r="I91" s="26"/>
    </row>
    <row r="92" spans="1:9">
      <c r="A92" s="26"/>
      <c r="B92" s="26"/>
      <c r="C92" s="26"/>
      <c r="D92" s="26"/>
      <c r="E92" s="26"/>
      <c r="F92" s="26"/>
      <c r="G92" s="26"/>
      <c r="H92" s="26"/>
      <c r="I92" s="26"/>
    </row>
    <row r="93" spans="1:9">
      <c r="A93" s="26"/>
      <c r="B93" s="26"/>
      <c r="C93" s="26"/>
      <c r="D93" s="26"/>
      <c r="E93" s="26"/>
      <c r="F93" s="26"/>
      <c r="G93" s="26"/>
      <c r="H93" s="26"/>
      <c r="I93" s="26"/>
    </row>
    <row r="94" spans="1:9">
      <c r="A94" s="26"/>
      <c r="B94" s="26"/>
      <c r="C94" s="26"/>
      <c r="D94" s="26"/>
      <c r="E94" s="26"/>
      <c r="F94" s="26"/>
      <c r="G94" s="26"/>
      <c r="H94" s="26"/>
      <c r="I94" s="26"/>
    </row>
    <row r="95" spans="1:9">
      <c r="A95" s="26"/>
      <c r="B95" s="26"/>
      <c r="C95" s="26"/>
      <c r="D95" s="26"/>
      <c r="E95" s="26"/>
      <c r="F95" s="26"/>
      <c r="G95" s="26"/>
      <c r="H95" s="26"/>
      <c r="I95" s="26"/>
    </row>
    <row r="96" spans="1:9">
      <c r="A96" s="26"/>
      <c r="B96" s="26"/>
      <c r="C96" s="26"/>
      <c r="D96" s="26"/>
      <c r="E96" s="26"/>
      <c r="F96" s="26"/>
      <c r="G96" s="26"/>
      <c r="H96" s="26"/>
      <c r="I96" s="26"/>
    </row>
    <row r="97" spans="1:9">
      <c r="A97" s="26"/>
      <c r="B97" s="26"/>
      <c r="C97" s="26"/>
      <c r="D97" s="26"/>
      <c r="E97" s="26"/>
      <c r="F97" s="26"/>
      <c r="G97" s="26"/>
      <c r="H97" s="26"/>
      <c r="I97" s="26"/>
    </row>
    <row r="98" spans="1:9">
      <c r="A98" s="26"/>
      <c r="B98" s="26"/>
      <c r="C98" s="26"/>
      <c r="D98" s="26"/>
      <c r="E98" s="26"/>
      <c r="F98" s="26"/>
      <c r="G98" s="26"/>
      <c r="H98" s="26"/>
      <c r="I98" s="26"/>
    </row>
    <row r="99" spans="1:9">
      <c r="A99" s="26"/>
      <c r="B99" s="26"/>
      <c r="C99" s="26"/>
      <c r="D99" s="26"/>
      <c r="E99" s="26"/>
      <c r="F99" s="26"/>
      <c r="G99" s="26"/>
      <c r="H99" s="26"/>
      <c r="I99" s="26"/>
    </row>
    <row r="100" spans="1:9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>
      <c r="A103" s="26"/>
      <c r="B103" s="26"/>
      <c r="C103" s="26"/>
      <c r="D103" s="26"/>
      <c r="E103" s="26"/>
      <c r="F103" s="26"/>
      <c r="G103" s="26"/>
      <c r="H103" s="26"/>
      <c r="I103" s="26"/>
    </row>
    <row r="104" spans="1:9">
      <c r="A104" s="26"/>
      <c r="B104" s="26"/>
      <c r="C104" s="26"/>
      <c r="D104" s="26"/>
      <c r="E104" s="26"/>
      <c r="F104" s="26"/>
      <c r="G104" s="26"/>
      <c r="H104" s="26"/>
      <c r="I104" s="26"/>
    </row>
    <row r="105" spans="1:9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>
      <c r="A107" s="26"/>
      <c r="B107" s="26"/>
      <c r="C107" s="26"/>
      <c r="D107" s="26"/>
      <c r="E107" s="26"/>
      <c r="F107" s="26"/>
      <c r="G107" s="26"/>
      <c r="H107" s="26"/>
      <c r="I107" s="26"/>
    </row>
    <row r="108" spans="1:9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>
      <c r="A147" s="26"/>
      <c r="B147" s="26"/>
      <c r="C147" s="26"/>
      <c r="D147" s="26"/>
      <c r="E147" s="26"/>
      <c r="F147" s="26"/>
      <c r="G147" s="26"/>
      <c r="H147" s="26"/>
      <c r="I147" s="26"/>
    </row>
    <row r="148" spans="1:9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>
      <c r="A149" s="26"/>
      <c r="B149" s="26"/>
      <c r="C149" s="26"/>
      <c r="D149" s="26"/>
      <c r="E149" s="26"/>
      <c r="F149" s="26"/>
      <c r="G149" s="26"/>
      <c r="H149" s="26"/>
      <c r="I149" s="26"/>
    </row>
    <row r="150" spans="1:9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>
      <c r="A151" s="26"/>
      <c r="B151" s="26"/>
      <c r="C151" s="26"/>
      <c r="D151" s="26"/>
      <c r="E151" s="26"/>
      <c r="F151" s="26"/>
      <c r="G151" s="26"/>
      <c r="H151" s="26"/>
      <c r="I151" s="26"/>
    </row>
    <row r="152" spans="1:9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>
      <c r="A153" s="26"/>
      <c r="B153" s="26"/>
      <c r="C153" s="26"/>
      <c r="D153" s="26"/>
      <c r="E153" s="26"/>
      <c r="F153" s="26"/>
      <c r="G153" s="26"/>
      <c r="H153" s="26"/>
      <c r="I153" s="26"/>
    </row>
    <row r="154" spans="1:9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>
      <c r="A155" s="26"/>
      <c r="B155" s="26"/>
      <c r="C155" s="26"/>
      <c r="D155" s="26"/>
      <c r="E155" s="26"/>
      <c r="F155" s="26"/>
      <c r="G155" s="26"/>
      <c r="H155" s="26"/>
      <c r="I155" s="26"/>
    </row>
    <row r="156" spans="1:9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>
      <c r="A157" s="26"/>
      <c r="B157" s="26"/>
      <c r="C157" s="26"/>
      <c r="D157" s="26"/>
      <c r="E157" s="26"/>
      <c r="F157" s="26"/>
      <c r="G157" s="26"/>
      <c r="H157" s="26"/>
      <c r="I157" s="26"/>
    </row>
    <row r="158" spans="1:9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>
      <c r="A159" s="26"/>
      <c r="B159" s="26"/>
      <c r="C159" s="26"/>
      <c r="D159" s="26"/>
      <c r="E159" s="26"/>
      <c r="F159" s="26"/>
      <c r="G159" s="26"/>
      <c r="H159" s="26"/>
      <c r="I159" s="26"/>
    </row>
    <row r="160" spans="1:9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>
      <c r="A161" s="26"/>
      <c r="B161" s="26"/>
      <c r="C161" s="26"/>
      <c r="D161" s="26"/>
      <c r="E161" s="26"/>
      <c r="F161" s="26"/>
      <c r="G161" s="26"/>
      <c r="H161" s="26"/>
      <c r="I161" s="26"/>
    </row>
    <row r="162" spans="1:9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>
      <c r="A163" s="26"/>
      <c r="B163" s="26"/>
      <c r="C163" s="26"/>
      <c r="D163" s="26"/>
      <c r="E163" s="26"/>
      <c r="F163" s="26"/>
      <c r="G163" s="26"/>
      <c r="H163" s="26"/>
      <c r="I163" s="26"/>
    </row>
    <row r="164" spans="1:9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>
      <c r="A165" s="26"/>
      <c r="B165" s="26"/>
      <c r="C165" s="26"/>
      <c r="D165" s="26"/>
      <c r="E165" s="26"/>
      <c r="F165" s="26"/>
      <c r="G165" s="26"/>
      <c r="H165" s="26"/>
      <c r="I165" s="26"/>
    </row>
    <row r="166" spans="1:9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>
      <c r="A167" s="26"/>
      <c r="B167" s="26"/>
      <c r="C167" s="26"/>
      <c r="D167" s="26"/>
      <c r="E167" s="26"/>
      <c r="F167" s="26"/>
      <c r="G167" s="26"/>
      <c r="H167" s="26"/>
      <c r="I167" s="26"/>
    </row>
    <row r="168" spans="1:9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>
      <c r="A169" s="26"/>
      <c r="B169" s="26"/>
      <c r="C169" s="26"/>
      <c r="D169" s="26"/>
      <c r="E169" s="26"/>
      <c r="F169" s="26"/>
      <c r="G169" s="26"/>
      <c r="H169" s="26"/>
      <c r="I169" s="26"/>
    </row>
    <row r="170" spans="1:9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>
      <c r="A171" s="26"/>
      <c r="B171" s="26"/>
      <c r="C171" s="26"/>
      <c r="D171" s="26"/>
      <c r="E171" s="26"/>
      <c r="F171" s="26"/>
      <c r="G171" s="26"/>
      <c r="H171" s="26"/>
      <c r="I171" s="26"/>
    </row>
    <row r="172" spans="1:9">
      <c r="A172" s="26"/>
      <c r="B172" s="26"/>
      <c r="C172" s="26"/>
      <c r="D172" s="26"/>
      <c r="E172" s="26"/>
      <c r="F172" s="26"/>
      <c r="G172" s="26"/>
      <c r="H172" s="26"/>
      <c r="I172" s="26"/>
    </row>
    <row r="173" spans="1:9">
      <c r="A173" s="26"/>
      <c r="B173" s="26"/>
      <c r="C173" s="26"/>
      <c r="D173" s="26"/>
      <c r="E173" s="26"/>
      <c r="F173" s="26"/>
      <c r="G173" s="26"/>
      <c r="H173" s="26"/>
      <c r="I173" s="26"/>
    </row>
    <row r="174" spans="1:9">
      <c r="A174" s="26"/>
      <c r="B174" s="26"/>
      <c r="C174" s="26"/>
      <c r="D174" s="26"/>
      <c r="E174" s="26"/>
      <c r="F174" s="26"/>
      <c r="G174" s="26"/>
      <c r="H174" s="26"/>
      <c r="I174" s="26"/>
    </row>
    <row r="175" spans="1:9">
      <c r="A175" s="26"/>
      <c r="B175" s="26"/>
      <c r="C175" s="26"/>
      <c r="D175" s="26"/>
      <c r="E175" s="26"/>
      <c r="F175" s="26"/>
      <c r="G175" s="26"/>
      <c r="H175" s="26"/>
      <c r="I175" s="26"/>
    </row>
    <row r="176" spans="1:9">
      <c r="A176" s="26"/>
      <c r="B176" s="26"/>
      <c r="C176" s="26"/>
      <c r="D176" s="26"/>
      <c r="E176" s="26"/>
      <c r="F176" s="26"/>
      <c r="G176" s="26"/>
      <c r="H176" s="26"/>
      <c r="I176" s="26"/>
    </row>
    <row r="177" spans="1:9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>
      <c r="A180" s="26"/>
      <c r="B180" s="26"/>
      <c r="C180" s="26"/>
      <c r="D180" s="26"/>
      <c r="E180" s="26"/>
      <c r="F180" s="26"/>
      <c r="G180" s="26"/>
      <c r="H180" s="26"/>
      <c r="I180" s="26"/>
    </row>
    <row r="181" spans="1:9">
      <c r="A181" s="26"/>
      <c r="B181" s="26"/>
      <c r="C181" s="26"/>
      <c r="D181" s="26"/>
      <c r="E181" s="26"/>
      <c r="F181" s="26"/>
      <c r="G181" s="26"/>
      <c r="H181" s="26"/>
      <c r="I181" s="26"/>
    </row>
    <row r="182" spans="1:9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>
      <c r="A187" s="26"/>
      <c r="B187" s="26"/>
      <c r="C187" s="26"/>
      <c r="D187" s="26"/>
      <c r="E187" s="26"/>
      <c r="F187" s="26"/>
      <c r="G187" s="26"/>
      <c r="H187" s="26"/>
      <c r="I187" s="26"/>
    </row>
    <row r="188" spans="1:9">
      <c r="A188" s="26"/>
      <c r="B188" s="26"/>
      <c r="C188" s="26"/>
      <c r="D188" s="26"/>
      <c r="E188" s="26"/>
      <c r="F188" s="26"/>
      <c r="G188" s="26"/>
      <c r="H188" s="26"/>
      <c r="I188" s="26"/>
    </row>
    <row r="189" spans="1:9">
      <c r="A189" s="26"/>
      <c r="B189" s="26"/>
      <c r="C189" s="26"/>
      <c r="D189" s="26"/>
      <c r="E189" s="26"/>
      <c r="F189" s="26"/>
      <c r="G189" s="26"/>
      <c r="H189" s="26"/>
      <c r="I189" s="26"/>
    </row>
    <row r="190" spans="1:9">
      <c r="A190" s="26"/>
      <c r="B190" s="26"/>
      <c r="C190" s="26"/>
      <c r="D190" s="26"/>
      <c r="E190" s="26"/>
      <c r="F190" s="26"/>
      <c r="G190" s="26"/>
      <c r="H190" s="26"/>
      <c r="I190" s="26"/>
    </row>
    <row r="191" spans="1:9">
      <c r="A191" s="26"/>
      <c r="B191" s="26"/>
      <c r="C191" s="26"/>
      <c r="D191" s="26"/>
      <c r="E191" s="26"/>
      <c r="F191" s="26"/>
      <c r="G191" s="26"/>
      <c r="H191" s="26"/>
      <c r="I191" s="26"/>
    </row>
    <row r="192" spans="1:9">
      <c r="A192" s="26"/>
      <c r="B192" s="26"/>
      <c r="C192" s="26"/>
      <c r="D192" s="26"/>
      <c r="E192" s="26"/>
      <c r="F192" s="26"/>
      <c r="G192" s="26"/>
      <c r="H192" s="26"/>
      <c r="I192" s="26"/>
    </row>
    <row r="193" spans="1:9">
      <c r="A193" s="26"/>
      <c r="B193" s="26"/>
      <c r="C193" s="26"/>
      <c r="D193" s="26"/>
      <c r="E193" s="26"/>
      <c r="F193" s="26"/>
      <c r="G193" s="26"/>
      <c r="H193" s="26"/>
      <c r="I193" s="26"/>
    </row>
    <row r="194" spans="1:9">
      <c r="A194" s="26"/>
      <c r="B194" s="26"/>
      <c r="C194" s="26"/>
      <c r="D194" s="26"/>
      <c r="E194" s="26"/>
      <c r="F194" s="26"/>
      <c r="G194" s="26"/>
      <c r="H194" s="26"/>
      <c r="I194" s="26"/>
    </row>
    <row r="195" spans="1:9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>
      <c r="A200" s="26"/>
      <c r="B200" s="26"/>
      <c r="C200" s="26"/>
      <c r="D200" s="26"/>
      <c r="E200" s="26"/>
      <c r="F200" s="26"/>
      <c r="G200" s="26"/>
      <c r="H200" s="26"/>
      <c r="I200" s="26"/>
    </row>
    <row r="201" spans="1:9">
      <c r="A201" s="26"/>
      <c r="B201" s="26"/>
      <c r="C201" s="26"/>
      <c r="D201" s="26"/>
      <c r="E201" s="26"/>
      <c r="F201" s="26"/>
      <c r="G201" s="26"/>
      <c r="H201" s="26"/>
      <c r="I201" s="26"/>
    </row>
    <row r="202" spans="1:9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>
      <c r="A203" s="26"/>
      <c r="B203" s="26"/>
      <c r="C203" s="26"/>
      <c r="D203" s="26"/>
      <c r="E203" s="26"/>
      <c r="F203" s="26"/>
      <c r="G203" s="26"/>
      <c r="H203" s="26"/>
      <c r="I203" s="2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15"/>
  <sheetViews>
    <sheetView workbookViewId="0">
      <selection activeCell="H7" sqref="H7"/>
    </sheetView>
  </sheetViews>
  <sheetFormatPr defaultRowHeight="15"/>
  <cols>
    <col min="1" max="1" width="4.42578125" customWidth="1"/>
    <col min="2" max="3" width="20.28515625" customWidth="1"/>
    <col min="4" max="4" width="21.5703125" customWidth="1"/>
    <col min="5" max="5" width="10.85546875" customWidth="1"/>
    <col min="6" max="6" width="12.7109375" customWidth="1"/>
  </cols>
  <sheetData>
    <row r="1" spans="1:9">
      <c r="A1" s="16" t="s">
        <v>57</v>
      </c>
      <c r="B1" s="16"/>
      <c r="C1" s="16"/>
      <c r="D1" s="41"/>
    </row>
    <row r="2" spans="1:9">
      <c r="A2" s="41"/>
      <c r="B2" s="41"/>
      <c r="C2" s="41"/>
      <c r="D2" s="42"/>
      <c r="E2" s="22"/>
      <c r="F2" s="22"/>
      <c r="G2" s="22"/>
      <c r="H2" s="22"/>
      <c r="I2" s="22"/>
    </row>
    <row r="3" spans="1:9">
      <c r="A3" s="3" t="s">
        <v>6</v>
      </c>
      <c r="B3" s="3" t="s">
        <v>0</v>
      </c>
      <c r="C3" s="3" t="s">
        <v>60</v>
      </c>
      <c r="D3" s="3" t="s">
        <v>75</v>
      </c>
      <c r="E3" s="28"/>
      <c r="F3" s="28"/>
      <c r="G3" s="22"/>
      <c r="H3" s="22"/>
      <c r="I3" s="22"/>
    </row>
    <row r="4" spans="1:9">
      <c r="A4" s="14">
        <v>1</v>
      </c>
      <c r="B4" s="1" t="s">
        <v>58</v>
      </c>
      <c r="C4" s="2">
        <v>492000</v>
      </c>
      <c r="D4" s="49" t="s">
        <v>76</v>
      </c>
      <c r="E4" s="22"/>
      <c r="F4" s="29"/>
      <c r="G4" s="22"/>
      <c r="H4" s="22"/>
      <c r="I4" s="22"/>
    </row>
    <row r="5" spans="1:9">
      <c r="A5" s="14">
        <v>2</v>
      </c>
      <c r="B5" s="1" t="s">
        <v>59</v>
      </c>
      <c r="C5" s="2">
        <v>369000</v>
      </c>
      <c r="D5" s="48"/>
      <c r="E5" s="22"/>
      <c r="F5" s="29"/>
      <c r="G5" s="22"/>
      <c r="H5" s="22"/>
      <c r="I5" s="22"/>
    </row>
    <row r="6" spans="1:9">
      <c r="A6" s="1"/>
      <c r="B6" s="33" t="s">
        <v>61</v>
      </c>
      <c r="C6" s="15">
        <f>SUM(C4:C5)</f>
        <v>861000</v>
      </c>
      <c r="D6" s="1"/>
      <c r="E6" s="22"/>
      <c r="F6" s="29"/>
      <c r="G6" s="22"/>
      <c r="H6" s="22"/>
      <c r="I6" s="22"/>
    </row>
    <row r="7" spans="1:9">
      <c r="A7" s="1"/>
      <c r="B7" s="1"/>
      <c r="C7" s="1"/>
      <c r="D7" s="1"/>
      <c r="E7" s="22"/>
      <c r="F7" s="29"/>
      <c r="G7" s="22"/>
      <c r="H7" s="22"/>
      <c r="I7" s="22"/>
    </row>
    <row r="8" spans="1:9">
      <c r="A8" s="22"/>
      <c r="B8" s="22"/>
      <c r="C8" s="22"/>
      <c r="D8" s="22"/>
      <c r="E8" s="22"/>
      <c r="F8" s="29"/>
      <c r="G8" s="22"/>
      <c r="H8" s="22"/>
      <c r="I8" s="22"/>
    </row>
    <row r="9" spans="1:9">
      <c r="A9" s="22"/>
      <c r="B9" s="22"/>
      <c r="C9" s="22"/>
      <c r="D9" s="22"/>
      <c r="E9" s="22"/>
      <c r="F9" s="29"/>
      <c r="G9" s="22"/>
      <c r="H9" s="22"/>
      <c r="I9" s="22"/>
    </row>
    <row r="10" spans="1:9">
      <c r="A10" s="22"/>
      <c r="B10" s="22"/>
      <c r="C10" s="22"/>
      <c r="D10" s="22"/>
      <c r="E10" s="22"/>
      <c r="F10" s="29"/>
      <c r="G10" s="22"/>
      <c r="H10" s="22"/>
      <c r="I10" s="22"/>
    </row>
    <row r="11" spans="1:9">
      <c r="A11" s="22"/>
      <c r="B11" s="22"/>
      <c r="C11" s="22"/>
      <c r="D11" s="22"/>
      <c r="E11" s="22"/>
      <c r="F11" s="29"/>
      <c r="G11" s="22"/>
      <c r="H11" s="22"/>
      <c r="I11" s="22"/>
    </row>
    <row r="12" spans="1:9">
      <c r="A12" s="22"/>
      <c r="B12" s="22"/>
      <c r="C12" s="22"/>
      <c r="D12" s="22"/>
      <c r="E12" s="30"/>
      <c r="F12" s="31"/>
      <c r="G12" s="22"/>
      <c r="H12" s="22"/>
      <c r="I12" s="22"/>
    </row>
    <row r="13" spans="1:9">
      <c r="A13" s="22"/>
      <c r="B13" s="22"/>
      <c r="C13" s="22"/>
      <c r="D13" s="22"/>
      <c r="E13" s="22"/>
      <c r="F13" s="3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7"/>
  <sheetViews>
    <sheetView workbookViewId="0">
      <selection activeCell="F7" sqref="F7"/>
    </sheetView>
  </sheetViews>
  <sheetFormatPr defaultRowHeight="15"/>
  <cols>
    <col min="1" max="1" width="5.85546875" customWidth="1"/>
    <col min="2" max="2" width="23.42578125" customWidth="1"/>
    <col min="3" max="3" width="27" customWidth="1"/>
    <col min="4" max="4" width="9.42578125" customWidth="1"/>
    <col min="5" max="5" width="11.5703125" bestFit="1" customWidth="1"/>
    <col min="6" max="6" width="20.5703125" customWidth="1"/>
  </cols>
  <sheetData>
    <row r="1" spans="1:6">
      <c r="B1" s="16" t="s">
        <v>30</v>
      </c>
      <c r="C1" s="16"/>
    </row>
    <row r="3" spans="1:6">
      <c r="A3" s="14" t="s">
        <v>6</v>
      </c>
      <c r="B3" s="14" t="s">
        <v>15</v>
      </c>
      <c r="C3" s="14" t="s">
        <v>8</v>
      </c>
      <c r="D3" s="14" t="s">
        <v>16</v>
      </c>
      <c r="E3" s="14" t="s">
        <v>5</v>
      </c>
      <c r="F3" s="1" t="s">
        <v>75</v>
      </c>
    </row>
    <row r="4" spans="1:6">
      <c r="A4" s="1">
        <v>1</v>
      </c>
      <c r="B4" s="1" t="s">
        <v>62</v>
      </c>
      <c r="C4" s="1" t="s">
        <v>64</v>
      </c>
      <c r="D4" s="1">
        <v>25</v>
      </c>
      <c r="E4" s="2">
        <f>4250*D4</f>
        <v>106250</v>
      </c>
      <c r="F4" s="1" t="s">
        <v>79</v>
      </c>
    </row>
    <row r="5" spans="1:6">
      <c r="A5" s="1">
        <v>2</v>
      </c>
      <c r="B5" s="1" t="s">
        <v>63</v>
      </c>
      <c r="C5" s="1" t="s">
        <v>64</v>
      </c>
      <c r="D5" s="1">
        <v>15</v>
      </c>
      <c r="E5" s="2">
        <f>4250*D5</f>
        <v>63750</v>
      </c>
      <c r="F5" s="1" t="s">
        <v>79</v>
      </c>
    </row>
    <row r="6" spans="1:6">
      <c r="A6" s="1">
        <v>3</v>
      </c>
      <c r="B6" s="1" t="s">
        <v>65</v>
      </c>
      <c r="C6" s="1" t="s">
        <v>37</v>
      </c>
      <c r="D6" s="1">
        <v>120</v>
      </c>
      <c r="E6" s="39">
        <f>D6*4250</f>
        <v>510000</v>
      </c>
      <c r="F6" s="1" t="s">
        <v>80</v>
      </c>
    </row>
    <row r="7" spans="1:6">
      <c r="A7" s="1"/>
      <c r="B7" s="1"/>
      <c r="C7" s="1"/>
      <c r="D7" s="33" t="s">
        <v>61</v>
      </c>
      <c r="E7" s="17">
        <f>SUM(E4:E6)</f>
        <v>680000</v>
      </c>
      <c r="F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2:H4"/>
  <sheetViews>
    <sheetView workbookViewId="0">
      <selection activeCell="H5" sqref="H5"/>
    </sheetView>
  </sheetViews>
  <sheetFormatPr defaultRowHeight="15"/>
  <cols>
    <col min="1" max="1" width="7.7109375" customWidth="1"/>
    <col min="2" max="2" width="18.28515625" customWidth="1"/>
    <col min="3" max="3" width="27.7109375" customWidth="1"/>
    <col min="4" max="4" width="29" customWidth="1"/>
    <col min="5" max="5" width="16" customWidth="1"/>
    <col min="6" max="6" width="16.5703125" customWidth="1"/>
    <col min="7" max="7" width="33.140625" customWidth="1"/>
    <col min="8" max="8" width="18.5703125" customWidth="1"/>
  </cols>
  <sheetData>
    <row r="2" spans="1:8">
      <c r="E2" s="22"/>
      <c r="F2" s="22"/>
    </row>
    <row r="3" spans="1:8">
      <c r="A3" s="14" t="s">
        <v>20</v>
      </c>
      <c r="B3" s="14" t="s">
        <v>21</v>
      </c>
      <c r="C3" s="23" t="s">
        <v>22</v>
      </c>
      <c r="D3" s="14" t="s">
        <v>23</v>
      </c>
      <c r="E3" s="14" t="s">
        <v>66</v>
      </c>
      <c r="F3" s="14" t="s">
        <v>68</v>
      </c>
      <c r="G3" s="40" t="s">
        <v>69</v>
      </c>
      <c r="H3" s="40" t="s">
        <v>75</v>
      </c>
    </row>
    <row r="4" spans="1:8">
      <c r="A4" s="18" t="s">
        <v>17</v>
      </c>
      <c r="B4" s="19" t="s">
        <v>18</v>
      </c>
      <c r="C4" s="21" t="s">
        <v>19</v>
      </c>
      <c r="D4" s="20" t="s">
        <v>24</v>
      </c>
      <c r="E4" s="24" t="s">
        <v>67</v>
      </c>
      <c r="F4" s="25">
        <v>158500</v>
      </c>
      <c r="G4" s="1" t="s">
        <v>70</v>
      </c>
      <c r="H4" s="50">
        <v>42990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3:C9"/>
  <sheetViews>
    <sheetView tabSelected="1" workbookViewId="0">
      <selection activeCell="F9" sqref="F9"/>
    </sheetView>
  </sheetViews>
  <sheetFormatPr defaultRowHeight="15"/>
  <cols>
    <col min="1" max="1" width="5.42578125" customWidth="1"/>
    <col min="2" max="2" width="29.7109375" customWidth="1"/>
    <col min="3" max="3" width="12.5703125" customWidth="1"/>
  </cols>
  <sheetData>
    <row r="3" spans="1:3">
      <c r="A3" s="1" t="s">
        <v>25</v>
      </c>
      <c r="B3" s="1" t="s">
        <v>26</v>
      </c>
      <c r="C3" s="1" t="s">
        <v>27</v>
      </c>
    </row>
    <row r="4" spans="1:3">
      <c r="A4" s="1">
        <v>1</v>
      </c>
      <c r="B4" s="1" t="s">
        <v>28</v>
      </c>
      <c r="C4" s="2">
        <v>2081000</v>
      </c>
    </row>
    <row r="5" spans="1:3">
      <c r="A5" s="1">
        <v>2</v>
      </c>
      <c r="B5" s="1" t="s">
        <v>71</v>
      </c>
      <c r="C5" s="2">
        <v>861000</v>
      </c>
    </row>
    <row r="6" spans="1:3">
      <c r="A6" s="1">
        <v>3</v>
      </c>
      <c r="B6" s="1" t="s">
        <v>29</v>
      </c>
      <c r="C6" s="2">
        <v>680000</v>
      </c>
    </row>
    <row r="7" spans="1:3">
      <c r="A7" s="1">
        <v>4</v>
      </c>
      <c r="B7" s="1" t="s">
        <v>72</v>
      </c>
      <c r="C7" s="2">
        <v>158500</v>
      </c>
    </row>
    <row r="8" spans="1:3">
      <c r="A8" s="1"/>
      <c r="B8" s="1"/>
      <c r="C8" s="39"/>
    </row>
    <row r="9" spans="1:3">
      <c r="A9" s="1"/>
      <c r="B9" s="33" t="s">
        <v>61</v>
      </c>
      <c r="C9" s="17">
        <f>SUM(C4:C8)</f>
        <v>3780500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MMT</vt:lpstr>
      <vt:lpstr>PAJAK</vt:lpstr>
      <vt:lpstr>SABLON</vt:lpstr>
      <vt:lpstr>SUPORT NDC 130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2017-11-27T07:50:45Z</dcterms:modified>
</cp:coreProperties>
</file>