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Jul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Juli''18'!$A$2:$E$13</definedName>
  </definedNames>
  <calcPr calcId="124519"/>
</workbook>
</file>

<file path=xl/calcChain.xml><?xml version="1.0" encoding="utf-8"?>
<calcChain xmlns="http://schemas.openxmlformats.org/spreadsheetml/2006/main">
  <c r="H18" i="6"/>
  <c r="G17"/>
  <c r="H17" s="1"/>
  <c r="G14"/>
  <c r="H14" s="1"/>
  <c r="G10"/>
  <c r="H9"/>
  <c r="G7"/>
  <c r="H7" s="1"/>
  <c r="G8"/>
  <c r="H8" s="1"/>
  <c r="G6"/>
  <c r="H6" s="1"/>
  <c r="I12" l="1"/>
  <c r="E18"/>
  <c r="G11"/>
  <c r="H11" s="1"/>
  <c r="G12"/>
  <c r="H12" s="1"/>
  <c r="G13"/>
  <c r="H13" s="1"/>
  <c r="G15"/>
  <c r="H15" s="1"/>
  <c r="G16"/>
  <c r="H16" s="1"/>
  <c r="I9" l="1"/>
  <c r="H10"/>
  <c r="I10" s="1"/>
  <c r="G5" l="1"/>
  <c r="H5" s="1"/>
  <c r="I5" s="1"/>
  <c r="E14" i="5"/>
  <c r="I18" i="6" l="1"/>
</calcChain>
</file>

<file path=xl/sharedStrings.xml><?xml version="1.0" encoding="utf-8"?>
<sst xmlns="http://schemas.openxmlformats.org/spreadsheetml/2006/main" count="94" uniqueCount="72">
  <si>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</si>
  <si>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</si>
  <si>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</si>
  <si>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</si>
  <si>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</si>
  <si>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</si>
  <si>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</si>
  <si>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</si>
  <si>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</si>
  <si>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</si>
  <si>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</si>
  <si>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</si>
  <si>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</si>
  <si>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</si>
  <si>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</si>
  <si>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</si>
  <si>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</si>
  <si>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</si>
  <si>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</si>
  <si>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</si>
  <si>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</si>
  <si>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</si>
  <si>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</si>
  <si>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</si>
  <si>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</si>
  <si>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</si>
  <si>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</si>
  <si>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</si>
  <si>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</si>
  <si>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</si>
  <si>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</si>
  <si>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IDM</t>
  </si>
  <si>
    <t>Potongan Rp. 300 /pcs Sun Kara TCA 65 ml (3,299==&gt;2,890)</t>
  </si>
  <si>
    <t>Total Biaya Promo Juni 2018</t>
  </si>
  <si>
    <t>REKAP PROMO MAILER Juli 2018</t>
  </si>
  <si>
    <t>PROMO Mailer KARA SANTAN</t>
  </si>
  <si>
    <t>Potongan Rp. 600 /pcs Sun Kara Santan 200 ml (8,299==&gt;7,890)</t>
  </si>
  <si>
    <t>Mailer Kara Santan di IDM</t>
  </si>
  <si>
    <t>Mailer Kara Santan di LSI</t>
  </si>
  <si>
    <t>PROMO INSTORE JSM KARA SANTAN</t>
  </si>
  <si>
    <t>31 AUG- 06 SEP  2018</t>
  </si>
  <si>
    <t>Beli 2 pcs Gratis 1 pcs Sun Kara Powder 20 gr</t>
  </si>
  <si>
    <t>07 - 13  SEP  2018</t>
  </si>
  <si>
    <t>16 - 30  SEP  2018</t>
  </si>
  <si>
    <t>12 - 18 SEP 2018</t>
  </si>
  <si>
    <t>Potongan Rp.500 /pcs Sun Kara TCA 65 ml (3,600 ==&gt;3,200 /pcs)</t>
  </si>
  <si>
    <t>6 - 12  SEP  2018</t>
  </si>
  <si>
    <t>SUPER PROMO MAILER KARA SANTAN</t>
  </si>
  <si>
    <t>Potongan Rp. 600 /pcs Kara Santan 200 ml (9,299==&gt;8,590)</t>
  </si>
  <si>
    <t>20-26 SEP 2018</t>
  </si>
  <si>
    <t>18-24 OKT 2018</t>
  </si>
  <si>
    <t>31 Aug - 06 SEP 2018</t>
  </si>
  <si>
    <t>Promo Instore JSM Kara Santan di ALFAMART</t>
  </si>
  <si>
    <t>Sun Kara Powder 20 gr buy 2 get 1</t>
  </si>
  <si>
    <t>07 - 13 Sep 2018</t>
  </si>
  <si>
    <t>Estimasi Claim Promo Rp. 18,755,000</t>
  </si>
  <si>
    <t>Promo Mailer Kara Santan di ALFAMART</t>
  </si>
  <si>
    <t>16 - 30 Sep 2018</t>
  </si>
  <si>
    <t>Sun Kara Powder 20 gr buy 2 get 1dan Sun Kara 200 ml</t>
  </si>
  <si>
    <t>Biaya Mailer Rp. 150,000,000 + Estimasi Claim Promo Rp. 66,550,000 = Rp. 216,550,000</t>
  </si>
  <si>
    <t>12 - 18 Sep 2018</t>
  </si>
  <si>
    <t>Sun Kara Santan TCA 65 ml</t>
  </si>
  <si>
    <t>Biaya Mailer Rp. 75,000,000 + Estimasi Claim Promo Rp. 34,042,200 = Rp. 109,042,200</t>
  </si>
  <si>
    <t xml:space="preserve">Sun Kara TCA 65 ml dan Sun Kara Powder 20 gr </t>
  </si>
  <si>
    <t>Biaya Mailer Rp. 35,000,000 + Estimasi Claim Promo Rp. 7,345,998 = Rp. 42,345,998</t>
  </si>
  <si>
    <t>06 - 12 Sep 2018</t>
  </si>
  <si>
    <t>20 - 26 Sep 2018</t>
  </si>
  <si>
    <t>18 - 24 Okt 2018</t>
  </si>
  <si>
    <t>Super Promo 2 KARA SANTAN di LSI</t>
  </si>
  <si>
    <t>Sun Kara TCA 65 ml, Kara Santan 200 ml &amp; Sun Kara Powder 20 gr</t>
  </si>
  <si>
    <t>Sun Kara TCA 65 ml, Sun Kara Santan 200 ml &amp; Sun Kara Powder 20 gr</t>
  </si>
  <si>
    <t>Biaya Mailer Rp. 80,000,000 + Estimasi Claim Promo Rp. 23,561,560 = Rp. 103,561,560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</si>
</sst>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Border="1"/>
    <xf numFmtId="164" fontId="3" fillId="2" borderId="5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2" borderId="14" xfId="0" applyNumberFormat="1" applyFont="1" applyFill="1" applyBorder="1"/>
    <xf numFmtId="0" fontId="3" fillId="2" borderId="5" xfId="0" applyFont="1" applyFill="1" applyBorder="1"/>
    <xf numFmtId="164" fontId="3" fillId="2" borderId="5" xfId="0" applyNumberFormat="1" applyFont="1" applyFill="1" applyBorder="1"/>
    <xf numFmtId="0" fontId="3" fillId="2" borderId="15" xfId="0" applyFont="1" applyFill="1" applyBorder="1"/>
    <xf numFmtId="164" fontId="3" fillId="2" borderId="15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3" fillId="2" borderId="10" xfId="0" applyFont="1" applyFill="1" applyBorder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5"/>
  <sheetViews>
    <sheetView tabSelected="1" workbookViewId="0">
      <selection activeCell="E14" sqref="E14"/>
    </sheetView>
  </sheetViews>
  <sheetFormatPr defaultRowHeight="14.25"/>
  <cols>
    <col min="1" max="1" width="4" style="20" bestFit="1" customWidth="1"/>
    <col min="2" max="2" width="22" style="20" bestFit="1" customWidth="1"/>
    <col min="3" max="3" width="45.5703125" style="20" bestFit="1" customWidth="1"/>
    <col min="4" max="4" width="71.85546875" style="20" bestFit="1" customWidth="1"/>
    <col min="5" max="5" width="87.7109375" style="20" bestFit="1" customWidth="1"/>
    <col min="6" max="16384" width="9.140625" style="20"/>
  </cols>
  <sheetData>
    <row r="2" spans="1:5">
      <c r="A2" s="49" t="s">
        <v>34</v>
      </c>
      <c r="B2" s="49"/>
      <c r="C2" s="49"/>
    </row>
    <row r="4" spans="1:5" ht="28.5">
      <c r="A4" s="21" t="s">
        <v>0</v>
      </c>
      <c r="B4" s="22" t="s">
        <v>4</v>
      </c>
      <c r="C4" s="21" t="s">
        <v>1</v>
      </c>
      <c r="D4" s="23" t="s">
        <v>3</v>
      </c>
      <c r="E4" s="21" t="s">
        <v>2</v>
      </c>
    </row>
    <row r="5" spans="1:5">
      <c r="A5" s="31">
        <v>1</v>
      </c>
      <c r="B5" s="24" t="s">
        <v>51</v>
      </c>
      <c r="C5" s="25" t="s">
        <v>52</v>
      </c>
      <c r="D5" s="25" t="s">
        <v>53</v>
      </c>
      <c r="E5" s="25" t="s">
        <v>55</v>
      </c>
    </row>
    <row r="6" spans="1:5">
      <c r="A6" s="31">
        <v>2</v>
      </c>
      <c r="B6" s="24" t="s">
        <v>54</v>
      </c>
      <c r="C6" s="25" t="s">
        <v>52</v>
      </c>
      <c r="D6" s="25" t="s">
        <v>53</v>
      </c>
      <c r="E6" s="25" t="s">
        <v>55</v>
      </c>
    </row>
    <row r="7" spans="1:5">
      <c r="A7" s="31">
        <v>3</v>
      </c>
      <c r="B7" s="24" t="s">
        <v>57</v>
      </c>
      <c r="C7" s="25" t="s">
        <v>56</v>
      </c>
      <c r="D7" s="25" t="s">
        <v>58</v>
      </c>
      <c r="E7" s="25" t="s">
        <v>59</v>
      </c>
    </row>
    <row r="8" spans="1:5">
      <c r="A8" s="31">
        <v>4</v>
      </c>
      <c r="B8" s="24" t="s">
        <v>60</v>
      </c>
      <c r="C8" s="25" t="s">
        <v>37</v>
      </c>
      <c r="D8" s="25" t="s">
        <v>61</v>
      </c>
      <c r="E8" s="25" t="s">
        <v>62</v>
      </c>
    </row>
    <row r="9" spans="1:5">
      <c r="A9" s="31">
        <v>5</v>
      </c>
      <c r="B9" s="24" t="s">
        <v>65</v>
      </c>
      <c r="C9" s="25" t="s">
        <v>38</v>
      </c>
      <c r="D9" s="25" t="s">
        <v>63</v>
      </c>
      <c r="E9" s="25" t="s">
        <v>64</v>
      </c>
    </row>
    <row r="10" spans="1:5" ht="15" customHeight="1">
      <c r="A10" s="31">
        <v>6</v>
      </c>
      <c r="B10" s="24" t="s">
        <v>66</v>
      </c>
      <c r="C10" s="80" t="s">
        <v>68</v>
      </c>
      <c r="D10" s="25" t="s">
        <v>69</v>
      </c>
      <c r="E10" s="80" t="s">
        <v>71</v>
      </c>
    </row>
    <row r="11" spans="1:5">
      <c r="A11" s="31">
        <v>7</v>
      </c>
      <c r="B11" s="24" t="s">
        <v>67</v>
      </c>
      <c r="C11" s="81"/>
      <c r="D11" s="25" t="s">
        <v>70</v>
      </c>
      <c r="E11" s="81"/>
    </row>
    <row r="12" spans="1:5">
      <c r="D12" s="26" t="s">
        <v>20</v>
      </c>
      <c r="E12" s="27">
        <v>340000000</v>
      </c>
    </row>
    <row r="13" spans="1:5">
      <c r="D13" s="26" t="s">
        <v>19</v>
      </c>
      <c r="E13" s="28">
        <v>169009758</v>
      </c>
    </row>
    <row r="14" spans="1:5">
      <c r="D14" s="26" t="s">
        <v>33</v>
      </c>
      <c r="E14" s="28">
        <f>SUM(E12:E13)</f>
        <v>509009758</v>
      </c>
    </row>
    <row r="15" spans="1:5">
      <c r="C15" s="29"/>
    </row>
  </sheetData>
  <mergeCells count="3">
    <mergeCell ref="A2:C2"/>
    <mergeCell ref="C10:C11"/>
    <mergeCell ref="E10:E11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8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19" sqref="H19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58" t="s">
        <v>5</v>
      </c>
      <c r="B3" s="59"/>
      <c r="C3" s="59"/>
      <c r="D3" s="60"/>
      <c r="E3" s="61" t="s">
        <v>6</v>
      </c>
      <c r="F3" s="61"/>
      <c r="G3" s="61"/>
      <c r="H3" s="61"/>
      <c r="I3" s="6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 ht="15.75" thickBot="1">
      <c r="A5" s="50" t="s">
        <v>15</v>
      </c>
      <c r="B5" s="47" t="s">
        <v>39</v>
      </c>
      <c r="C5" s="47" t="s">
        <v>40</v>
      </c>
      <c r="D5" s="39" t="s">
        <v>41</v>
      </c>
      <c r="E5" s="34"/>
      <c r="F5" s="30">
        <v>23250</v>
      </c>
      <c r="G5" s="34">
        <f>F5*1.1</f>
        <v>25575.000000000004</v>
      </c>
      <c r="H5" s="40">
        <f>G5/3*2200</f>
        <v>18755000.000000004</v>
      </c>
      <c r="I5" s="64">
        <f>E7+H5+H6+H7+H8</f>
        <v>254060000</v>
      </c>
      <c r="J5" s="1"/>
    </row>
    <row r="6" spans="1:10" ht="15.75" thickBot="1">
      <c r="A6" s="51"/>
      <c r="B6" s="47" t="s">
        <v>39</v>
      </c>
      <c r="C6" s="47" t="s">
        <v>42</v>
      </c>
      <c r="D6" s="39" t="s">
        <v>41</v>
      </c>
      <c r="E6" s="43"/>
      <c r="F6" s="30">
        <v>23250</v>
      </c>
      <c r="G6" s="43">
        <f>F6*1.1</f>
        <v>25575.000000000004</v>
      </c>
      <c r="H6" s="40">
        <f t="shared" ref="H6:H7" si="0">G6/3*2200</f>
        <v>18755000.000000004</v>
      </c>
      <c r="I6" s="65"/>
      <c r="J6" s="1"/>
    </row>
    <row r="7" spans="1:10" ht="15.75" thickBot="1">
      <c r="A7" s="51"/>
      <c r="B7" s="50" t="s">
        <v>35</v>
      </c>
      <c r="C7" s="50" t="s">
        <v>43</v>
      </c>
      <c r="D7" s="39" t="s">
        <v>41</v>
      </c>
      <c r="E7" s="64">
        <v>150000000</v>
      </c>
      <c r="F7" s="30">
        <v>46500</v>
      </c>
      <c r="G7" s="43">
        <f t="shared" ref="G7:G8" si="1">F7*1.1</f>
        <v>51150.000000000007</v>
      </c>
      <c r="H7" s="40">
        <f t="shared" si="0"/>
        <v>37510000.000000007</v>
      </c>
      <c r="I7" s="65"/>
      <c r="J7" s="1"/>
    </row>
    <row r="8" spans="1:10" ht="15.75" thickBot="1">
      <c r="A8" s="51"/>
      <c r="B8" s="52"/>
      <c r="C8" s="52"/>
      <c r="D8" s="15" t="s">
        <v>24</v>
      </c>
      <c r="E8" s="66"/>
      <c r="F8" s="30">
        <v>52800</v>
      </c>
      <c r="G8" s="43">
        <f t="shared" si="1"/>
        <v>58080.000000000007</v>
      </c>
      <c r="H8" s="40">
        <f>G8*500</f>
        <v>29040000.000000004</v>
      </c>
      <c r="I8" s="66"/>
      <c r="J8" s="1"/>
    </row>
    <row r="9" spans="1:10" ht="13.5" customHeight="1" thickBot="1">
      <c r="A9" s="32" t="s">
        <v>31</v>
      </c>
      <c r="B9" s="33" t="s">
        <v>21</v>
      </c>
      <c r="C9" s="48" t="s">
        <v>44</v>
      </c>
      <c r="D9" s="41" t="s">
        <v>45</v>
      </c>
      <c r="E9" s="42">
        <v>75000000</v>
      </c>
      <c r="F9" s="76">
        <v>87287</v>
      </c>
      <c r="G9" s="77">
        <v>113474</v>
      </c>
      <c r="H9" s="78">
        <f>G9*300</f>
        <v>34042200</v>
      </c>
      <c r="I9" s="35">
        <f>E9+H9</f>
        <v>109042200</v>
      </c>
      <c r="J9" s="1"/>
    </row>
    <row r="10" spans="1:10" ht="13.5" customHeight="1" thickBot="1">
      <c r="A10" s="50" t="s">
        <v>16</v>
      </c>
      <c r="B10" s="56" t="s">
        <v>21</v>
      </c>
      <c r="C10" s="50" t="s">
        <v>46</v>
      </c>
      <c r="D10" s="13" t="s">
        <v>32</v>
      </c>
      <c r="E10" s="62">
        <v>35000000</v>
      </c>
      <c r="F10" s="36">
        <v>10390</v>
      </c>
      <c r="G10" s="44">
        <f>F10*1.2</f>
        <v>12468</v>
      </c>
      <c r="H10" s="18">
        <f>G10*300</f>
        <v>3740400</v>
      </c>
      <c r="I10" s="70">
        <f>E10+H10+H11</f>
        <v>42345998.333333336</v>
      </c>
      <c r="J10" s="1"/>
    </row>
    <row r="11" spans="1:10" ht="13.5" customHeight="1" thickBot="1">
      <c r="A11" s="51"/>
      <c r="B11" s="57"/>
      <c r="C11" s="52"/>
      <c r="D11" s="39" t="s">
        <v>41</v>
      </c>
      <c r="E11" s="63"/>
      <c r="F11" s="46">
        <v>4705</v>
      </c>
      <c r="G11" s="46">
        <f>F11*1.1</f>
        <v>5175.5</v>
      </c>
      <c r="H11" s="19">
        <f>G11/3*2090</f>
        <v>3605598.3333333335</v>
      </c>
      <c r="I11" s="72"/>
      <c r="J11" s="1"/>
    </row>
    <row r="12" spans="1:10" ht="13.5" customHeight="1">
      <c r="A12" s="51"/>
      <c r="B12" s="67" t="s">
        <v>47</v>
      </c>
      <c r="C12" s="53" t="s">
        <v>49</v>
      </c>
      <c r="D12" s="13" t="s">
        <v>32</v>
      </c>
      <c r="E12" s="64">
        <v>80000000</v>
      </c>
      <c r="F12" s="36">
        <v>10390</v>
      </c>
      <c r="G12" s="44">
        <f t="shared" ref="G12:G17" si="2">F12*1.1</f>
        <v>11429.000000000002</v>
      </c>
      <c r="H12" s="18">
        <f t="shared" ref="H12:H15" si="3">G12*300</f>
        <v>3428700.0000000005</v>
      </c>
      <c r="I12" s="70">
        <f>E12+H12+H13+H14+H15+H16+H17</f>
        <v>103561560</v>
      </c>
      <c r="J12" s="1"/>
    </row>
    <row r="13" spans="1:10" ht="13.5" customHeight="1">
      <c r="A13" s="51"/>
      <c r="B13" s="68"/>
      <c r="C13" s="54"/>
      <c r="D13" s="79" t="s">
        <v>48</v>
      </c>
      <c r="E13" s="65"/>
      <c r="F13" s="37">
        <v>6195</v>
      </c>
      <c r="G13" s="45">
        <f t="shared" si="2"/>
        <v>6814.5000000000009</v>
      </c>
      <c r="H13" s="38">
        <f>G13*600</f>
        <v>4088700.0000000005</v>
      </c>
      <c r="I13" s="71"/>
      <c r="J13" s="1"/>
    </row>
    <row r="14" spans="1:10" ht="13.5" customHeight="1" thickBot="1">
      <c r="A14" s="51"/>
      <c r="B14" s="68"/>
      <c r="C14" s="55"/>
      <c r="D14" s="15" t="s">
        <v>41</v>
      </c>
      <c r="E14" s="65"/>
      <c r="F14" s="46">
        <v>4705</v>
      </c>
      <c r="G14" s="46">
        <f>F14*1.2</f>
        <v>5646</v>
      </c>
      <c r="H14" s="19">
        <f>G14/3*2090</f>
        <v>3933380</v>
      </c>
      <c r="I14" s="71"/>
      <c r="J14" s="1"/>
    </row>
    <row r="15" spans="1:10" ht="13.5" customHeight="1">
      <c r="A15" s="51"/>
      <c r="B15" s="68"/>
      <c r="C15" s="50" t="s">
        <v>50</v>
      </c>
      <c r="D15" s="13" t="s">
        <v>32</v>
      </c>
      <c r="E15" s="65"/>
      <c r="F15" s="36">
        <v>10390</v>
      </c>
      <c r="G15" s="44">
        <f t="shared" si="2"/>
        <v>11429.000000000002</v>
      </c>
      <c r="H15" s="18">
        <f t="shared" si="3"/>
        <v>3428700.0000000005</v>
      </c>
      <c r="I15" s="71"/>
      <c r="J15" s="1"/>
    </row>
    <row r="16" spans="1:10" ht="13.5" customHeight="1">
      <c r="A16" s="51"/>
      <c r="B16" s="68"/>
      <c r="C16" s="51"/>
      <c r="D16" s="14" t="s">
        <v>36</v>
      </c>
      <c r="E16" s="65"/>
      <c r="F16" s="37">
        <v>7195</v>
      </c>
      <c r="G16" s="45">
        <f t="shared" si="2"/>
        <v>7914.5000000000009</v>
      </c>
      <c r="H16" s="38">
        <f>G16*600</f>
        <v>4748700.0000000009</v>
      </c>
      <c r="I16" s="71"/>
      <c r="J16" s="1"/>
    </row>
    <row r="17" spans="1:10" ht="13.5" customHeight="1" thickBot="1">
      <c r="A17" s="52"/>
      <c r="B17" s="69"/>
      <c r="C17" s="52"/>
      <c r="D17" s="15" t="s">
        <v>41</v>
      </c>
      <c r="E17" s="66"/>
      <c r="F17" s="46">
        <v>4705</v>
      </c>
      <c r="G17" s="46">
        <f>F17*1.2</f>
        <v>5646</v>
      </c>
      <c r="H17" s="19">
        <f>G17/3*2090</f>
        <v>3933380</v>
      </c>
      <c r="I17" s="72"/>
      <c r="J17" s="1"/>
    </row>
    <row r="18" spans="1:10" ht="15.75">
      <c r="E18" s="16">
        <f>SUM(E5:E17)</f>
        <v>340000000</v>
      </c>
      <c r="H18" s="16">
        <f>SUM(H5:H17)</f>
        <v>169009758.33333334</v>
      </c>
      <c r="I18" s="16">
        <f>SUM(I5:I17)</f>
        <v>509009758.33333331</v>
      </c>
    </row>
  </sheetData>
  <mergeCells count="17">
    <mergeCell ref="I5:I8"/>
    <mergeCell ref="B12:B17"/>
    <mergeCell ref="E12:E17"/>
    <mergeCell ref="I12:I17"/>
    <mergeCell ref="C7:C8"/>
    <mergeCell ref="B7:B8"/>
    <mergeCell ref="A5:A8"/>
    <mergeCell ref="E7:E8"/>
    <mergeCell ref="I10:I11"/>
    <mergeCell ref="C10:C11"/>
    <mergeCell ref="A3:D3"/>
    <mergeCell ref="E3:I3"/>
    <mergeCell ref="A10:A17"/>
    <mergeCell ref="E10:E11"/>
    <mergeCell ref="B10:B11"/>
    <mergeCell ref="C12:C14"/>
    <mergeCell ref="C15:C17"/>
  </mergeCells>
  <pageMargins left="0.3" right="0.31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C18" sqref="C18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67" t="s">
        <v>15</v>
      </c>
      <c r="C3" s="73" t="s">
        <v>21</v>
      </c>
      <c r="D3" s="67" t="s">
        <v>22</v>
      </c>
      <c r="E3" s="8" t="s">
        <v>23</v>
      </c>
    </row>
    <row r="4" spans="2:5" ht="15.75" thickBot="1">
      <c r="B4" s="68"/>
      <c r="C4" s="75"/>
      <c r="D4" s="69"/>
      <c r="E4" s="9" t="s">
        <v>24</v>
      </c>
    </row>
    <row r="5" spans="2:5">
      <c r="B5" s="67" t="s">
        <v>18</v>
      </c>
      <c r="C5" s="73" t="s">
        <v>25</v>
      </c>
      <c r="D5" s="67" t="s">
        <v>22</v>
      </c>
      <c r="E5" s="13" t="s">
        <v>30</v>
      </c>
    </row>
    <row r="6" spans="2:5">
      <c r="B6" s="68"/>
      <c r="C6" s="74"/>
      <c r="D6" s="68"/>
      <c r="E6" s="14" t="s">
        <v>26</v>
      </c>
    </row>
    <row r="7" spans="2:5" ht="15.75" thickBot="1">
      <c r="B7" s="68"/>
      <c r="C7" s="75"/>
      <c r="D7" s="69"/>
      <c r="E7" s="15" t="s">
        <v>27</v>
      </c>
    </row>
    <row r="8" spans="2:5" ht="15.75" thickBot="1">
      <c r="B8" s="17" t="s">
        <v>16</v>
      </c>
      <c r="C8" s="12" t="s">
        <v>21</v>
      </c>
      <c r="D8" s="10" t="s">
        <v>29</v>
      </c>
      <c r="E8" s="11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Juli'18</vt:lpstr>
      <vt:lpstr>Lampiran</vt:lpstr>
      <vt:lpstr>Sheet1</vt:lpstr>
      <vt:lpstr>'Promo Mailer Juli''18'!Print_Area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2018-08-27T02:41:51Z</dcterms:modified>
</cp:coreProperties>
</file>