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2" i="1"/>
  <c r="H22"/>
  <c r="I22"/>
  <c r="K5"/>
  <c r="K6"/>
  <c r="K7"/>
  <c r="K8"/>
  <c r="K9"/>
  <c r="K10"/>
  <c r="K11"/>
  <c r="K12"/>
  <c r="K13"/>
  <c r="K14"/>
  <c r="K15"/>
  <c r="K16"/>
  <c r="K17"/>
  <c r="K18"/>
  <c r="K19"/>
  <c r="K20"/>
  <c r="K21"/>
  <c r="K4"/>
  <c r="H5"/>
  <c r="H6"/>
  <c r="H7"/>
  <c r="H8"/>
  <c r="H9"/>
  <c r="H10"/>
  <c r="H11"/>
  <c r="L11" s="1"/>
  <c r="H12"/>
  <c r="H13"/>
  <c r="L13" s="1"/>
  <c r="H14"/>
  <c r="H15"/>
  <c r="H16"/>
  <c r="H17"/>
  <c r="H18"/>
  <c r="H19"/>
  <c r="H20"/>
  <c r="H21"/>
  <c r="H4"/>
  <c r="L5"/>
  <c r="L6"/>
  <c r="L7"/>
  <c r="L8"/>
  <c r="L9"/>
  <c r="L10"/>
  <c r="L12"/>
  <c r="L14"/>
  <c r="L15"/>
  <c r="L16"/>
  <c r="L17"/>
  <c r="L18"/>
  <c r="L19"/>
  <c r="L20"/>
  <c r="L21"/>
  <c r="L4"/>
  <c r="F22"/>
  <c r="L22" l="1"/>
</calcChain>
</file>

<file path=xl/sharedStrings.xml><?xml version="1.0" encoding="utf-8"?>
<sst xmlns="http://schemas.openxmlformats.org/spreadsheetml/2006/main" count="82" uniqueCount="38">
  <si>
    <t>NO</t>
  </si>
  <si>
    <t>AREA (EPM/JSD/KSP)</t>
  </si>
  <si>
    <t>NAMA PASAR</t>
  </si>
  <si>
    <t>SOLO</t>
  </si>
  <si>
    <t>PASAR LEGI</t>
  </si>
  <si>
    <t>PASAR BUNDER</t>
  </si>
  <si>
    <t>PASAR BOYOLALI</t>
  </si>
  <si>
    <t>PASAR KLATEN</t>
  </si>
  <si>
    <t>PASAR AMPEL</t>
  </si>
  <si>
    <t>PASAR SUNGGINGAN</t>
  </si>
  <si>
    <t>PASAR HARJODAKSINO</t>
  </si>
  <si>
    <t>PASAR PRAMBANAN</t>
  </si>
  <si>
    <t>PASAR KLECO</t>
  </si>
  <si>
    <t>PASAR GEDE</t>
  </si>
  <si>
    <t>PASAR WONOGIRI</t>
  </si>
  <si>
    <t>PASAR PALUR</t>
  </si>
  <si>
    <t>PASAR JONGKE</t>
  </si>
  <si>
    <t>PASAR NUSUKAN</t>
  </si>
  <si>
    <t>KOTA</t>
  </si>
  <si>
    <t>SURAKARTA</t>
  </si>
  <si>
    <t>TOTAL BIAYA</t>
  </si>
  <si>
    <t>PASAR KARTASURA</t>
  </si>
  <si>
    <t>SUKOHARJO</t>
  </si>
  <si>
    <t>KLATEN</t>
  </si>
  <si>
    <t>BOYOLALI</t>
  </si>
  <si>
    <t>NAMA SPR / MD</t>
  </si>
  <si>
    <t>ARIP / JOKO</t>
  </si>
  <si>
    <t>ARIP / AGUS</t>
  </si>
  <si>
    <t>WONOGIRI</t>
  </si>
  <si>
    <t>PASAR IR.SUKARNO</t>
  </si>
  <si>
    <t>PASAR KARANGPANDAN</t>
  </si>
  <si>
    <t>KARANGANYAR</t>
  </si>
  <si>
    <t>SRAGEN</t>
  </si>
  <si>
    <t>PASAR GONDANG</t>
  </si>
  <si>
    <t>TGL PELAKSANAAN</t>
  </si>
  <si>
    <t>TOTAL</t>
  </si>
  <si>
    <t>JUMLAH LAPAK TOPLES 5 LITER</t>
  </si>
  <si>
    <t>JUMLAH TOKO / KIOS TOPLES 10 LITER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</si>
</sst>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0"/>
      <color indexed="8"/>
      <name val="Arial"/>
    </font>
    <font>
      <sz val="11"/>
      <color rgb="FF000000"/>
      <name val="Calibri"/>
      <charset val="1"/>
    </font>
    <font>
      <sz val="11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>
      <protection locked="0"/>
    </xf>
    <xf numFmtId="0" fontId="2" fillId="0" borderId="0">
      <protection locked="0"/>
    </xf>
    <xf numFmtId="43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43" fontId="2" fillId="0" borderId="0">
      <protection locked="0"/>
    </xf>
  </cellStyleXfs>
  <cellXfs count="43">
    <xf numFmtId="0" fontId="0" fillId="0" borderId="0" xfId="0"/>
    <xf numFmtId="0" fontId="8" fillId="0" borderId="1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/>
    </xf>
    <xf numFmtId="0" fontId="9" fillId="0" borderId="2" xfId="6" applyNumberFormat="1" applyFont="1" applyFill="1" applyBorder="1">
      <alignment vertical="center"/>
    </xf>
    <xf numFmtId="0" fontId="9" fillId="0" borderId="2" xfId="6" applyNumberFormat="1" applyFont="1" applyFill="1" applyBorder="1" applyAlignment="1">
      <alignment horizontal="left" vertical="center"/>
    </xf>
    <xf numFmtId="164" fontId="9" fillId="0" borderId="2" xfId="6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3" xfId="6" applyNumberFormat="1" applyFont="1" applyFill="1" applyBorder="1" applyAlignment="1">
      <alignment horizontal="left" vertical="center"/>
    </xf>
    <xf numFmtId="164" fontId="9" fillId="0" borderId="3" xfId="6" applyNumberFormat="1" applyFont="1" applyFill="1" applyBorder="1" applyAlignment="1">
      <alignment horizontal="center" vertical="center"/>
    </xf>
    <xf numFmtId="0" fontId="9" fillId="0" borderId="3" xfId="6" applyNumberFormat="1" applyFont="1" applyFill="1" applyBorder="1">
      <alignment vertical="center"/>
    </xf>
    <xf numFmtId="164" fontId="8" fillId="2" borderId="3" xfId="6" applyNumberFormat="1" applyFont="1" applyFill="1" applyBorder="1" applyAlignment="1">
      <alignment horizontal="center" vertical="center"/>
    </xf>
    <xf numFmtId="164" fontId="8" fillId="2" borderId="2" xfId="6" applyNumberFormat="1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8" fillId="0" borderId="0" xfId="6" applyNumberFormat="1" applyFont="1" applyFill="1" applyBorder="1" applyAlignment="1">
      <alignment horizontal="center" vertical="center"/>
    </xf>
    <xf numFmtId="0" fontId="9" fillId="0" borderId="0" xfId="6" applyNumberFormat="1" applyFont="1" applyFill="1" applyBorder="1">
      <alignment vertical="center"/>
    </xf>
    <xf numFmtId="164" fontId="9" fillId="0" borderId="0" xfId="6" applyNumberFormat="1" applyFont="1" applyFill="1" applyBorder="1" applyAlignment="1">
      <alignment horizontal="center" vertical="center"/>
    </xf>
    <xf numFmtId="164" fontId="9" fillId="0" borderId="0" xfId="7" applyNumberFormat="1" applyFont="1" applyBorder="1" applyAlignment="1" applyProtection="1">
      <alignment horizontal="center" vertical="center"/>
    </xf>
    <xf numFmtId="0" fontId="3" fillId="0" borderId="0" xfId="6" applyFont="1" applyBorder="1" applyAlignment="1">
      <alignment horizontal="center" vertical="center"/>
    </xf>
    <xf numFmtId="0" fontId="4" fillId="0" borderId="0" xfId="6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>
      <alignment vertical="center"/>
    </xf>
    <xf numFmtId="164" fontId="3" fillId="0" borderId="0" xfId="6" applyNumberFormat="1" applyFont="1" applyFill="1" applyBorder="1" applyAlignment="1">
      <alignment horizontal="center" vertical="center"/>
    </xf>
    <xf numFmtId="164" fontId="3" fillId="0" borderId="0" xfId="7" applyNumberFormat="1" applyFont="1" applyBorder="1" applyAlignment="1" applyProtection="1">
      <alignment horizontal="center" vertical="center"/>
    </xf>
    <xf numFmtId="164" fontId="5" fillId="0" borderId="0" xfId="7" applyNumberFormat="1" applyFont="1" applyFill="1" applyBorder="1" applyAlignment="1" applyProtection="1">
      <alignment horizontal="center" vertical="center"/>
    </xf>
    <xf numFmtId="0" fontId="3" fillId="0" borderId="0" xfId="6" applyFont="1" applyBorder="1">
      <alignment vertical="center"/>
    </xf>
    <xf numFmtId="0" fontId="0" fillId="0" borderId="0" xfId="0" applyBorder="1"/>
    <xf numFmtId="0" fontId="9" fillId="0" borderId="5" xfId="6" applyFont="1" applyBorder="1" applyAlignment="1">
      <alignment horizontal="center" vertical="center"/>
    </xf>
    <xf numFmtId="0" fontId="8" fillId="0" borderId="5" xfId="6" applyNumberFormat="1" applyFont="1" applyFill="1" applyBorder="1" applyAlignment="1">
      <alignment horizontal="center" vertical="center"/>
    </xf>
    <xf numFmtId="0" fontId="9" fillId="0" borderId="5" xfId="6" applyNumberFormat="1" applyFont="1" applyFill="1" applyBorder="1">
      <alignment vertical="center"/>
    </xf>
    <xf numFmtId="164" fontId="9" fillId="0" borderId="5" xfId="6" applyNumberFormat="1" applyFont="1" applyFill="1" applyBorder="1" applyAlignment="1">
      <alignment horizontal="center" vertical="center"/>
    </xf>
    <xf numFmtId="164" fontId="9" fillId="0" borderId="5" xfId="7" applyNumberFormat="1" applyFont="1" applyBorder="1" applyAlignment="1" applyProtection="1">
      <alignment horizontal="center" vertical="center"/>
    </xf>
    <xf numFmtId="14" fontId="9" fillId="0" borderId="2" xfId="6" applyNumberFormat="1" applyFont="1" applyFill="1" applyBorder="1" applyAlignment="1">
      <alignment horizontal="center" vertical="center"/>
    </xf>
    <xf numFmtId="164" fontId="8" fillId="3" borderId="2" xfId="6" applyNumberFormat="1" applyFont="1" applyFill="1" applyBorder="1" applyAlignment="1">
      <alignment horizontal="center" vertical="center"/>
    </xf>
    <xf numFmtId="0" fontId="10" fillId="4" borderId="3" xfId="6" applyNumberFormat="1" applyFont="1" applyFill="1" applyBorder="1" applyAlignment="1">
      <alignment horizontal="right" vertical="center"/>
    </xf>
    <xf numFmtId="164" fontId="8" fillId="4" borderId="2" xfId="6" applyNumberFormat="1" applyFont="1" applyFill="1" applyBorder="1" applyAlignment="1">
      <alignment horizontal="center" vertical="center"/>
    </xf>
    <xf numFmtId="0" fontId="8" fillId="0" borderId="4" xfId="6" applyFont="1" applyBorder="1" applyAlignment="1">
      <alignment horizont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8" fillId="3" borderId="8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center" vertical="center" wrapText="1"/>
    </xf>
  </cellXfs>
  <cellStyles count="8">
    <cellStyle name="Comma 3" xfId="7"/>
    <cellStyle name="Comma 6" xfId="3"/>
    <cellStyle name="Normal" xfId="0" builtinId="0"/>
    <cellStyle name="Normal 18" xfId="1"/>
    <cellStyle name="Normal 18 2" xfId="2"/>
    <cellStyle name="Normal 3" xfId="4"/>
    <cellStyle name="Normal 4" xfId="6"/>
    <cellStyle name="Normal 9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34"/>
  <sheetViews>
    <sheetView tabSelected="1" workbookViewId="0">
      <selection activeCell="O13" sqref="O13"/>
    </sheetView>
  </sheetViews>
  <sheetFormatPr defaultRowHeight="15"/>
  <cols>
    <col min="1" max="1" width="5.5703125" customWidth="1"/>
    <col min="3" max="3" width="15.28515625" customWidth="1"/>
    <col min="4" max="4" width="23.5703125" customWidth="1"/>
    <col min="5" max="5" width="16.85546875" customWidth="1"/>
    <col min="6" max="6" width="11.7109375" customWidth="1"/>
    <col min="7" max="7" width="9.7109375" customWidth="1"/>
    <col min="8" max="8" width="11.140625" customWidth="1"/>
    <col min="9" max="10" width="9.7109375" customWidth="1"/>
    <col min="11" max="11" width="10.140625" customWidth="1"/>
    <col min="12" max="12" width="11.5703125" customWidth="1"/>
    <col min="13" max="13" width="14.85546875" customWidth="1"/>
  </cols>
  <sheetData>
    <row r="2" spans="1:13" ht="15.75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51.75" customHeight="1" thickBot="1">
      <c r="A3" s="1" t="s">
        <v>0</v>
      </c>
      <c r="B3" s="2" t="s">
        <v>1</v>
      </c>
      <c r="C3" s="1" t="s">
        <v>25</v>
      </c>
      <c r="D3" s="1" t="s">
        <v>2</v>
      </c>
      <c r="E3" s="1" t="s">
        <v>18</v>
      </c>
      <c r="F3" s="37" t="s">
        <v>37</v>
      </c>
      <c r="G3" s="38"/>
      <c r="H3" s="39"/>
      <c r="I3" s="40" t="s">
        <v>36</v>
      </c>
      <c r="J3" s="41"/>
      <c r="K3" s="42"/>
      <c r="L3" s="2" t="s">
        <v>20</v>
      </c>
      <c r="M3" s="2" t="s">
        <v>34</v>
      </c>
    </row>
    <row r="4" spans="1:13">
      <c r="A4" s="3">
        <v>1</v>
      </c>
      <c r="B4" s="4" t="s">
        <v>3</v>
      </c>
      <c r="C4" s="5" t="s">
        <v>26</v>
      </c>
      <c r="D4" s="6" t="s">
        <v>4</v>
      </c>
      <c r="E4" s="6" t="s">
        <v>19</v>
      </c>
      <c r="F4" s="7">
        <v>58</v>
      </c>
      <c r="G4" s="7">
        <v>15000</v>
      </c>
      <c r="H4" s="7">
        <f>F4*G4</f>
        <v>870000</v>
      </c>
      <c r="I4" s="7">
        <v>7</v>
      </c>
      <c r="J4" s="7">
        <v>10000</v>
      </c>
      <c r="K4" s="7">
        <f>I4*J4</f>
        <v>70000</v>
      </c>
      <c r="L4" s="7">
        <f>H4+K4</f>
        <v>940000</v>
      </c>
      <c r="M4" s="32">
        <v>43414</v>
      </c>
    </row>
    <row r="5" spans="1:13">
      <c r="A5" s="8">
        <v>2</v>
      </c>
      <c r="B5" s="4" t="s">
        <v>3</v>
      </c>
      <c r="C5" s="5" t="s">
        <v>26</v>
      </c>
      <c r="D5" s="9" t="s">
        <v>13</v>
      </c>
      <c r="E5" s="9" t="s">
        <v>19</v>
      </c>
      <c r="F5" s="10">
        <v>35</v>
      </c>
      <c r="G5" s="7">
        <v>15000</v>
      </c>
      <c r="H5" s="7">
        <f t="shared" ref="H5:H21" si="0">F5*G5</f>
        <v>525000</v>
      </c>
      <c r="I5" s="7">
        <v>5</v>
      </c>
      <c r="J5" s="7">
        <v>10000</v>
      </c>
      <c r="K5" s="7">
        <f t="shared" ref="K5:K21" si="1">I5*J5</f>
        <v>50000</v>
      </c>
      <c r="L5" s="7">
        <f t="shared" ref="L5:L21" si="2">H5+K5</f>
        <v>575000</v>
      </c>
      <c r="M5" s="32">
        <v>43411</v>
      </c>
    </row>
    <row r="6" spans="1:13">
      <c r="A6" s="8">
        <v>3</v>
      </c>
      <c r="B6" s="4" t="s">
        <v>3</v>
      </c>
      <c r="C6" s="5" t="s">
        <v>26</v>
      </c>
      <c r="D6" s="9" t="s">
        <v>10</v>
      </c>
      <c r="E6" s="9" t="s">
        <v>19</v>
      </c>
      <c r="F6" s="10">
        <v>70</v>
      </c>
      <c r="G6" s="7">
        <v>15000</v>
      </c>
      <c r="H6" s="7">
        <f t="shared" si="0"/>
        <v>1050000</v>
      </c>
      <c r="I6" s="7">
        <v>5</v>
      </c>
      <c r="J6" s="7">
        <v>10000</v>
      </c>
      <c r="K6" s="7">
        <f t="shared" si="1"/>
        <v>50000</v>
      </c>
      <c r="L6" s="7">
        <f t="shared" si="2"/>
        <v>1100000</v>
      </c>
      <c r="M6" s="32">
        <v>43425</v>
      </c>
    </row>
    <row r="7" spans="1:13">
      <c r="A7" s="8">
        <v>4</v>
      </c>
      <c r="B7" s="4" t="s">
        <v>3</v>
      </c>
      <c r="C7" s="5" t="s">
        <v>27</v>
      </c>
      <c r="D7" s="9" t="s">
        <v>12</v>
      </c>
      <c r="E7" s="9" t="s">
        <v>19</v>
      </c>
      <c r="F7" s="10">
        <v>57</v>
      </c>
      <c r="G7" s="7">
        <v>15000</v>
      </c>
      <c r="H7" s="7">
        <f t="shared" si="0"/>
        <v>855000</v>
      </c>
      <c r="I7" s="7">
        <v>8</v>
      </c>
      <c r="J7" s="7">
        <v>10000</v>
      </c>
      <c r="K7" s="7">
        <f t="shared" si="1"/>
        <v>80000</v>
      </c>
      <c r="L7" s="7">
        <f t="shared" si="2"/>
        <v>935000</v>
      </c>
      <c r="M7" s="32">
        <v>43412</v>
      </c>
    </row>
    <row r="8" spans="1:13">
      <c r="A8" s="8">
        <v>5</v>
      </c>
      <c r="B8" s="4" t="s">
        <v>3</v>
      </c>
      <c r="C8" s="5" t="s">
        <v>26</v>
      </c>
      <c r="D8" s="9" t="s">
        <v>16</v>
      </c>
      <c r="E8" s="9" t="s">
        <v>19</v>
      </c>
      <c r="F8" s="10">
        <v>48</v>
      </c>
      <c r="G8" s="7">
        <v>15000</v>
      </c>
      <c r="H8" s="7">
        <f t="shared" si="0"/>
        <v>720000</v>
      </c>
      <c r="I8" s="7">
        <v>7</v>
      </c>
      <c r="J8" s="7">
        <v>10000</v>
      </c>
      <c r="K8" s="7">
        <f t="shared" si="1"/>
        <v>70000</v>
      </c>
      <c r="L8" s="7">
        <f t="shared" si="2"/>
        <v>790000</v>
      </c>
      <c r="M8" s="32">
        <v>43420</v>
      </c>
    </row>
    <row r="9" spans="1:13">
      <c r="A9" s="8">
        <v>6</v>
      </c>
      <c r="B9" s="4" t="s">
        <v>3</v>
      </c>
      <c r="C9" s="5" t="s">
        <v>27</v>
      </c>
      <c r="D9" s="9" t="s">
        <v>17</v>
      </c>
      <c r="E9" s="9" t="s">
        <v>19</v>
      </c>
      <c r="F9" s="10">
        <v>60</v>
      </c>
      <c r="G9" s="7">
        <v>15000</v>
      </c>
      <c r="H9" s="7">
        <f t="shared" si="0"/>
        <v>900000</v>
      </c>
      <c r="I9" s="7">
        <v>5</v>
      </c>
      <c r="J9" s="7">
        <v>10000</v>
      </c>
      <c r="K9" s="7">
        <f t="shared" si="1"/>
        <v>50000</v>
      </c>
      <c r="L9" s="7">
        <f t="shared" si="2"/>
        <v>950000</v>
      </c>
      <c r="M9" s="32">
        <v>43421</v>
      </c>
    </row>
    <row r="10" spans="1:13">
      <c r="A10" s="8">
        <v>7</v>
      </c>
      <c r="B10" s="4" t="s">
        <v>3</v>
      </c>
      <c r="C10" s="5" t="s">
        <v>27</v>
      </c>
      <c r="D10" s="9" t="s">
        <v>21</v>
      </c>
      <c r="E10" s="9" t="s">
        <v>22</v>
      </c>
      <c r="F10" s="10">
        <v>50</v>
      </c>
      <c r="G10" s="7">
        <v>15000</v>
      </c>
      <c r="H10" s="7">
        <f t="shared" si="0"/>
        <v>750000</v>
      </c>
      <c r="I10" s="7">
        <v>10</v>
      </c>
      <c r="J10" s="7">
        <v>10000</v>
      </c>
      <c r="K10" s="7">
        <f t="shared" si="1"/>
        <v>100000</v>
      </c>
      <c r="L10" s="7">
        <f t="shared" si="2"/>
        <v>850000</v>
      </c>
      <c r="M10" s="32">
        <v>43419</v>
      </c>
    </row>
    <row r="11" spans="1:13">
      <c r="A11" s="8">
        <v>8</v>
      </c>
      <c r="B11" s="4" t="s">
        <v>3</v>
      </c>
      <c r="C11" s="5" t="s">
        <v>27</v>
      </c>
      <c r="D11" s="9" t="s">
        <v>7</v>
      </c>
      <c r="E11" s="9" t="s">
        <v>23</v>
      </c>
      <c r="F11" s="10">
        <v>50</v>
      </c>
      <c r="G11" s="7">
        <v>15000</v>
      </c>
      <c r="H11" s="7">
        <f t="shared" si="0"/>
        <v>750000</v>
      </c>
      <c r="I11" s="7">
        <v>5</v>
      </c>
      <c r="J11" s="7">
        <v>10000</v>
      </c>
      <c r="K11" s="7">
        <f t="shared" si="1"/>
        <v>50000</v>
      </c>
      <c r="L11" s="7">
        <f t="shared" si="2"/>
        <v>800000</v>
      </c>
      <c r="M11" s="32">
        <v>43411</v>
      </c>
    </row>
    <row r="12" spans="1:13">
      <c r="A12" s="8">
        <v>9</v>
      </c>
      <c r="B12" s="4" t="s">
        <v>3</v>
      </c>
      <c r="C12" s="5" t="s">
        <v>27</v>
      </c>
      <c r="D12" s="9" t="s">
        <v>11</v>
      </c>
      <c r="E12" s="9" t="s">
        <v>23</v>
      </c>
      <c r="F12" s="10">
        <v>30</v>
      </c>
      <c r="G12" s="7">
        <v>15000</v>
      </c>
      <c r="H12" s="7">
        <f t="shared" si="0"/>
        <v>450000</v>
      </c>
      <c r="I12" s="7">
        <v>10</v>
      </c>
      <c r="J12" s="7">
        <v>10000</v>
      </c>
      <c r="K12" s="7">
        <f t="shared" si="1"/>
        <v>100000</v>
      </c>
      <c r="L12" s="7">
        <f t="shared" si="2"/>
        <v>550000</v>
      </c>
      <c r="M12" s="32">
        <v>43425</v>
      </c>
    </row>
    <row r="13" spans="1:13">
      <c r="A13" s="8">
        <v>10</v>
      </c>
      <c r="B13" s="4" t="s">
        <v>3</v>
      </c>
      <c r="C13" s="5" t="s">
        <v>27</v>
      </c>
      <c r="D13" s="11" t="s">
        <v>8</v>
      </c>
      <c r="E13" s="11" t="s">
        <v>24</v>
      </c>
      <c r="F13" s="10">
        <v>70</v>
      </c>
      <c r="G13" s="7">
        <v>15000</v>
      </c>
      <c r="H13" s="7">
        <f t="shared" si="0"/>
        <v>1050000</v>
      </c>
      <c r="I13" s="7">
        <v>10</v>
      </c>
      <c r="J13" s="7">
        <v>10000</v>
      </c>
      <c r="K13" s="7">
        <f t="shared" si="1"/>
        <v>100000</v>
      </c>
      <c r="L13" s="7">
        <f t="shared" si="2"/>
        <v>1150000</v>
      </c>
      <c r="M13" s="32">
        <v>43423</v>
      </c>
    </row>
    <row r="14" spans="1:13">
      <c r="A14" s="8">
        <v>11</v>
      </c>
      <c r="B14" s="4" t="s">
        <v>3</v>
      </c>
      <c r="C14" s="5" t="s">
        <v>27</v>
      </c>
      <c r="D14" s="11" t="s">
        <v>6</v>
      </c>
      <c r="E14" s="11" t="s">
        <v>24</v>
      </c>
      <c r="F14" s="10">
        <v>45</v>
      </c>
      <c r="G14" s="7">
        <v>15000</v>
      </c>
      <c r="H14" s="7">
        <f t="shared" si="0"/>
        <v>675000</v>
      </c>
      <c r="I14" s="7">
        <v>10</v>
      </c>
      <c r="J14" s="7">
        <v>10000</v>
      </c>
      <c r="K14" s="7">
        <f t="shared" si="1"/>
        <v>100000</v>
      </c>
      <c r="L14" s="7">
        <f t="shared" si="2"/>
        <v>775000</v>
      </c>
      <c r="M14" s="32">
        <v>43410</v>
      </c>
    </row>
    <row r="15" spans="1:13">
      <c r="A15" s="8">
        <v>12</v>
      </c>
      <c r="B15" s="4" t="s">
        <v>3</v>
      </c>
      <c r="C15" s="5" t="s">
        <v>26</v>
      </c>
      <c r="D15" s="11" t="s">
        <v>14</v>
      </c>
      <c r="E15" s="11" t="s">
        <v>28</v>
      </c>
      <c r="F15" s="10">
        <v>60</v>
      </c>
      <c r="G15" s="7">
        <v>15000</v>
      </c>
      <c r="H15" s="7">
        <f t="shared" si="0"/>
        <v>900000</v>
      </c>
      <c r="I15" s="7">
        <v>10</v>
      </c>
      <c r="J15" s="7">
        <v>10000</v>
      </c>
      <c r="K15" s="7">
        <f t="shared" si="1"/>
        <v>100000</v>
      </c>
      <c r="L15" s="7">
        <f t="shared" si="2"/>
        <v>1000000</v>
      </c>
      <c r="M15" s="32">
        <v>43417</v>
      </c>
    </row>
    <row r="16" spans="1:13">
      <c r="A16" s="8">
        <v>13</v>
      </c>
      <c r="B16" s="4" t="s">
        <v>3</v>
      </c>
      <c r="C16" s="5" t="s">
        <v>26</v>
      </c>
      <c r="D16" s="11" t="s">
        <v>29</v>
      </c>
      <c r="E16" s="11" t="s">
        <v>22</v>
      </c>
      <c r="F16" s="10">
        <v>45</v>
      </c>
      <c r="G16" s="7">
        <v>15000</v>
      </c>
      <c r="H16" s="7">
        <f t="shared" si="0"/>
        <v>675000</v>
      </c>
      <c r="I16" s="7">
        <v>8</v>
      </c>
      <c r="J16" s="7">
        <v>10000</v>
      </c>
      <c r="K16" s="7">
        <f t="shared" si="1"/>
        <v>80000</v>
      </c>
      <c r="L16" s="7">
        <f t="shared" si="2"/>
        <v>755000</v>
      </c>
      <c r="M16" s="32">
        <v>43410</v>
      </c>
    </row>
    <row r="17" spans="1:13">
      <c r="A17" s="8">
        <v>14</v>
      </c>
      <c r="B17" s="4" t="s">
        <v>3</v>
      </c>
      <c r="C17" s="5" t="s">
        <v>26</v>
      </c>
      <c r="D17" s="11" t="s">
        <v>30</v>
      </c>
      <c r="E17" s="11" t="s">
        <v>31</v>
      </c>
      <c r="F17" s="10">
        <v>40</v>
      </c>
      <c r="G17" s="7">
        <v>15000</v>
      </c>
      <c r="H17" s="7">
        <f t="shared" si="0"/>
        <v>600000</v>
      </c>
      <c r="I17" s="7">
        <v>5</v>
      </c>
      <c r="J17" s="7">
        <v>10000</v>
      </c>
      <c r="K17" s="7">
        <f t="shared" si="1"/>
        <v>50000</v>
      </c>
      <c r="L17" s="7">
        <f t="shared" si="2"/>
        <v>650000</v>
      </c>
      <c r="M17" s="32">
        <v>43423</v>
      </c>
    </row>
    <row r="18" spans="1:13">
      <c r="A18" s="8">
        <v>15</v>
      </c>
      <c r="B18" s="4" t="s">
        <v>3</v>
      </c>
      <c r="C18" s="5" t="s">
        <v>26</v>
      </c>
      <c r="D18" s="11" t="s">
        <v>15</v>
      </c>
      <c r="E18" s="11" t="s">
        <v>31</v>
      </c>
      <c r="F18" s="10">
        <v>45</v>
      </c>
      <c r="G18" s="7">
        <v>15000</v>
      </c>
      <c r="H18" s="7">
        <f t="shared" si="0"/>
        <v>675000</v>
      </c>
      <c r="I18" s="7">
        <v>5</v>
      </c>
      <c r="J18" s="7">
        <v>10000</v>
      </c>
      <c r="K18" s="7">
        <f t="shared" si="1"/>
        <v>50000</v>
      </c>
      <c r="L18" s="7">
        <f t="shared" si="2"/>
        <v>725000</v>
      </c>
      <c r="M18" s="32">
        <v>43416</v>
      </c>
    </row>
    <row r="19" spans="1:13">
      <c r="A19" s="8">
        <v>16</v>
      </c>
      <c r="B19" s="4" t="s">
        <v>3</v>
      </c>
      <c r="C19" s="5" t="s">
        <v>27</v>
      </c>
      <c r="D19" s="11" t="s">
        <v>9</v>
      </c>
      <c r="E19" s="11" t="s">
        <v>24</v>
      </c>
      <c r="F19" s="10">
        <v>55</v>
      </c>
      <c r="G19" s="7">
        <v>15000</v>
      </c>
      <c r="H19" s="7">
        <f t="shared" si="0"/>
        <v>825000</v>
      </c>
      <c r="I19" s="7">
        <v>10</v>
      </c>
      <c r="J19" s="7">
        <v>10000</v>
      </c>
      <c r="K19" s="7">
        <f t="shared" si="1"/>
        <v>100000</v>
      </c>
      <c r="L19" s="7">
        <f t="shared" si="2"/>
        <v>925000</v>
      </c>
      <c r="M19" s="32">
        <v>43417</v>
      </c>
    </row>
    <row r="20" spans="1:13">
      <c r="A20" s="8">
        <v>17</v>
      </c>
      <c r="B20" s="4" t="s">
        <v>3</v>
      </c>
      <c r="C20" s="5" t="s">
        <v>26</v>
      </c>
      <c r="D20" s="11" t="s">
        <v>5</v>
      </c>
      <c r="E20" s="11" t="s">
        <v>32</v>
      </c>
      <c r="F20" s="10">
        <v>130</v>
      </c>
      <c r="G20" s="7">
        <v>15000</v>
      </c>
      <c r="H20" s="7">
        <f t="shared" si="0"/>
        <v>1950000</v>
      </c>
      <c r="I20" s="7">
        <v>10</v>
      </c>
      <c r="J20" s="7">
        <v>10000</v>
      </c>
      <c r="K20" s="7">
        <f t="shared" si="1"/>
        <v>100000</v>
      </c>
      <c r="L20" s="7">
        <f t="shared" si="2"/>
        <v>2050000</v>
      </c>
      <c r="M20" s="32">
        <v>43419</v>
      </c>
    </row>
    <row r="21" spans="1:13">
      <c r="A21" s="8">
        <v>18</v>
      </c>
      <c r="B21" s="4" t="s">
        <v>3</v>
      </c>
      <c r="C21" s="5" t="s">
        <v>26</v>
      </c>
      <c r="D21" s="11" t="s">
        <v>33</v>
      </c>
      <c r="E21" s="11" t="s">
        <v>32</v>
      </c>
      <c r="F21" s="10">
        <v>50</v>
      </c>
      <c r="G21" s="7">
        <v>15000</v>
      </c>
      <c r="H21" s="7">
        <f t="shared" si="0"/>
        <v>750000</v>
      </c>
      <c r="I21" s="7">
        <v>5</v>
      </c>
      <c r="J21" s="7">
        <v>10000</v>
      </c>
      <c r="K21" s="7">
        <f t="shared" si="1"/>
        <v>50000</v>
      </c>
      <c r="L21" s="7">
        <f t="shared" si="2"/>
        <v>800000</v>
      </c>
      <c r="M21" s="32">
        <v>43412</v>
      </c>
    </row>
    <row r="22" spans="1:13">
      <c r="A22" s="8"/>
      <c r="B22" s="4"/>
      <c r="C22" s="5"/>
      <c r="D22" s="11"/>
      <c r="E22" s="34" t="s">
        <v>35</v>
      </c>
      <c r="F22" s="12">
        <f>SUM(F4:F21)</f>
        <v>998</v>
      </c>
      <c r="G22" s="13">
        <v>15000</v>
      </c>
      <c r="H22" s="13">
        <f>SUM(H4:H21)</f>
        <v>14970000</v>
      </c>
      <c r="I22" s="33">
        <f>SUM(I4:I21)</f>
        <v>135</v>
      </c>
      <c r="J22" s="33">
        <v>10000</v>
      </c>
      <c r="K22" s="33">
        <f>SUM(K4:K21)</f>
        <v>1350000</v>
      </c>
      <c r="L22" s="35">
        <f>SUM(L4:L21)</f>
        <v>16320000</v>
      </c>
      <c r="M22" s="10"/>
    </row>
    <row r="23" spans="1:13">
      <c r="A23" s="27"/>
      <c r="B23" s="28"/>
      <c r="C23" s="29"/>
      <c r="D23" s="29"/>
      <c r="E23" s="29"/>
      <c r="F23" s="30"/>
      <c r="G23" s="30"/>
      <c r="H23" s="30"/>
      <c r="I23" s="30"/>
      <c r="J23" s="30"/>
      <c r="K23" s="30"/>
      <c r="L23" s="30"/>
      <c r="M23" s="31"/>
    </row>
    <row r="24" spans="1:13">
      <c r="A24" s="14"/>
      <c r="B24" s="15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8"/>
    </row>
    <row r="25" spans="1:13">
      <c r="A25" s="19"/>
      <c r="B25" s="20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3"/>
    </row>
    <row r="26" spans="1:13">
      <c r="A26" s="19"/>
      <c r="B26" s="20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3"/>
    </row>
    <row r="27" spans="1:13">
      <c r="A27" s="19"/>
      <c r="B27" s="20"/>
      <c r="C27" s="21"/>
      <c r="D27" s="21"/>
      <c r="E27" s="21"/>
      <c r="F27" s="24"/>
      <c r="G27" s="22"/>
      <c r="H27" s="22"/>
      <c r="I27" s="22"/>
      <c r="J27" s="22"/>
      <c r="K27" s="22"/>
      <c r="L27" s="22"/>
      <c r="M27" s="23"/>
    </row>
    <row r="28" spans="1:13">
      <c r="A28" s="19"/>
      <c r="B28" s="20"/>
      <c r="C28" s="21"/>
      <c r="D28" s="21"/>
      <c r="E28" s="21"/>
      <c r="F28" s="24"/>
      <c r="G28" s="22"/>
      <c r="H28" s="22"/>
      <c r="I28" s="22"/>
      <c r="J28" s="22"/>
      <c r="K28" s="22"/>
      <c r="L28" s="22"/>
      <c r="M28" s="23"/>
    </row>
    <row r="29" spans="1:13">
      <c r="A29" s="19"/>
      <c r="B29" s="25"/>
      <c r="C29" s="25"/>
      <c r="D29" s="21"/>
      <c r="E29" s="21"/>
      <c r="F29" s="24"/>
      <c r="G29" s="23"/>
      <c r="H29" s="23"/>
      <c r="I29" s="23"/>
      <c r="J29" s="23"/>
      <c r="K29" s="23"/>
      <c r="L29" s="23"/>
      <c r="M29" s="23"/>
    </row>
    <row r="30" spans="1:13">
      <c r="A30" s="19"/>
      <c r="B30" s="25"/>
      <c r="C30" s="25"/>
      <c r="D30" s="21"/>
      <c r="E30" s="21"/>
      <c r="F30" s="24"/>
      <c r="G30" s="23"/>
      <c r="H30" s="23"/>
      <c r="I30" s="23"/>
      <c r="J30" s="23"/>
      <c r="K30" s="23"/>
      <c r="L30" s="23"/>
      <c r="M30" s="23"/>
    </row>
    <row r="31" spans="1:13">
      <c r="A31" s="19"/>
      <c r="B31" s="25"/>
      <c r="C31" s="25"/>
      <c r="D31" s="21"/>
      <c r="E31" s="21"/>
      <c r="F31" s="24"/>
      <c r="G31" s="23"/>
      <c r="H31" s="23"/>
      <c r="I31" s="23"/>
      <c r="J31" s="23"/>
      <c r="K31" s="23"/>
      <c r="L31" s="23"/>
      <c r="M31" s="23"/>
    </row>
    <row r="32" spans="1:13">
      <c r="A32" s="19"/>
      <c r="B32" s="25"/>
      <c r="C32" s="25"/>
      <c r="D32" s="21"/>
      <c r="E32" s="21"/>
      <c r="F32" s="24"/>
      <c r="G32" s="23"/>
      <c r="H32" s="23"/>
      <c r="I32" s="23"/>
      <c r="J32" s="23"/>
      <c r="K32" s="23"/>
      <c r="L32" s="23"/>
      <c r="M32" s="23"/>
    </row>
    <row r="33" spans="1:13">
      <c r="A33" s="19"/>
      <c r="B33" s="25"/>
      <c r="C33" s="25"/>
      <c r="D33" s="21"/>
      <c r="E33" s="21"/>
      <c r="F33" s="24"/>
      <c r="G33" s="23"/>
      <c r="H33" s="23"/>
      <c r="I33" s="23"/>
      <c r="J33" s="23"/>
      <c r="K33" s="23"/>
      <c r="L33" s="23"/>
      <c r="M33" s="23"/>
    </row>
    <row r="34" spans="1:1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</sheetData>
  <mergeCells count="3">
    <mergeCell ref="A2:M2"/>
    <mergeCell ref="F3:H3"/>
    <mergeCell ref="I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2018-10-26T00:41:19Z</dcterms:created>
  <dcterms:modified xsi:type="dcterms:W3CDTF">2018-10-28T07:39:46Z</dcterms:modified>
</cp:coreProperties>
</file>