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600" windowHeight="8505"/>
  </bookViews>
  <sheets>
    <sheet name="Toples" sheetId="2" r:id="rId1"/>
    <sheet name="Bandeed NDC 1k" sheetId="3" r:id="rId2"/>
    <sheet name="Sampling" sheetId="4" r:id="rId3"/>
    <sheet name="Tambahan Stock Tukar Guling" sheetId="5" r:id="rId4"/>
    <sheet name="Vinyl" sheetId="6" r:id="rId5"/>
    <sheet name="Sewa Tempat SM" sheetId="7" r:id="rId6"/>
  </sheets>
  <calcPr calcId="124519"/>
</workbook>
</file>

<file path=xl/calcChain.xml><?xml version="1.0" encoding="utf-8"?>
<calcChain xmlns="http://schemas.openxmlformats.org/spreadsheetml/2006/main">
  <c r="H13" i="6"/>
  <c r="J13" s="1"/>
  <c r="J12"/>
  <c r="H12"/>
  <c r="J11"/>
  <c r="H11"/>
  <c r="J10"/>
  <c r="H10"/>
  <c r="J9"/>
  <c r="H9"/>
  <c r="J8"/>
  <c r="H8"/>
  <c r="J7"/>
  <c r="H7"/>
  <c r="J6"/>
  <c r="H6"/>
  <c r="J5"/>
  <c r="H5"/>
  <c r="J4"/>
  <c r="H4"/>
  <c r="H14" s="1"/>
  <c r="J3"/>
  <c r="H3"/>
  <c r="D16" i="5"/>
  <c r="G9" i="4"/>
  <c r="K5" i="2"/>
  <c r="K4"/>
  <c r="K3"/>
  <c r="F15"/>
  <c r="E15"/>
  <c r="J14" i="6" l="1"/>
</calcChain>
</file>

<file path=xl/sharedStrings.xml><?xml version="1.0" encoding="utf-8"?>
<sst xmlns="http://schemas.openxmlformats.org/spreadsheetml/2006/main" count="282" uniqueCount="156">
  <si>
    <t>No</t>
  </si>
  <si>
    <t>Pelaksanaan</t>
  </si>
  <si>
    <t>Pelaksana</t>
  </si>
  <si>
    <t>SULIANTA</t>
  </si>
  <si>
    <t>Nama Pasar</t>
  </si>
  <si>
    <t>HARMOKO</t>
  </si>
  <si>
    <t>Total</t>
  </si>
  <si>
    <t>PS WONOSOBO</t>
  </si>
  <si>
    <t>PS PARAKAN</t>
  </si>
  <si>
    <t>PS NGADIREJO</t>
  </si>
  <si>
    <t>PS TEMANGGUNG</t>
  </si>
  <si>
    <t>PS KUTOARJO</t>
  </si>
  <si>
    <t>PS GRABAG</t>
  </si>
  <si>
    <t>PS SEMIN</t>
  </si>
  <si>
    <t>PS ARGOSARI</t>
  </si>
  <si>
    <t>PS BALEDONO</t>
  </si>
  <si>
    <t>PS MUNTILAN</t>
  </si>
  <si>
    <t>PS GRABAG (KUTOARJO</t>
  </si>
  <si>
    <t>PS KRANGGAN (TMG)</t>
  </si>
  <si>
    <t>IRWAN</t>
  </si>
  <si>
    <t>TOPLES 5LT</t>
  </si>
  <si>
    <t>TOPLES 10LT</t>
  </si>
  <si>
    <t>KEB BIAYA</t>
  </si>
  <si>
    <t>HARGA</t>
  </si>
  <si>
    <t>ITEM</t>
  </si>
  <si>
    <t>KEB</t>
  </si>
  <si>
    <t>TOTAL BIAYA</t>
  </si>
  <si>
    <t>TOPLES KECIL</t>
  </si>
  <si>
    <t>TOPLES BESAR</t>
  </si>
  <si>
    <t>TOTAL</t>
  </si>
  <si>
    <t>BAGI TOPLES NOV 18</t>
  </si>
  <si>
    <t>PENYELAMATAN NDC 1KG BANGKIT MART OVERSTOK SISA PEAKSEASON (bandeed tca 1 bonos 1)</t>
  </si>
  <si>
    <t>Nama Toko</t>
  </si>
  <si>
    <t>Item yg overstok</t>
  </si>
  <si>
    <t>jumlah</t>
  </si>
  <si>
    <t>keb TCA</t>
  </si>
  <si>
    <t>Rp</t>
  </si>
  <si>
    <t>BANGKIT MART</t>
  </si>
  <si>
    <t>NDC 1KG</t>
  </si>
  <si>
    <t>181PC</t>
  </si>
  <si>
    <t>5CTN</t>
  </si>
  <si>
    <t>SAMPLING NDC DI ACARA GATHERING TK SEMANGAT BARU ,TK BIBIT MATEB &amp; ULTAH SM SIDO AGUNG</t>
  </si>
  <si>
    <t>Item sampling</t>
  </si>
  <si>
    <t>Keb Sampling</t>
  </si>
  <si>
    <t>TK SEMANGAT BARU</t>
  </si>
  <si>
    <t>NDCLK</t>
  </si>
  <si>
    <t>5 CTN</t>
  </si>
  <si>
    <t>TK BIBIT MANTEB</t>
  </si>
  <si>
    <t>3 CTN</t>
  </si>
  <si>
    <t>SM SIDO AGUNG (FREEDRINK)</t>
  </si>
  <si>
    <t>KSSCN</t>
  </si>
  <si>
    <t>4 CTN</t>
  </si>
  <si>
    <t>SIRUP</t>
  </si>
  <si>
    <t>2PC</t>
  </si>
  <si>
    <t>ES BATU</t>
  </si>
  <si>
    <t>5PC</t>
  </si>
  <si>
    <t>CUP + SENDOK</t>
  </si>
  <si>
    <t xml:space="preserve"> 240 PC</t>
  </si>
  <si>
    <t>TAMBAHAN STOK UNTUK TUKAR GULING BS SALESMAN &amp; PENGIRIMAN</t>
  </si>
  <si>
    <t>STOCK SAAT INI (in ctn)</t>
  </si>
  <si>
    <t>USULAN TAMBAHAN STOCK (in ctn)</t>
  </si>
  <si>
    <t>RUPIAH</t>
  </si>
  <si>
    <t>SUTCN</t>
  </si>
  <si>
    <t>SUNSN</t>
  </si>
  <si>
    <t>-</t>
  </si>
  <si>
    <t>SUNSB</t>
  </si>
  <si>
    <t>SANTN</t>
  </si>
  <si>
    <t>SANTC</t>
  </si>
  <si>
    <t>SUNCP</t>
  </si>
  <si>
    <t>NDCLY</t>
  </si>
  <si>
    <t>KSCOB</t>
  </si>
  <si>
    <t>KSPLN</t>
  </si>
  <si>
    <t>KASEM</t>
  </si>
  <si>
    <t>Pemasangan Vynil</t>
  </si>
  <si>
    <t>Harga Cetak Vynil Rp.22.000,-/m2</t>
  </si>
  <si>
    <t>Alamat</t>
  </si>
  <si>
    <t>Ukuran panjang (mtr)</t>
  </si>
  <si>
    <t>Ukuran lebar (mtr)</t>
  </si>
  <si>
    <t>Total luas (mtr)</t>
  </si>
  <si>
    <t xml:space="preserve">harga per mtr </t>
  </si>
  <si>
    <t xml:space="preserve">Total Biaya </t>
  </si>
  <si>
    <t>TK BU NING TELOR</t>
  </si>
  <si>
    <t>PS REJOWINANGUN</t>
  </si>
  <si>
    <t>ADEMA</t>
  </si>
  <si>
    <t>PANDAK BANTUL</t>
  </si>
  <si>
    <t>PAK PUJI</t>
  </si>
  <si>
    <t>BU SUKINI</t>
  </si>
  <si>
    <t>BU AGUNG</t>
  </si>
  <si>
    <t>PS GIWANGAN</t>
  </si>
  <si>
    <t>MB NITA</t>
  </si>
  <si>
    <t>PS GODEAN</t>
  </si>
  <si>
    <t>AULIFIA JAYA</t>
  </si>
  <si>
    <t>PS JAMBU</t>
  </si>
  <si>
    <t>TK NAUFA</t>
  </si>
  <si>
    <t xml:space="preserve">DIAN </t>
  </si>
  <si>
    <t>TK PITULAS</t>
  </si>
  <si>
    <t>PLAZA MUNTILAN</t>
  </si>
  <si>
    <t>DEEWANDARU</t>
  </si>
  <si>
    <t>KALASAN, SLEMAN</t>
  </si>
  <si>
    <t>RINI PLASTIK</t>
  </si>
  <si>
    <t>PS KOLOMBO</t>
  </si>
  <si>
    <t>Total Biaya</t>
  </si>
  <si>
    <t>DIST</t>
  </si>
  <si>
    <t>SORTCAB</t>
  </si>
  <si>
    <t>CUSTID</t>
  </si>
  <si>
    <t>NAMALANG</t>
  </si>
  <si>
    <t>ALMTLANG</t>
  </si>
  <si>
    <t>Grand Total</t>
  </si>
  <si>
    <t>TK/ MODERN LOKAL YG POTENSI BISA DI SEWA</t>
  </si>
  <si>
    <t>BERAPA SEWA/BLN</t>
  </si>
  <si>
    <t>JENIS SEWA</t>
  </si>
  <si>
    <t>%</t>
  </si>
  <si>
    <t>KETERANGAN</t>
  </si>
  <si>
    <t>EPM</t>
  </si>
  <si>
    <t>YOG</t>
  </si>
  <si>
    <t>117881</t>
  </si>
  <si>
    <t>MM. PAMELA/SUNARDI S.</t>
  </si>
  <si>
    <t>JL. CONDONG CATUR,SLEMAN</t>
  </si>
  <si>
    <t>V</t>
  </si>
  <si>
    <t>FLOOR DISPLAY</t>
  </si>
  <si>
    <t>JL. KUSUMANEGARA 135-141,YOGYAKARTA</t>
  </si>
  <si>
    <t>JL. WONOCATUR YOGYAKARTA</t>
  </si>
  <si>
    <t>JL.BROMONILAN,PURWOMARTANI,SLEMAN</t>
  </si>
  <si>
    <t>MM.PAMELA  8 JL.LOWANU NO.88 SOROSUTAN YOGYAK</t>
  </si>
  <si>
    <t>MM.PAMELLA 2 JL.PANDEYAN NO.6 YOGYAKARTA</t>
  </si>
  <si>
    <t>MM.PAMELLA 4 JL.PRAMUKA NO.84 YOGYAKARTA</t>
  </si>
  <si>
    <t>108801</t>
  </si>
  <si>
    <t>PT. MIROTA NAYAN</t>
  </si>
  <si>
    <t>JL. SOLO (BABARSARI)KM 7,YOGYAKARTA</t>
  </si>
  <si>
    <t>JL.C.SIMANJUNTAK YOGYAKARTA</t>
  </si>
  <si>
    <t>JL.MENTERI SUPENO  NITIKAN UMBULHARJO YOGYAKA</t>
  </si>
  <si>
    <t>108820</t>
  </si>
  <si>
    <t>PT. MIROTA GODEAN</t>
  </si>
  <si>
    <t>JL. RAYA GODEAN KM.2, YOGYAKARTA</t>
  </si>
  <si>
    <t>WING GONDOLA</t>
  </si>
  <si>
    <t>OK, SEWA</t>
  </si>
  <si>
    <t>580376</t>
  </si>
  <si>
    <t>PT. LOJI SURYA ADITAMA</t>
  </si>
  <si>
    <t>JL. SURYOTOMO NO.29, NGUPASAN GONDOMANAN YOGY</t>
  </si>
  <si>
    <t>108792</t>
  </si>
  <si>
    <t>SM. MIROTA KAMPUS PALAGAN</t>
  </si>
  <si>
    <t>JL.PALAGAN TENTARA PELAJAR 31,RT 04/16,SARIHA</t>
  </si>
  <si>
    <t>108787</t>
  </si>
  <si>
    <t>TRIO PLAZA</t>
  </si>
  <si>
    <t>JL. ALUN-ALUN UTARA 6,MAGELANG</t>
  </si>
  <si>
    <t>117877</t>
  </si>
  <si>
    <t>PT. RAMAI PUTRA SEJAHTERA</t>
  </si>
  <si>
    <t>JL. JEND.A.YANI 73, YOGYAKARTA</t>
  </si>
  <si>
    <t>108809</t>
  </si>
  <si>
    <t>SM. GARDENA</t>
  </si>
  <si>
    <t>JL. URIP SUMOHARJO 40, YOGYAKARTA</t>
  </si>
  <si>
    <t>108818</t>
  </si>
  <si>
    <t>SM. MIROTA JAKAL</t>
  </si>
  <si>
    <t>JL.KALIURANG KM6,NO,49B,SLEMAN</t>
  </si>
  <si>
    <t>MM. PAMELLA SEMBILAN/SUNARDI S</t>
  </si>
  <si>
    <t>PAMELLA 9. JL. KH. AGUS SALIM NO.115, LEDOKSA</t>
  </si>
</sst>
</file>

<file path=xl/styles.xml><?xml version="1.0" encoding="utf-8"?>
<styleSheet xmlns="http://schemas.openxmlformats.org/spreadsheetml/2006/main">
  <numFmts count="6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  <numFmt numFmtId="165" formatCode="_([$Rp-421]* #,##0_);_([$Rp-421]* \(#,##0\);_([$Rp-421]* &quot;-&quot;??_);_(@_)"/>
    <numFmt numFmtId="166" formatCode="0.0%"/>
  </numFmts>
  <fonts count="4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DCE5F1"/>
        <bgColor rgb="FFDCE5F1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0">
    <xf numFmtId="0" fontId="0" fillId="0" borderId="0"/>
    <xf numFmtId="0" fontId="3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10" borderId="0" applyNumberFormat="0" applyBorder="0" applyAlignment="0" applyProtection="0"/>
    <xf numFmtId="0" fontId="23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23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23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23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2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23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23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23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23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23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2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2" fillId="12" borderId="0" applyNumberFormat="0" applyBorder="0" applyAlignment="0" applyProtection="0"/>
    <xf numFmtId="0" fontId="24" fillId="4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4" fillId="40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4" fillId="4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4" fillId="4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4" fillId="45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4" fillId="46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4" fillId="4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4" fillId="4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4" fillId="4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4" fillId="4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4" fillId="4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4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13" fillId="3" borderId="0" applyNumberFormat="0" applyBorder="0" applyAlignment="0" applyProtection="0"/>
    <xf numFmtId="0" fontId="25" fillId="3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" fillId="0" borderId="14" quotePrefix="1">
      <alignment horizontal="justify" vertical="justify" textRotation="127" wrapText="1" justifyLastLine="1"/>
      <protection hidden="1"/>
    </xf>
    <xf numFmtId="0" fontId="17" fillId="6" borderId="4" applyNumberFormat="0" applyAlignment="0" applyProtection="0"/>
    <xf numFmtId="0" fontId="26" fillId="51" borderId="15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9" fillId="7" borderId="7" applyNumberFormat="0" applyAlignment="0" applyProtection="0"/>
    <xf numFmtId="0" fontId="27" fillId="52" borderId="16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41" fontId="3" fillId="0" borderId="0" applyFont="0" applyFill="0" applyBorder="0" applyAlignment="0" applyProtection="0"/>
    <xf numFmtId="0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29" fillId="35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9" fillId="0" borderId="1" applyNumberFormat="0" applyFill="0" applyAlignment="0" applyProtection="0"/>
    <xf numFmtId="0" fontId="30" fillId="0" borderId="17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31" fillId="0" borderId="18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32" fillId="0" borderId="19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5" borderId="4" applyNumberFormat="0" applyAlignment="0" applyProtection="0"/>
    <xf numFmtId="0" fontId="33" fillId="38" borderId="15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8" fillId="0" borderId="6" applyNumberFormat="0" applyFill="0" applyAlignment="0" applyProtection="0"/>
    <xf numFmtId="0" fontId="34" fillId="0" borderId="20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4" fillId="4" borderId="0" applyNumberFormat="0" applyBorder="0" applyAlignment="0" applyProtection="0"/>
    <xf numFmtId="0" fontId="35" fillId="5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36" fillId="0" borderId="0">
      <protection locked="0"/>
    </xf>
    <xf numFmtId="0" fontId="2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8" borderId="8" applyNumberFormat="0" applyFont="0" applyAlignment="0" applyProtection="0"/>
    <xf numFmtId="0" fontId="23" fillId="54" borderId="21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6" fillId="6" borderId="5" applyNumberFormat="0" applyAlignment="0" applyProtection="0"/>
    <xf numFmtId="0" fontId="37" fillId="51" borderId="22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39" fillId="0" borderId="23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3"/>
    <xf numFmtId="0" fontId="5" fillId="0" borderId="0" xfId="3" applyFont="1"/>
    <xf numFmtId="0" fontId="7" fillId="0" borderId="11" xfId="3" applyFont="1" applyBorder="1"/>
    <xf numFmtId="0" fontId="7" fillId="0" borderId="12" xfId="3" applyFont="1" applyBorder="1"/>
    <xf numFmtId="0" fontId="4" fillId="0" borderId="13" xfId="3" applyBorder="1"/>
    <xf numFmtId="0" fontId="7" fillId="0" borderId="24" xfId="3" applyFont="1" applyBorder="1"/>
    <xf numFmtId="14" fontId="4" fillId="0" borderId="25" xfId="3" applyNumberFormat="1" applyBorder="1"/>
    <xf numFmtId="0" fontId="4" fillId="0" borderId="25" xfId="3" applyBorder="1"/>
    <xf numFmtId="0" fontId="1" fillId="0" borderId="10" xfId="3" applyFont="1" applyBorder="1"/>
    <xf numFmtId="14" fontId="1" fillId="0" borderId="25" xfId="3" applyNumberFormat="1" applyFont="1" applyBorder="1"/>
    <xf numFmtId="0" fontId="41" fillId="0" borderId="0" xfId="3" applyFont="1"/>
    <xf numFmtId="14" fontId="4" fillId="0" borderId="27" xfId="3" applyNumberFormat="1" applyBorder="1"/>
    <xf numFmtId="0" fontId="1" fillId="0" borderId="28" xfId="3" applyFont="1" applyBorder="1"/>
    <xf numFmtId="0" fontId="6" fillId="0" borderId="0" xfId="3" applyFont="1" applyAlignment="1">
      <alignment horizontal="center"/>
    </xf>
    <xf numFmtId="0" fontId="7" fillId="0" borderId="12" xfId="3" applyFont="1" applyBorder="1" applyAlignment="1">
      <alignment horizontal="center"/>
    </xf>
    <xf numFmtId="0" fontId="1" fillId="0" borderId="10" xfId="3" applyFont="1" applyBorder="1" applyAlignment="1">
      <alignment horizontal="center"/>
    </xf>
    <xf numFmtId="0" fontId="1" fillId="0" borderId="28" xfId="3" applyFont="1" applyBorder="1" applyAlignment="1">
      <alignment horizontal="center"/>
    </xf>
    <xf numFmtId="0" fontId="7" fillId="55" borderId="2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2" fontId="0" fillId="0" borderId="0" xfId="0" applyNumberFormat="1"/>
    <xf numFmtId="0" fontId="0" fillId="0" borderId="10" xfId="0" applyBorder="1"/>
    <xf numFmtId="42" fontId="0" fillId="0" borderId="10" xfId="0" applyNumberFormat="1" applyBorder="1"/>
    <xf numFmtId="42" fontId="7" fillId="55" borderId="10" xfId="0" applyNumberFormat="1" applyFont="1" applyFill="1" applyBorder="1"/>
    <xf numFmtId="0" fontId="7" fillId="55" borderId="29" xfId="3" applyFont="1" applyFill="1" applyBorder="1" applyAlignment="1">
      <alignment horizontal="center" wrapText="1"/>
    </xf>
    <xf numFmtId="0" fontId="7" fillId="55" borderId="30" xfId="3" applyFont="1" applyFill="1" applyBorder="1" applyAlignment="1">
      <alignment horizontal="center" wrapText="1"/>
    </xf>
    <xf numFmtId="0" fontId="7" fillId="55" borderId="31" xfId="3" applyFont="1" applyFill="1" applyBorder="1" applyAlignment="1">
      <alignment horizontal="center" wrapText="1"/>
    </xf>
    <xf numFmtId="0" fontId="7" fillId="55" borderId="10" xfId="0" applyFont="1" applyFill="1" applyBorder="1" applyAlignment="1">
      <alignment horizontal="center"/>
    </xf>
    <xf numFmtId="0" fontId="42" fillId="0" borderId="0" xfId="3" applyFont="1" applyAlignment="1">
      <alignment horizontal="left"/>
    </xf>
    <xf numFmtId="0" fontId="1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7" fillId="0" borderId="24" xfId="3" applyFont="1" applyBorder="1" applyAlignment="1">
      <alignment horizontal="center"/>
    </xf>
    <xf numFmtId="0" fontId="7" fillId="0" borderId="32" xfId="3" applyFont="1" applyBorder="1" applyAlignment="1">
      <alignment horizontal="center"/>
    </xf>
    <xf numFmtId="42" fontId="7" fillId="0" borderId="10" xfId="3" applyNumberFormat="1" applyFont="1" applyFill="1" applyBorder="1"/>
    <xf numFmtId="0" fontId="7" fillId="0" borderId="10" xfId="3" applyFont="1" applyFill="1" applyBorder="1" applyAlignment="1">
      <alignment horizontal="center"/>
    </xf>
    <xf numFmtId="14" fontId="1" fillId="0" borderId="25" xfId="3" applyNumberFormat="1" applyFont="1" applyBorder="1" applyAlignment="1">
      <alignment horizontal="center"/>
    </xf>
    <xf numFmtId="0" fontId="1" fillId="0" borderId="33" xfId="3" applyFont="1" applyBorder="1" applyAlignment="1">
      <alignment horizontal="center"/>
    </xf>
    <xf numFmtId="42" fontId="0" fillId="55" borderId="10" xfId="0" applyNumberFormat="1" applyFill="1" applyBorder="1"/>
    <xf numFmtId="0" fontId="41" fillId="0" borderId="0" xfId="3" applyFont="1" applyAlignment="1">
      <alignment horizontal="left"/>
    </xf>
    <xf numFmtId="0" fontId="7" fillId="0" borderId="11" xfId="3" applyFont="1" applyBorder="1" applyAlignment="1">
      <alignment horizontal="center"/>
    </xf>
    <xf numFmtId="0" fontId="1" fillId="0" borderId="13" xfId="3" applyFont="1" applyBorder="1" applyAlignment="1">
      <alignment horizontal="center"/>
    </xf>
    <xf numFmtId="0" fontId="1" fillId="0" borderId="25" xfId="3" applyFont="1" applyBorder="1" applyAlignment="1">
      <alignment horizontal="center"/>
    </xf>
    <xf numFmtId="0" fontId="1" fillId="0" borderId="27" xfId="3" applyFont="1" applyBorder="1" applyAlignment="1">
      <alignment horizontal="center" vertical="center"/>
    </xf>
    <xf numFmtId="14" fontId="1" fillId="0" borderId="28" xfId="3" applyNumberFormat="1" applyFont="1" applyBorder="1" applyAlignment="1">
      <alignment horizontal="center" vertical="center"/>
    </xf>
    <xf numFmtId="0" fontId="1" fillId="0" borderId="28" xfId="3" applyFont="1" applyBorder="1" applyAlignment="1">
      <alignment horizontal="center" vertical="center"/>
    </xf>
    <xf numFmtId="0" fontId="1" fillId="0" borderId="34" xfId="3" applyFont="1" applyBorder="1" applyAlignment="1">
      <alignment horizontal="center" vertical="center"/>
    </xf>
    <xf numFmtId="14" fontId="1" fillId="0" borderId="35" xfId="3" applyNumberFormat="1" applyFont="1" applyBorder="1" applyAlignment="1">
      <alignment horizontal="center" vertical="center"/>
    </xf>
    <xf numFmtId="0" fontId="1" fillId="0" borderId="35" xfId="3" applyFont="1" applyBorder="1" applyAlignment="1">
      <alignment horizontal="center" vertical="center"/>
    </xf>
    <xf numFmtId="0" fontId="1" fillId="0" borderId="36" xfId="3" applyFont="1" applyBorder="1" applyAlignment="1">
      <alignment horizontal="center" vertical="center"/>
    </xf>
    <xf numFmtId="14" fontId="1" fillId="0" borderId="37" xfId="3" applyNumberFormat="1" applyFont="1" applyBorder="1" applyAlignment="1">
      <alignment horizontal="center" vertical="center"/>
    </xf>
    <xf numFmtId="0" fontId="1" fillId="0" borderId="37" xfId="3" applyFont="1" applyBorder="1" applyAlignment="1">
      <alignment horizontal="center" vertical="center"/>
    </xf>
    <xf numFmtId="0" fontId="43" fillId="0" borderId="0" xfId="0" applyFont="1"/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42" fontId="45" fillId="0" borderId="10" xfId="0" applyNumberFormat="1" applyFont="1" applyBorder="1" applyAlignment="1">
      <alignment horizontal="center" vertical="center"/>
    </xf>
    <xf numFmtId="14" fontId="45" fillId="0" borderId="10" xfId="0" applyNumberFormat="1" applyFont="1" applyBorder="1" applyAlignment="1">
      <alignment horizontal="center" vertical="center"/>
    </xf>
    <xf numFmtId="41" fontId="45" fillId="55" borderId="10" xfId="468" applyFont="1" applyFill="1" applyBorder="1" applyAlignment="1">
      <alignment horizontal="center"/>
    </xf>
    <xf numFmtId="42" fontId="0" fillId="55" borderId="10" xfId="0" applyNumberFormat="1" applyFill="1" applyBorder="1" applyAlignment="1">
      <alignment horizontal="center"/>
    </xf>
    <xf numFmtId="0" fontId="1" fillId="0" borderId="0" xfId="3" applyFont="1"/>
    <xf numFmtId="0" fontId="6" fillId="0" borderId="0" xfId="3" applyFont="1"/>
    <xf numFmtId="0" fontId="7" fillId="0" borderId="38" xfId="3" applyFont="1" applyBorder="1"/>
    <xf numFmtId="0" fontId="1" fillId="0" borderId="13" xfId="3" applyFont="1" applyBorder="1"/>
    <xf numFmtId="165" fontId="1" fillId="0" borderId="10" xfId="3" applyNumberFormat="1" applyFont="1" applyBorder="1"/>
    <xf numFmtId="165" fontId="1" fillId="0" borderId="39" xfId="3" applyNumberFormat="1" applyFont="1" applyBorder="1"/>
    <xf numFmtId="0" fontId="1" fillId="0" borderId="25" xfId="3" applyFont="1" applyBorder="1"/>
    <xf numFmtId="14" fontId="1" fillId="0" borderId="10" xfId="3" applyNumberFormat="1" applyFont="1" applyBorder="1"/>
    <xf numFmtId="0" fontId="7" fillId="0" borderId="40" xfId="3" applyFont="1" applyBorder="1" applyAlignment="1">
      <alignment horizontal="center" wrapText="1"/>
    </xf>
    <xf numFmtId="0" fontId="7" fillId="0" borderId="41" xfId="3" applyFont="1" applyBorder="1" applyAlignment="1">
      <alignment horizontal="center" wrapText="1"/>
    </xf>
    <xf numFmtId="0" fontId="7" fillId="0" borderId="42" xfId="0" applyFont="1" applyBorder="1" applyAlignment="1">
      <alignment wrapText="1"/>
    </xf>
    <xf numFmtId="0" fontId="7" fillId="0" borderId="42" xfId="0" applyFont="1" applyBorder="1" applyAlignment="1">
      <alignment wrapText="1"/>
    </xf>
    <xf numFmtId="165" fontId="7" fillId="0" borderId="42" xfId="3" applyNumberFormat="1" applyFont="1" applyBorder="1"/>
    <xf numFmtId="165" fontId="7" fillId="0" borderId="43" xfId="3" applyNumberFormat="1" applyFont="1" applyBorder="1"/>
    <xf numFmtId="0" fontId="46" fillId="0" borderId="10" xfId="0" applyFont="1" applyBorder="1" applyAlignment="1">
      <alignment vertical="center"/>
    </xf>
    <xf numFmtId="0" fontId="46" fillId="57" borderId="10" xfId="0" applyFont="1" applyFill="1" applyBorder="1" applyAlignment="1">
      <alignment vertical="center"/>
    </xf>
    <xf numFmtId="0" fontId="46" fillId="55" borderId="44" xfId="0" applyFont="1" applyFill="1" applyBorder="1" applyAlignment="1">
      <alignment vertical="center"/>
    </xf>
    <xf numFmtId="0" fontId="46" fillId="57" borderId="28" xfId="0" applyFont="1" applyFill="1" applyBorder="1" applyAlignment="1">
      <alignment vertical="center"/>
    </xf>
    <xf numFmtId="41" fontId="47" fillId="56" borderId="10" xfId="468" applyFont="1" applyFill="1" applyBorder="1" applyAlignment="1" applyProtection="1">
      <alignment vertical="center" wrapText="1"/>
    </xf>
    <xf numFmtId="41" fontId="46" fillId="0" borderId="10" xfId="468" applyFont="1" applyBorder="1" applyAlignment="1" applyProtection="1">
      <alignment vertical="center" wrapText="1"/>
      <protection locked="0"/>
    </xf>
    <xf numFmtId="41" fontId="46" fillId="0" borderId="10" xfId="468" applyFont="1" applyBorder="1" applyAlignment="1" applyProtection="1">
      <alignment wrapText="1"/>
      <protection locked="0"/>
    </xf>
    <xf numFmtId="41" fontId="46" fillId="0" borderId="10" xfId="468" applyFont="1" applyBorder="1" applyProtection="1">
      <protection locked="0"/>
    </xf>
    <xf numFmtId="41" fontId="46" fillId="57" borderId="10" xfId="468" applyFont="1" applyFill="1" applyBorder="1" applyAlignment="1" applyProtection="1"/>
    <xf numFmtId="41" fontId="47" fillId="57" borderId="10" xfId="468" applyFont="1" applyFill="1" applyBorder="1" applyAlignment="1" applyProtection="1"/>
    <xf numFmtId="41" fontId="46" fillId="57" borderId="10" xfId="468" applyFont="1" applyFill="1" applyBorder="1" applyProtection="1">
      <protection locked="0"/>
    </xf>
    <xf numFmtId="0" fontId="48" fillId="57" borderId="10" xfId="0" applyFont="1" applyFill="1" applyBorder="1" applyAlignment="1"/>
    <xf numFmtId="166" fontId="48" fillId="57" borderId="10" xfId="469" applyNumberFormat="1" applyFont="1" applyFill="1" applyBorder="1" applyAlignment="1">
      <alignment vertical="center"/>
    </xf>
    <xf numFmtId="0" fontId="48" fillId="0" borderId="10" xfId="0" applyFont="1" applyBorder="1" applyAlignment="1">
      <alignment vertical="center"/>
    </xf>
    <xf numFmtId="41" fontId="46" fillId="55" borderId="44" xfId="468" applyFont="1" applyFill="1" applyBorder="1" applyAlignment="1" applyProtection="1"/>
    <xf numFmtId="41" fontId="47" fillId="55" borderId="44" xfId="468" applyFont="1" applyFill="1" applyBorder="1" applyAlignment="1" applyProtection="1"/>
    <xf numFmtId="41" fontId="46" fillId="55" borderId="44" xfId="468" applyFont="1" applyFill="1" applyBorder="1" applyProtection="1">
      <protection locked="0"/>
    </xf>
    <xf numFmtId="0" fontId="48" fillId="55" borderId="44" xfId="0" applyFont="1" applyFill="1" applyBorder="1" applyAlignment="1"/>
    <xf numFmtId="166" fontId="48" fillId="55" borderId="44" xfId="469" applyNumberFormat="1" applyFont="1" applyFill="1" applyBorder="1" applyAlignment="1">
      <alignment vertical="center"/>
    </xf>
    <xf numFmtId="0" fontId="48" fillId="55" borderId="10" xfId="0" applyFont="1" applyFill="1" applyBorder="1" applyAlignment="1">
      <alignment vertical="center"/>
    </xf>
    <xf numFmtId="41" fontId="46" fillId="57" borderId="28" xfId="468" applyFont="1" applyFill="1" applyBorder="1" applyAlignment="1" applyProtection="1"/>
    <xf numFmtId="41" fontId="47" fillId="57" borderId="28" xfId="468" applyFont="1" applyFill="1" applyBorder="1" applyAlignment="1" applyProtection="1"/>
    <xf numFmtId="41" fontId="46" fillId="57" borderId="28" xfId="468" applyFont="1" applyFill="1" applyBorder="1" applyProtection="1">
      <protection locked="0"/>
    </xf>
    <xf numFmtId="0" fontId="48" fillId="57" borderId="28" xfId="0" applyFont="1" applyFill="1" applyBorder="1" applyAlignment="1"/>
    <xf numFmtId="166" fontId="48" fillId="57" borderId="28" xfId="469" applyNumberFormat="1" applyFont="1" applyFill="1" applyBorder="1" applyAlignment="1">
      <alignment vertical="center"/>
    </xf>
    <xf numFmtId="0" fontId="48" fillId="57" borderId="10" xfId="0" applyFont="1" applyFill="1" applyBorder="1" applyAlignment="1">
      <alignment vertical="center"/>
    </xf>
  </cellXfs>
  <cellStyles count="470">
    <cellStyle name="20% - Accent1 2" xfId="8"/>
    <cellStyle name="20% - Accent1 2 2" xfId="9"/>
    <cellStyle name="20% - Accent1 2 2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2 2" xfId="17"/>
    <cellStyle name="20% - Accent2 2 2" xfId="18"/>
    <cellStyle name="20% - Accent2 2 2 2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3 2" xfId="26"/>
    <cellStyle name="20% - Accent3 2 2" xfId="27"/>
    <cellStyle name="20% - Accent3 2 2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4 2" xfId="35"/>
    <cellStyle name="20% - Accent4 2 2" xfId="36"/>
    <cellStyle name="20% - Accent4 2 2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5 2" xfId="44"/>
    <cellStyle name="20% - Accent5 2 2" xfId="45"/>
    <cellStyle name="20% - Accent5 2 2 2" xfId="46"/>
    <cellStyle name="20% - Accent5 3" xfId="47"/>
    <cellStyle name="20% - Accent5 4" xfId="48"/>
    <cellStyle name="20% - Accent5 5" xfId="49"/>
    <cellStyle name="20% - Accent5 6" xfId="50"/>
    <cellStyle name="20% - Accent5 7" xfId="51"/>
    <cellStyle name="20% - Accent5 8" xfId="52"/>
    <cellStyle name="20% - Accent6 2" xfId="53"/>
    <cellStyle name="20% - Accent6 2 2" xfId="54"/>
    <cellStyle name="20% - Accent6 2 2 2" xfId="55"/>
    <cellStyle name="20% - Accent6 3" xfId="56"/>
    <cellStyle name="20% - Accent6 4" xfId="57"/>
    <cellStyle name="20% - Accent6 5" xfId="58"/>
    <cellStyle name="20% - Accent6 6" xfId="59"/>
    <cellStyle name="20% - Accent6 7" xfId="60"/>
    <cellStyle name="20% - Accent6 8" xfId="61"/>
    <cellStyle name="40% - Accent1 2" xfId="62"/>
    <cellStyle name="40% - Accent1 2 2" xfId="63"/>
    <cellStyle name="40% - Accent1 2 2 2" xfId="64"/>
    <cellStyle name="40% - Accent1 3" xfId="65"/>
    <cellStyle name="40% - Accent1 4" xfId="66"/>
    <cellStyle name="40% - Accent1 5" xfId="67"/>
    <cellStyle name="40% - Accent1 6" xfId="68"/>
    <cellStyle name="40% - Accent1 7" xfId="69"/>
    <cellStyle name="40% - Accent1 8" xfId="70"/>
    <cellStyle name="40% - Accent2 2" xfId="71"/>
    <cellStyle name="40% - Accent2 2 2" xfId="72"/>
    <cellStyle name="40% - Accent2 2 2 2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2 8" xfId="79"/>
    <cellStyle name="40% - Accent3 2" xfId="80"/>
    <cellStyle name="40% - Accent3 2 2" xfId="81"/>
    <cellStyle name="40% - Accent3 2 2 2" xfId="82"/>
    <cellStyle name="40% - Accent3 3" xfId="83"/>
    <cellStyle name="40% - Accent3 4" xfId="84"/>
    <cellStyle name="40% - Accent3 5" xfId="85"/>
    <cellStyle name="40% - Accent3 6" xfId="86"/>
    <cellStyle name="40% - Accent3 7" xfId="87"/>
    <cellStyle name="40% - Accent3 8" xfId="88"/>
    <cellStyle name="40% - Accent4 2" xfId="89"/>
    <cellStyle name="40% - Accent4 2 2" xfId="90"/>
    <cellStyle name="40% - Accent4 2 2 2" xfId="91"/>
    <cellStyle name="40% - Accent4 3" xfId="92"/>
    <cellStyle name="40% - Accent4 4" xfId="93"/>
    <cellStyle name="40% - Accent4 5" xfId="94"/>
    <cellStyle name="40% - Accent4 6" xfId="95"/>
    <cellStyle name="40% - Accent4 7" xfId="96"/>
    <cellStyle name="40% - Accent4 8" xfId="97"/>
    <cellStyle name="40% - Accent5 2" xfId="98"/>
    <cellStyle name="40% - Accent5 2 2" xfId="99"/>
    <cellStyle name="40% - Accent5 2 2 2" xfId="100"/>
    <cellStyle name="40% - Accent5 3" xfId="101"/>
    <cellStyle name="40% - Accent5 4" xfId="102"/>
    <cellStyle name="40% - Accent5 5" xfId="103"/>
    <cellStyle name="40% - Accent5 6" xfId="104"/>
    <cellStyle name="40% - Accent5 7" xfId="105"/>
    <cellStyle name="40% - Accent5 8" xfId="106"/>
    <cellStyle name="40% - Accent6 2" xfId="107"/>
    <cellStyle name="40% - Accent6 2 2" xfId="108"/>
    <cellStyle name="40% - Accent6 2 2 2" xfId="109"/>
    <cellStyle name="40% - Accent6 3" xfId="110"/>
    <cellStyle name="40% - Accent6 4" xfId="111"/>
    <cellStyle name="40% - Accent6 5" xfId="112"/>
    <cellStyle name="40% - Accent6 6" xfId="113"/>
    <cellStyle name="40% - Accent6 7" xfId="114"/>
    <cellStyle name="40% - Accent6 8" xfId="115"/>
    <cellStyle name="60% - Accent1 2" xfId="116"/>
    <cellStyle name="60% - Accent1 2 2" xfId="117"/>
    <cellStyle name="60% - Accent1 2 2 2" xfId="118"/>
    <cellStyle name="60% - Accent1 3" xfId="119"/>
    <cellStyle name="60% - Accent1 4" xfId="120"/>
    <cellStyle name="60% - Accent1 5" xfId="121"/>
    <cellStyle name="60% - Accent1 6" xfId="122"/>
    <cellStyle name="60% - Accent1 7" xfId="123"/>
    <cellStyle name="60% - Accent1 8" xfId="124"/>
    <cellStyle name="60% - Accent2 2" xfId="125"/>
    <cellStyle name="60% - Accent2 2 2" xfId="126"/>
    <cellStyle name="60% - Accent2 2 2 2" xfId="127"/>
    <cellStyle name="60% - Accent2 3" xfId="128"/>
    <cellStyle name="60% - Accent2 4" xfId="129"/>
    <cellStyle name="60% - Accent2 5" xfId="130"/>
    <cellStyle name="60% - Accent2 6" xfId="131"/>
    <cellStyle name="60% - Accent2 7" xfId="132"/>
    <cellStyle name="60% - Accent2 8" xfId="133"/>
    <cellStyle name="60% - Accent3 2" xfId="134"/>
    <cellStyle name="60% - Accent3 2 2" xfId="135"/>
    <cellStyle name="60% - Accent3 2 2 2" xfId="136"/>
    <cellStyle name="60% - Accent3 3" xfId="137"/>
    <cellStyle name="60% - Accent3 4" xfId="138"/>
    <cellStyle name="60% - Accent3 5" xfId="139"/>
    <cellStyle name="60% - Accent3 6" xfId="140"/>
    <cellStyle name="60% - Accent3 7" xfId="141"/>
    <cellStyle name="60% - Accent3 8" xfId="142"/>
    <cellStyle name="60% - Accent4 2" xfId="143"/>
    <cellStyle name="60% - Accent4 2 2" xfId="144"/>
    <cellStyle name="60% - Accent4 2 2 2" xfId="145"/>
    <cellStyle name="60% - Accent4 3" xfId="146"/>
    <cellStyle name="60% - Accent4 4" xfId="147"/>
    <cellStyle name="60% - Accent4 5" xfId="148"/>
    <cellStyle name="60% - Accent4 6" xfId="149"/>
    <cellStyle name="60% - Accent4 7" xfId="150"/>
    <cellStyle name="60% - Accent4 8" xfId="151"/>
    <cellStyle name="60% - Accent5 2" xfId="152"/>
    <cellStyle name="60% - Accent5 2 2" xfId="153"/>
    <cellStyle name="60% - Accent5 2 2 2" xfId="154"/>
    <cellStyle name="60% - Accent5 3" xfId="155"/>
    <cellStyle name="60% - Accent5 4" xfId="156"/>
    <cellStyle name="60% - Accent5 5" xfId="157"/>
    <cellStyle name="60% - Accent5 6" xfId="158"/>
    <cellStyle name="60% - Accent5 7" xfId="159"/>
    <cellStyle name="60% - Accent5 8" xfId="160"/>
    <cellStyle name="60% - Accent6 2" xfId="161"/>
    <cellStyle name="60% - Accent6 2 2" xfId="162"/>
    <cellStyle name="60% - Accent6 2 2 2" xfId="163"/>
    <cellStyle name="60% - Accent6 3" xfId="164"/>
    <cellStyle name="60% - Accent6 4" xfId="165"/>
    <cellStyle name="60% - Accent6 5" xfId="166"/>
    <cellStyle name="60% - Accent6 6" xfId="167"/>
    <cellStyle name="60% - Accent6 7" xfId="168"/>
    <cellStyle name="60% - Accent6 8" xfId="169"/>
    <cellStyle name="Accent1 2" xfId="170"/>
    <cellStyle name="Accent1 2 2" xfId="171"/>
    <cellStyle name="Accent1 2 2 2" xfId="172"/>
    <cellStyle name="Accent1 3" xfId="173"/>
    <cellStyle name="Accent1 4" xfId="174"/>
    <cellStyle name="Accent1 5" xfId="175"/>
    <cellStyle name="Accent1 6" xfId="176"/>
    <cellStyle name="Accent1 7" xfId="177"/>
    <cellStyle name="Accent1 8" xfId="178"/>
    <cellStyle name="Accent2 2" xfId="179"/>
    <cellStyle name="Accent2 2 2" xfId="180"/>
    <cellStyle name="Accent2 2 2 2" xfId="181"/>
    <cellStyle name="Accent2 3" xfId="182"/>
    <cellStyle name="Accent2 4" xfId="183"/>
    <cellStyle name="Accent2 5" xfId="184"/>
    <cellStyle name="Accent2 6" xfId="185"/>
    <cellStyle name="Accent2 7" xfId="186"/>
    <cellStyle name="Accent2 8" xfId="187"/>
    <cellStyle name="Accent3 2" xfId="188"/>
    <cellStyle name="Accent3 2 2" xfId="189"/>
    <cellStyle name="Accent3 2 2 2" xfId="190"/>
    <cellStyle name="Accent3 3" xfId="191"/>
    <cellStyle name="Accent3 4" xfId="192"/>
    <cellStyle name="Accent3 5" xfId="193"/>
    <cellStyle name="Accent3 6" xfId="194"/>
    <cellStyle name="Accent3 7" xfId="195"/>
    <cellStyle name="Accent3 8" xfId="196"/>
    <cellStyle name="Accent4 2" xfId="197"/>
    <cellStyle name="Accent4 2 2" xfId="198"/>
    <cellStyle name="Accent4 2 2 2" xfId="199"/>
    <cellStyle name="Accent4 3" xfId="200"/>
    <cellStyle name="Accent4 4" xfId="201"/>
    <cellStyle name="Accent4 5" xfId="202"/>
    <cellStyle name="Accent4 6" xfId="203"/>
    <cellStyle name="Accent4 7" xfId="204"/>
    <cellStyle name="Accent4 8" xfId="205"/>
    <cellStyle name="Accent5 2" xfId="206"/>
    <cellStyle name="Accent5 2 2" xfId="207"/>
    <cellStyle name="Accent5 2 2 2" xfId="208"/>
    <cellStyle name="Accent5 3" xfId="209"/>
    <cellStyle name="Accent5 4" xfId="210"/>
    <cellStyle name="Accent5 5" xfId="211"/>
    <cellStyle name="Accent5 6" xfId="212"/>
    <cellStyle name="Accent5 7" xfId="213"/>
    <cellStyle name="Accent5 8" xfId="214"/>
    <cellStyle name="Accent6 2" xfId="215"/>
    <cellStyle name="Accent6 2 2" xfId="216"/>
    <cellStyle name="Accent6 2 2 2" xfId="217"/>
    <cellStyle name="Accent6 3" xfId="218"/>
    <cellStyle name="Accent6 4" xfId="219"/>
    <cellStyle name="Accent6 5" xfId="220"/>
    <cellStyle name="Accent6 6" xfId="221"/>
    <cellStyle name="Accent6 7" xfId="222"/>
    <cellStyle name="Accent6 8" xfId="223"/>
    <cellStyle name="Bad 2" xfId="224"/>
    <cellStyle name="Bad 2 2" xfId="225"/>
    <cellStyle name="Bad 2 2 2" xfId="226"/>
    <cellStyle name="Bad 3" xfId="227"/>
    <cellStyle name="Bad 4" xfId="228"/>
    <cellStyle name="Bad 5" xfId="229"/>
    <cellStyle name="Bad 6" xfId="230"/>
    <cellStyle name="Bad 7" xfId="231"/>
    <cellStyle name="Bad 8" xfId="232"/>
    <cellStyle name="C:\Data\MS\Excel" xfId="233"/>
    <cellStyle name="Calculation 2" xfId="234"/>
    <cellStyle name="Calculation 2 2" xfId="235"/>
    <cellStyle name="Calculation 2 2 2" xfId="236"/>
    <cellStyle name="Calculation 3" xfId="237"/>
    <cellStyle name="Calculation 4" xfId="238"/>
    <cellStyle name="Calculation 5" xfId="239"/>
    <cellStyle name="Calculation 6" xfId="240"/>
    <cellStyle name="Calculation 7" xfId="241"/>
    <cellStyle name="Calculation 8" xfId="242"/>
    <cellStyle name="Check Cell 2" xfId="243"/>
    <cellStyle name="Check Cell 2 2" xfId="244"/>
    <cellStyle name="Check Cell 2 2 2" xfId="245"/>
    <cellStyle name="Check Cell 3" xfId="246"/>
    <cellStyle name="Check Cell 4" xfId="247"/>
    <cellStyle name="Check Cell 5" xfId="248"/>
    <cellStyle name="Check Cell 6" xfId="249"/>
    <cellStyle name="Check Cell 7" xfId="250"/>
    <cellStyle name="Check Cell 8" xfId="251"/>
    <cellStyle name="Comma [0]" xfId="468" builtinId="6"/>
    <cellStyle name="Comma [0] 2" xfId="252"/>
    <cellStyle name="Comma [0] 4" xfId="253"/>
    <cellStyle name="Comma 10" xfId="4"/>
    <cellStyle name="Comma 2" xfId="254"/>
    <cellStyle name="Comma 2 2" xfId="255"/>
    <cellStyle name="Comma 2 3" xfId="256"/>
    <cellStyle name="Comma 2 4" xfId="257"/>
    <cellStyle name="Comma 2 5" xfId="258"/>
    <cellStyle name="Comma 2 6" xfId="259"/>
    <cellStyle name="Comma 2 7" xfId="260"/>
    <cellStyle name="Comma 3" xfId="261"/>
    <cellStyle name="Comma 3 2" xfId="262"/>
    <cellStyle name="Comma 4" xfId="263"/>
    <cellStyle name="Comma 4 2" xfId="264"/>
    <cellStyle name="Comma 5" xfId="265"/>
    <cellStyle name="Comma 5 2" xfId="266"/>
    <cellStyle name="Comma 6" xfId="267"/>
    <cellStyle name="Comma 7" xfId="268"/>
    <cellStyle name="Comma 7 2" xfId="269"/>
    <cellStyle name="Comma 7 3" xfId="270"/>
    <cellStyle name="Comma 7 4" xfId="271"/>
    <cellStyle name="Comma 7 5" xfId="272"/>
    <cellStyle name="Comma 7 6" xfId="273"/>
    <cellStyle name="Comma 7 7" xfId="274"/>
    <cellStyle name="Comma 7 8" xfId="275"/>
    <cellStyle name="Comma 8" xfId="276"/>
    <cellStyle name="Comma 9" xfId="277"/>
    <cellStyle name="Excel_BuiltIn_Comma 1" xfId="278"/>
    <cellStyle name="Explanatory Text 2" xfId="279"/>
    <cellStyle name="Explanatory Text 2 2" xfId="280"/>
    <cellStyle name="Explanatory Text 2 2 2" xfId="281"/>
    <cellStyle name="Explanatory Text 3" xfId="282"/>
    <cellStyle name="Explanatory Text 4" xfId="283"/>
    <cellStyle name="Explanatory Text 5" xfId="284"/>
    <cellStyle name="Explanatory Text 6" xfId="285"/>
    <cellStyle name="Explanatory Text 7" xfId="286"/>
    <cellStyle name="Explanatory Text 8" xfId="287"/>
    <cellStyle name="Good 2" xfId="288"/>
    <cellStyle name="Good 2 2" xfId="289"/>
    <cellStyle name="Good 2 2 2" xfId="290"/>
    <cellStyle name="Good 3" xfId="291"/>
    <cellStyle name="Good 4" xfId="292"/>
    <cellStyle name="Good 5" xfId="293"/>
    <cellStyle name="Good 6" xfId="294"/>
    <cellStyle name="Good 7" xfId="295"/>
    <cellStyle name="Good 8" xfId="296"/>
    <cellStyle name="Heading 1 2" xfId="297"/>
    <cellStyle name="Heading 1 2 2" xfId="298"/>
    <cellStyle name="Heading 1 2 2 2" xfId="299"/>
    <cellStyle name="Heading 1 3" xfId="300"/>
    <cellStyle name="Heading 1 4" xfId="301"/>
    <cellStyle name="Heading 1 5" xfId="302"/>
    <cellStyle name="Heading 1 6" xfId="303"/>
    <cellStyle name="Heading 1 7" xfId="304"/>
    <cellStyle name="Heading 1 8" xfId="305"/>
    <cellStyle name="Heading 2 2" xfId="306"/>
    <cellStyle name="Heading 2 2 2" xfId="307"/>
    <cellStyle name="Heading 2 2 2 2" xfId="308"/>
    <cellStyle name="Heading 2 3" xfId="309"/>
    <cellStyle name="Heading 2 4" xfId="310"/>
    <cellStyle name="Heading 2 5" xfId="311"/>
    <cellStyle name="Heading 2 6" xfId="312"/>
    <cellStyle name="Heading 2 7" xfId="313"/>
    <cellStyle name="Heading 2 8" xfId="314"/>
    <cellStyle name="Heading 3 2" xfId="315"/>
    <cellStyle name="Heading 3 2 2" xfId="316"/>
    <cellStyle name="Heading 3 2 2 2" xfId="317"/>
    <cellStyle name="Heading 3 3" xfId="318"/>
    <cellStyle name="Heading 3 4" xfId="319"/>
    <cellStyle name="Heading 3 5" xfId="320"/>
    <cellStyle name="Heading 3 6" xfId="321"/>
    <cellStyle name="Heading 3 7" xfId="322"/>
    <cellStyle name="Heading 3 8" xfId="323"/>
    <cellStyle name="Heading 4 2" xfId="324"/>
    <cellStyle name="Heading 4 2 2" xfId="325"/>
    <cellStyle name="Heading 4 2 2 2" xfId="326"/>
    <cellStyle name="Heading 4 3" xfId="327"/>
    <cellStyle name="Heading 4 4" xfId="328"/>
    <cellStyle name="Heading 4 5" xfId="329"/>
    <cellStyle name="Heading 4 6" xfId="330"/>
    <cellStyle name="Heading 4 7" xfId="331"/>
    <cellStyle name="Heading 4 8" xfId="332"/>
    <cellStyle name="Input 2" xfId="333"/>
    <cellStyle name="Input 2 2" xfId="334"/>
    <cellStyle name="Input 2 2 2" xfId="335"/>
    <cellStyle name="Input 3" xfId="336"/>
    <cellStyle name="Input 4" xfId="337"/>
    <cellStyle name="Input 5" xfId="338"/>
    <cellStyle name="Input 6" xfId="339"/>
    <cellStyle name="Input 7" xfId="340"/>
    <cellStyle name="Input 8" xfId="341"/>
    <cellStyle name="Linked Cell 2" xfId="342"/>
    <cellStyle name="Linked Cell 2 2" xfId="343"/>
    <cellStyle name="Linked Cell 2 2 2" xfId="344"/>
    <cellStyle name="Linked Cell 3" xfId="345"/>
    <cellStyle name="Linked Cell 4" xfId="346"/>
    <cellStyle name="Linked Cell 5" xfId="347"/>
    <cellStyle name="Linked Cell 6" xfId="348"/>
    <cellStyle name="Linked Cell 7" xfId="349"/>
    <cellStyle name="Linked Cell 8" xfId="350"/>
    <cellStyle name="Neutral 2" xfId="351"/>
    <cellStyle name="Neutral 2 2" xfId="352"/>
    <cellStyle name="Neutral 2 2 2" xfId="353"/>
    <cellStyle name="Neutral 3" xfId="354"/>
    <cellStyle name="Neutral 4" xfId="355"/>
    <cellStyle name="Neutral 5" xfId="356"/>
    <cellStyle name="Neutral 6" xfId="357"/>
    <cellStyle name="Neutral 7" xfId="358"/>
    <cellStyle name="Neutral 8" xfId="359"/>
    <cellStyle name="Normal" xfId="0" builtinId="0"/>
    <cellStyle name="Normal 10" xfId="360"/>
    <cellStyle name="Normal 11" xfId="361"/>
    <cellStyle name="Normal 12" xfId="362"/>
    <cellStyle name="Normal 13" xfId="363"/>
    <cellStyle name="Normal 14" xfId="364"/>
    <cellStyle name="Normal 15" xfId="365"/>
    <cellStyle name="Normal 16" xfId="366"/>
    <cellStyle name="Normal 17" xfId="367"/>
    <cellStyle name="Normal 18" xfId="368"/>
    <cellStyle name="Normal 19" xfId="369"/>
    <cellStyle name="Normal 2" xfId="1"/>
    <cellStyle name="Normal 2 2" xfId="2"/>
    <cellStyle name="Normal 2 2 2" xfId="7"/>
    <cellStyle name="Normal 2 2 2 2" xfId="371"/>
    <cellStyle name="Normal 2 2 3" xfId="372"/>
    <cellStyle name="Normal 2 2 4" xfId="370"/>
    <cellStyle name="Normal 2 3" xfId="373"/>
    <cellStyle name="Normal 2 3 2" xfId="374"/>
    <cellStyle name="Normal 2 3 3" xfId="375"/>
    <cellStyle name="Normal 2 3 4" xfId="376"/>
    <cellStyle name="Normal 2 3 5" xfId="377"/>
    <cellStyle name="Normal 2 3 6" xfId="378"/>
    <cellStyle name="Normal 2 3 7" xfId="379"/>
    <cellStyle name="Normal 2 4" xfId="380"/>
    <cellStyle name="Normal 2 5" xfId="381"/>
    <cellStyle name="Normal 2 5 2" xfId="382"/>
    <cellStyle name="Normal 2 6" xfId="383"/>
    <cellStyle name="Normal 2 7" xfId="384"/>
    <cellStyle name="Normal 20" xfId="385"/>
    <cellStyle name="Normal 21" xfId="386"/>
    <cellStyle name="Normal 3" xfId="3"/>
    <cellStyle name="Normal 3 2" xfId="387"/>
    <cellStyle name="Normal 4" xfId="388"/>
    <cellStyle name="Normal 4 2" xfId="389"/>
    <cellStyle name="Normal 4 3" xfId="390"/>
    <cellStyle name="Normal 4 4" xfId="391"/>
    <cellStyle name="Normal 4 5" xfId="392"/>
    <cellStyle name="Normal 4 6" xfId="393"/>
    <cellStyle name="Normal 4 7" xfId="394"/>
    <cellStyle name="Normal 4 8" xfId="395"/>
    <cellStyle name="Normal 4 9" xfId="396"/>
    <cellStyle name="Normal 5" xfId="397"/>
    <cellStyle name="Normal 5 2" xfId="398"/>
    <cellStyle name="Normal 6" xfId="399"/>
    <cellStyle name="Normal 6 2" xfId="400"/>
    <cellStyle name="Normal 6 3" xfId="401"/>
    <cellStyle name="Normal 6 4" xfId="402"/>
    <cellStyle name="Normal 7" xfId="403"/>
    <cellStyle name="Normal 7 10" xfId="404"/>
    <cellStyle name="Normal 7 11" xfId="405"/>
    <cellStyle name="Normal 7 2" xfId="406"/>
    <cellStyle name="Normal 7 2 2" xfId="407"/>
    <cellStyle name="Normal 7 3" xfId="408"/>
    <cellStyle name="Normal 7 3 2" xfId="409"/>
    <cellStyle name="Normal 7 4" xfId="410"/>
    <cellStyle name="Normal 7 5" xfId="411"/>
    <cellStyle name="Normal 7 6" xfId="412"/>
    <cellStyle name="Normal 7 7" xfId="413"/>
    <cellStyle name="Normal 7 8" xfId="414"/>
    <cellStyle name="Normal 7 9" xfId="415"/>
    <cellStyle name="Normal 8" xfId="5"/>
    <cellStyle name="Normal 8 2" xfId="6"/>
    <cellStyle name="Normal 8 3" xfId="416"/>
    <cellStyle name="Normal 8 4" xfId="417"/>
    <cellStyle name="Normal 8 5" xfId="418"/>
    <cellStyle name="Normal 8 6" xfId="419"/>
    <cellStyle name="Normal 8 7" xfId="420"/>
    <cellStyle name="Normal 8 8" xfId="421"/>
    <cellStyle name="Normal 9" xfId="422"/>
    <cellStyle name="Note 2" xfId="423"/>
    <cellStyle name="Note 2 2" xfId="424"/>
    <cellStyle name="Note 2 2 2" xfId="425"/>
    <cellStyle name="Note 3" xfId="426"/>
    <cellStyle name="Note 4" xfId="427"/>
    <cellStyle name="Note 5" xfId="428"/>
    <cellStyle name="Note 6" xfId="429"/>
    <cellStyle name="Note 7" xfId="430"/>
    <cellStyle name="Note 8" xfId="431"/>
    <cellStyle name="Output 2" xfId="432"/>
    <cellStyle name="Output 2 2" xfId="433"/>
    <cellStyle name="Output 2 2 2" xfId="434"/>
    <cellStyle name="Output 3" xfId="435"/>
    <cellStyle name="Output 4" xfId="436"/>
    <cellStyle name="Output 5" xfId="437"/>
    <cellStyle name="Output 6" xfId="438"/>
    <cellStyle name="Output 7" xfId="439"/>
    <cellStyle name="Output 8" xfId="440"/>
    <cellStyle name="Percent" xfId="469" builtinId="5"/>
    <cellStyle name="Title 2" xfId="441"/>
    <cellStyle name="Title 2 2" xfId="442"/>
    <cellStyle name="Title 2 2 2" xfId="443"/>
    <cellStyle name="Title 3" xfId="444"/>
    <cellStyle name="Title 4" xfId="445"/>
    <cellStyle name="Title 5" xfId="446"/>
    <cellStyle name="Title 6" xfId="447"/>
    <cellStyle name="Title 7" xfId="448"/>
    <cellStyle name="Title 8" xfId="449"/>
    <cellStyle name="Total 2" xfId="450"/>
    <cellStyle name="Total 2 2" xfId="451"/>
    <cellStyle name="Total 2 2 2" xfId="452"/>
    <cellStyle name="Total 3" xfId="453"/>
    <cellStyle name="Total 4" xfId="454"/>
    <cellStyle name="Total 5" xfId="455"/>
    <cellStyle name="Total 6" xfId="456"/>
    <cellStyle name="Total 7" xfId="457"/>
    <cellStyle name="Total 8" xfId="458"/>
    <cellStyle name="Warning Text 2" xfId="459"/>
    <cellStyle name="Warning Text 2 2" xfId="460"/>
    <cellStyle name="Warning Text 2 2 2" xfId="461"/>
    <cellStyle name="Warning Text 3" xfId="462"/>
    <cellStyle name="Warning Text 4" xfId="463"/>
    <cellStyle name="Warning Text 5" xfId="464"/>
    <cellStyle name="Warning Text 6" xfId="465"/>
    <cellStyle name="Warning Text 7" xfId="466"/>
    <cellStyle name="Warning Text 8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5"/>
  <sheetViews>
    <sheetView tabSelected="1" workbookViewId="0">
      <selection activeCell="H11" sqref="H11"/>
    </sheetView>
  </sheetViews>
  <sheetFormatPr defaultRowHeight="15"/>
  <cols>
    <col min="1" max="1" width="5.28515625" customWidth="1"/>
    <col min="2" max="3" width="12.42578125" customWidth="1"/>
    <col min="4" max="4" width="19.28515625" customWidth="1"/>
    <col min="5" max="5" width="11.140625" style="19" customWidth="1"/>
    <col min="6" max="6" width="11.7109375" customWidth="1"/>
    <col min="7" max="7" width="4" customWidth="1"/>
    <col min="8" max="8" width="17.42578125" customWidth="1"/>
    <col min="9" max="9" width="10.28515625" style="20" bestFit="1" customWidth="1"/>
    <col min="10" max="10" width="5.7109375" customWidth="1"/>
    <col min="11" max="11" width="12.85546875" bestFit="1" customWidth="1"/>
  </cols>
  <sheetData>
    <row r="1" spans="1:11" ht="21.75" thickBot="1">
      <c r="A1" s="11" t="s">
        <v>30</v>
      </c>
      <c r="B1" s="1"/>
      <c r="C1" s="1"/>
      <c r="D1" s="2"/>
      <c r="E1" s="14"/>
      <c r="H1" s="11" t="s">
        <v>22</v>
      </c>
    </row>
    <row r="2" spans="1:11">
      <c r="A2" s="3" t="s">
        <v>0</v>
      </c>
      <c r="B2" s="6" t="s">
        <v>1</v>
      </c>
      <c r="C2" s="6" t="s">
        <v>2</v>
      </c>
      <c r="D2" s="4" t="s">
        <v>4</v>
      </c>
      <c r="E2" s="15" t="s">
        <v>20</v>
      </c>
      <c r="F2" s="15" t="s">
        <v>21</v>
      </c>
      <c r="H2" s="21" t="s">
        <v>24</v>
      </c>
      <c r="I2" s="22" t="s">
        <v>23</v>
      </c>
      <c r="J2" s="21" t="s">
        <v>25</v>
      </c>
      <c r="K2" s="21" t="s">
        <v>26</v>
      </c>
    </row>
    <row r="3" spans="1:11">
      <c r="A3" s="5">
        <v>1</v>
      </c>
      <c r="B3" s="7">
        <v>43427</v>
      </c>
      <c r="C3" s="10" t="s">
        <v>19</v>
      </c>
      <c r="D3" s="9" t="s">
        <v>7</v>
      </c>
      <c r="E3" s="16">
        <v>65</v>
      </c>
      <c r="F3" s="16">
        <v>10</v>
      </c>
      <c r="H3" s="21" t="s">
        <v>27</v>
      </c>
      <c r="I3" s="22">
        <v>10000</v>
      </c>
      <c r="J3" s="21">
        <v>480</v>
      </c>
      <c r="K3" s="22">
        <f>I3*J3</f>
        <v>4800000</v>
      </c>
    </row>
    <row r="4" spans="1:11">
      <c r="A4" s="8">
        <v>2</v>
      </c>
      <c r="B4" s="7">
        <v>43419</v>
      </c>
      <c r="C4" s="10" t="s">
        <v>19</v>
      </c>
      <c r="D4" s="9" t="s">
        <v>8</v>
      </c>
      <c r="E4" s="16">
        <v>40</v>
      </c>
      <c r="F4" s="16">
        <v>10</v>
      </c>
      <c r="H4" s="21" t="s">
        <v>28</v>
      </c>
      <c r="I4" s="22">
        <v>14000</v>
      </c>
      <c r="J4" s="21">
        <v>145</v>
      </c>
      <c r="K4" s="22">
        <f>I4*J4</f>
        <v>2030000</v>
      </c>
    </row>
    <row r="5" spans="1:11">
      <c r="A5" s="5">
        <v>3</v>
      </c>
      <c r="B5" s="7">
        <v>43431</v>
      </c>
      <c r="C5" s="10" t="s">
        <v>5</v>
      </c>
      <c r="D5" s="9" t="s">
        <v>9</v>
      </c>
      <c r="E5" s="16">
        <v>40</v>
      </c>
      <c r="F5" s="16">
        <v>15</v>
      </c>
      <c r="H5" s="27" t="s">
        <v>29</v>
      </c>
      <c r="I5" s="27"/>
      <c r="J5" s="27"/>
      <c r="K5" s="23">
        <f>SUM(K3:K4)</f>
        <v>6830000</v>
      </c>
    </row>
    <row r="6" spans="1:11">
      <c r="A6" s="8">
        <v>4</v>
      </c>
      <c r="B6" s="7">
        <v>43418</v>
      </c>
      <c r="C6" s="10" t="s">
        <v>19</v>
      </c>
      <c r="D6" s="9" t="s">
        <v>12</v>
      </c>
      <c r="E6" s="16">
        <v>50</v>
      </c>
      <c r="F6" s="16">
        <v>10</v>
      </c>
    </row>
    <row r="7" spans="1:11">
      <c r="A7" s="5">
        <v>5</v>
      </c>
      <c r="B7" s="7">
        <v>43417</v>
      </c>
      <c r="C7" s="10" t="s">
        <v>3</v>
      </c>
      <c r="D7" s="9" t="s">
        <v>13</v>
      </c>
      <c r="E7" s="16">
        <v>25</v>
      </c>
      <c r="F7" s="16">
        <v>5</v>
      </c>
    </row>
    <row r="8" spans="1:11">
      <c r="A8" s="8">
        <v>6</v>
      </c>
      <c r="B8" s="7">
        <v>43416</v>
      </c>
      <c r="C8" s="10" t="s">
        <v>19</v>
      </c>
      <c r="D8" s="9" t="s">
        <v>14</v>
      </c>
      <c r="E8" s="16">
        <v>40</v>
      </c>
      <c r="F8" s="16">
        <v>15</v>
      </c>
    </row>
    <row r="9" spans="1:11">
      <c r="A9" s="5">
        <v>7</v>
      </c>
      <c r="B9" s="7">
        <v>43419</v>
      </c>
      <c r="C9" s="10" t="s">
        <v>5</v>
      </c>
      <c r="D9" s="9" t="s">
        <v>15</v>
      </c>
      <c r="E9" s="16">
        <v>40</v>
      </c>
      <c r="F9" s="16">
        <v>10</v>
      </c>
    </row>
    <row r="10" spans="1:11">
      <c r="A10" s="8">
        <v>8</v>
      </c>
      <c r="B10" s="7">
        <v>43417</v>
      </c>
      <c r="C10" s="10" t="s">
        <v>19</v>
      </c>
      <c r="D10" s="9" t="s">
        <v>16</v>
      </c>
      <c r="E10" s="16">
        <v>45</v>
      </c>
      <c r="F10" s="16">
        <v>15</v>
      </c>
    </row>
    <row r="11" spans="1:11">
      <c r="A11" s="5">
        <v>9</v>
      </c>
      <c r="B11" s="7">
        <v>43425</v>
      </c>
      <c r="C11" s="10" t="s">
        <v>19</v>
      </c>
      <c r="D11" s="9" t="s">
        <v>17</v>
      </c>
      <c r="E11" s="16">
        <v>30</v>
      </c>
      <c r="F11" s="16">
        <v>10</v>
      </c>
    </row>
    <row r="12" spans="1:11">
      <c r="A12" s="8">
        <v>10</v>
      </c>
      <c r="B12" s="7">
        <v>43417</v>
      </c>
      <c r="C12" s="10" t="s">
        <v>5</v>
      </c>
      <c r="D12" s="9" t="s">
        <v>18</v>
      </c>
      <c r="E12" s="16">
        <v>30</v>
      </c>
      <c r="F12" s="16">
        <v>5</v>
      </c>
    </row>
    <row r="13" spans="1:11">
      <c r="A13" s="5">
        <v>11</v>
      </c>
      <c r="B13" s="7">
        <v>43430</v>
      </c>
      <c r="C13" s="10" t="s">
        <v>19</v>
      </c>
      <c r="D13" s="9" t="s">
        <v>10</v>
      </c>
      <c r="E13" s="16">
        <v>35</v>
      </c>
      <c r="F13" s="16">
        <v>20</v>
      </c>
    </row>
    <row r="14" spans="1:11" ht="15.75" thickBot="1">
      <c r="A14" s="8">
        <v>12</v>
      </c>
      <c r="B14" s="12">
        <v>43426</v>
      </c>
      <c r="C14" s="10" t="s">
        <v>19</v>
      </c>
      <c r="D14" s="13" t="s">
        <v>11</v>
      </c>
      <c r="E14" s="17">
        <v>40</v>
      </c>
      <c r="F14" s="17">
        <v>20</v>
      </c>
    </row>
    <row r="15" spans="1:11" ht="15.75" customHeight="1" thickBot="1">
      <c r="A15" s="24" t="s">
        <v>6</v>
      </c>
      <c r="B15" s="25"/>
      <c r="C15" s="25"/>
      <c r="D15" s="26"/>
      <c r="E15" s="18">
        <f>SUM(E3:E14)</f>
        <v>480</v>
      </c>
      <c r="F15" s="18">
        <f>SUM(F3:F14)</f>
        <v>145</v>
      </c>
    </row>
  </sheetData>
  <mergeCells count="2">
    <mergeCell ref="A15:D15"/>
    <mergeCell ref="H5:J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G3"/>
  <sheetViews>
    <sheetView workbookViewId="0">
      <selection sqref="A1:G3"/>
    </sheetView>
  </sheetViews>
  <sheetFormatPr defaultRowHeight="15"/>
  <cols>
    <col min="1" max="1" width="16" customWidth="1"/>
    <col min="2" max="2" width="13.140625" customWidth="1"/>
    <col min="3" max="3" width="14.7109375" customWidth="1"/>
    <col min="4" max="4" width="15.7109375" customWidth="1"/>
    <col min="7" max="7" width="13.85546875" customWidth="1"/>
  </cols>
  <sheetData>
    <row r="1" spans="1:7" ht="19.5" thickBot="1">
      <c r="A1" s="28" t="s">
        <v>31</v>
      </c>
      <c r="B1" s="29"/>
      <c r="C1" s="30"/>
      <c r="D1" s="2"/>
      <c r="E1" s="14"/>
      <c r="F1" s="20"/>
    </row>
    <row r="2" spans="1:7">
      <c r="A2" s="31" t="s">
        <v>1</v>
      </c>
      <c r="B2" s="31" t="s">
        <v>2</v>
      </c>
      <c r="C2" s="15" t="s">
        <v>32</v>
      </c>
      <c r="D2" s="4" t="s">
        <v>33</v>
      </c>
      <c r="E2" s="32" t="s">
        <v>34</v>
      </c>
      <c r="F2" s="33" t="s">
        <v>35</v>
      </c>
      <c r="G2" s="34" t="s">
        <v>36</v>
      </c>
    </row>
    <row r="3" spans="1:7">
      <c r="A3" s="35">
        <v>43426</v>
      </c>
      <c r="B3" s="35" t="s">
        <v>19</v>
      </c>
      <c r="C3" s="16" t="s">
        <v>37</v>
      </c>
      <c r="D3" s="9" t="s">
        <v>38</v>
      </c>
      <c r="E3" s="36" t="s">
        <v>39</v>
      </c>
      <c r="F3" s="22" t="s">
        <v>40</v>
      </c>
      <c r="G3" s="37">
        <v>409464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11"/>
  <sheetViews>
    <sheetView workbookViewId="0">
      <selection activeCell="E11" sqref="E11"/>
    </sheetView>
  </sheetViews>
  <sheetFormatPr defaultRowHeight="15"/>
  <cols>
    <col min="2" max="2" width="15.5703125" customWidth="1"/>
    <col min="3" max="3" width="12.140625" customWidth="1"/>
    <col min="4" max="4" width="26.7109375" customWidth="1"/>
    <col min="5" max="5" width="13.85546875" customWidth="1"/>
    <col min="7" max="7" width="12.28515625" customWidth="1"/>
  </cols>
  <sheetData>
    <row r="1" spans="1:7" ht="21.75" thickBot="1">
      <c r="A1" s="38" t="s">
        <v>41</v>
      </c>
      <c r="B1" s="29"/>
      <c r="C1" s="29"/>
      <c r="D1" s="30"/>
      <c r="E1" s="2"/>
      <c r="F1" s="14"/>
      <c r="G1" s="20"/>
    </row>
    <row r="2" spans="1:7">
      <c r="A2" s="39" t="s">
        <v>0</v>
      </c>
      <c r="B2" s="31" t="s">
        <v>1</v>
      </c>
      <c r="C2" s="31" t="s">
        <v>2</v>
      </c>
      <c r="D2" s="15" t="s">
        <v>32</v>
      </c>
      <c r="E2" s="4" t="s">
        <v>42</v>
      </c>
      <c r="F2" s="32" t="s">
        <v>43</v>
      </c>
      <c r="G2" s="33" t="s">
        <v>36</v>
      </c>
    </row>
    <row r="3" spans="1:7">
      <c r="A3" s="40">
        <v>1</v>
      </c>
      <c r="B3" s="35">
        <v>43414</v>
      </c>
      <c r="C3" s="35" t="s">
        <v>19</v>
      </c>
      <c r="D3" s="16" t="s">
        <v>44</v>
      </c>
      <c r="E3" s="9" t="s">
        <v>45</v>
      </c>
      <c r="F3" s="36" t="s">
        <v>46</v>
      </c>
      <c r="G3" s="22">
        <v>158400</v>
      </c>
    </row>
    <row r="4" spans="1:7">
      <c r="A4" s="41">
        <v>2</v>
      </c>
      <c r="B4" s="35">
        <v>43423</v>
      </c>
      <c r="C4" s="35" t="s">
        <v>19</v>
      </c>
      <c r="D4" s="16" t="s">
        <v>47</v>
      </c>
      <c r="E4" s="9" t="s">
        <v>45</v>
      </c>
      <c r="F4" s="36" t="s">
        <v>48</v>
      </c>
      <c r="G4" s="22">
        <v>95040</v>
      </c>
    </row>
    <row r="5" spans="1:7">
      <c r="A5" s="42">
        <v>3</v>
      </c>
      <c r="B5" s="43">
        <v>43415</v>
      </c>
      <c r="C5" s="43" t="s">
        <v>19</v>
      </c>
      <c r="D5" s="44" t="s">
        <v>49</v>
      </c>
      <c r="E5" s="9" t="s">
        <v>50</v>
      </c>
      <c r="F5" s="36" t="s">
        <v>51</v>
      </c>
      <c r="G5" s="22">
        <v>235224</v>
      </c>
    </row>
    <row r="6" spans="1:7">
      <c r="A6" s="45"/>
      <c r="B6" s="46"/>
      <c r="C6" s="46"/>
      <c r="D6" s="47"/>
      <c r="E6" s="9" t="s">
        <v>52</v>
      </c>
      <c r="F6" s="36" t="s">
        <v>53</v>
      </c>
      <c r="G6" s="22">
        <v>36000</v>
      </c>
    </row>
    <row r="7" spans="1:7">
      <c r="A7" s="45"/>
      <c r="B7" s="46"/>
      <c r="C7" s="46"/>
      <c r="D7" s="47"/>
      <c r="E7" s="9" t="s">
        <v>54</v>
      </c>
      <c r="F7" s="36" t="s">
        <v>55</v>
      </c>
      <c r="G7" s="22">
        <v>5000</v>
      </c>
    </row>
    <row r="8" spans="1:7" ht="15.75" thickBot="1">
      <c r="A8" s="48"/>
      <c r="B8" s="49"/>
      <c r="C8" s="49"/>
      <c r="D8" s="50"/>
      <c r="E8" s="9" t="s">
        <v>56</v>
      </c>
      <c r="F8" s="36" t="s">
        <v>57</v>
      </c>
      <c r="G8" s="22">
        <v>50000</v>
      </c>
    </row>
    <row r="9" spans="1:7" ht="15.75" thickBot="1">
      <c r="A9" s="24" t="s">
        <v>6</v>
      </c>
      <c r="B9" s="25"/>
      <c r="C9" s="25"/>
      <c r="D9" s="25"/>
      <c r="E9" s="25"/>
      <c r="F9" s="25"/>
      <c r="G9" s="37">
        <f>SUM(G3:G8)</f>
        <v>579664</v>
      </c>
    </row>
    <row r="10" spans="1:7">
      <c r="A10" s="19"/>
      <c r="B10" s="19"/>
      <c r="C10" s="19"/>
      <c r="D10" s="19"/>
      <c r="F10" s="19"/>
      <c r="G10" s="20"/>
    </row>
    <row r="11" spans="1:7">
      <c r="A11" s="19"/>
      <c r="B11" s="19"/>
      <c r="C11" s="19"/>
      <c r="D11" s="19"/>
      <c r="F11" s="19"/>
      <c r="G11" s="20"/>
    </row>
  </sheetData>
  <mergeCells count="5">
    <mergeCell ref="A5:A8"/>
    <mergeCell ref="B5:B8"/>
    <mergeCell ref="C5:C8"/>
    <mergeCell ref="D5:D8"/>
    <mergeCell ref="A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D17"/>
  <sheetViews>
    <sheetView workbookViewId="0">
      <selection sqref="A1:D17"/>
    </sheetView>
  </sheetViews>
  <sheetFormatPr defaultRowHeight="15"/>
  <cols>
    <col min="2" max="2" width="25.140625" customWidth="1"/>
    <col min="3" max="3" width="35" customWidth="1"/>
    <col min="4" max="4" width="15.85546875" customWidth="1"/>
  </cols>
  <sheetData>
    <row r="1" spans="1:4" ht="18.75">
      <c r="A1" s="51" t="s">
        <v>58</v>
      </c>
      <c r="B1" s="52"/>
      <c r="C1" s="52"/>
      <c r="D1" s="20"/>
    </row>
    <row r="2" spans="1:4">
      <c r="B2" s="53"/>
      <c r="C2" s="53"/>
      <c r="D2" s="20"/>
    </row>
    <row r="3" spans="1:4">
      <c r="A3" s="54" t="s">
        <v>24</v>
      </c>
      <c r="B3" s="54" t="s">
        <v>59</v>
      </c>
      <c r="C3" s="54" t="s">
        <v>60</v>
      </c>
      <c r="D3" s="55" t="s">
        <v>61</v>
      </c>
    </row>
    <row r="4" spans="1:4">
      <c r="A4" s="56" t="s">
        <v>62</v>
      </c>
      <c r="B4" s="54">
        <v>50</v>
      </c>
      <c r="C4" s="54">
        <v>50</v>
      </c>
      <c r="D4" s="55">
        <v>4094640</v>
      </c>
    </row>
    <row r="5" spans="1:4">
      <c r="A5" s="56" t="s">
        <v>63</v>
      </c>
      <c r="B5" s="54" t="s">
        <v>64</v>
      </c>
      <c r="C5" s="54">
        <v>15</v>
      </c>
      <c r="D5" s="55">
        <v>1060290</v>
      </c>
    </row>
    <row r="6" spans="1:4">
      <c r="A6" s="56" t="s">
        <v>65</v>
      </c>
      <c r="B6" s="54" t="s">
        <v>64</v>
      </c>
      <c r="C6" s="54">
        <v>1</v>
      </c>
      <c r="D6" s="55">
        <v>302940</v>
      </c>
    </row>
    <row r="7" spans="1:4">
      <c r="A7" s="56" t="s">
        <v>66</v>
      </c>
      <c r="B7" s="54" t="s">
        <v>64</v>
      </c>
      <c r="C7" s="54">
        <v>12</v>
      </c>
      <c r="D7" s="55">
        <v>785400</v>
      </c>
    </row>
    <row r="8" spans="1:4">
      <c r="A8" s="56" t="s">
        <v>67</v>
      </c>
      <c r="B8" s="54" t="s">
        <v>64</v>
      </c>
      <c r="C8" s="54">
        <v>1</v>
      </c>
      <c r="D8" s="55">
        <v>336600</v>
      </c>
    </row>
    <row r="9" spans="1:4">
      <c r="A9" s="56" t="s">
        <v>68</v>
      </c>
      <c r="B9" s="54" t="s">
        <v>64</v>
      </c>
      <c r="C9" s="54">
        <v>6</v>
      </c>
      <c r="D9" s="55">
        <v>356400</v>
      </c>
    </row>
    <row r="10" spans="1:4">
      <c r="A10" s="56" t="s">
        <v>69</v>
      </c>
      <c r="B10" s="54" t="s">
        <v>64</v>
      </c>
      <c r="C10" s="54">
        <v>6</v>
      </c>
      <c r="D10" s="55">
        <v>392040</v>
      </c>
    </row>
    <row r="11" spans="1:4">
      <c r="A11" s="56" t="s">
        <v>45</v>
      </c>
      <c r="B11" s="54" t="s">
        <v>64</v>
      </c>
      <c r="C11" s="54">
        <v>6</v>
      </c>
      <c r="D11" s="55">
        <v>190080</v>
      </c>
    </row>
    <row r="12" spans="1:4">
      <c r="A12" s="56" t="s">
        <v>70</v>
      </c>
      <c r="B12" s="54" t="s">
        <v>64</v>
      </c>
      <c r="C12" s="54">
        <v>3</v>
      </c>
      <c r="D12" s="55">
        <v>329313</v>
      </c>
    </row>
    <row r="13" spans="1:4">
      <c r="A13" s="56" t="s">
        <v>50</v>
      </c>
      <c r="B13" s="54" t="s">
        <v>64</v>
      </c>
      <c r="C13" s="54">
        <v>6</v>
      </c>
      <c r="D13" s="55">
        <v>352836</v>
      </c>
    </row>
    <row r="14" spans="1:4">
      <c r="A14" s="56" t="s">
        <v>71</v>
      </c>
      <c r="B14" s="54" t="s">
        <v>64</v>
      </c>
      <c r="C14" s="54">
        <v>6</v>
      </c>
      <c r="D14" s="55">
        <v>372438</v>
      </c>
    </row>
    <row r="15" spans="1:4">
      <c r="A15" s="56" t="s">
        <v>72</v>
      </c>
      <c r="B15" s="54" t="s">
        <v>64</v>
      </c>
      <c r="C15" s="54">
        <v>6</v>
      </c>
      <c r="D15" s="55">
        <v>364320</v>
      </c>
    </row>
    <row r="16" spans="1:4">
      <c r="A16" s="57" t="s">
        <v>29</v>
      </c>
      <c r="B16" s="57"/>
      <c r="C16" s="57"/>
      <c r="D16" s="58">
        <f>SUM(D4:D15)</f>
        <v>8937297</v>
      </c>
    </row>
    <row r="17" spans="2:4">
      <c r="B17" s="53"/>
      <c r="C17" s="53"/>
      <c r="D17" s="20"/>
    </row>
  </sheetData>
  <mergeCells count="1">
    <mergeCell ref="A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J14"/>
  <sheetViews>
    <sheetView workbookViewId="0">
      <selection sqref="A1:J14"/>
    </sheetView>
  </sheetViews>
  <sheetFormatPr defaultRowHeight="15"/>
  <cols>
    <col min="1" max="1" width="5" customWidth="1"/>
    <col min="2" max="2" width="14.140625" customWidth="1"/>
    <col min="3" max="3" width="12.28515625" customWidth="1"/>
    <col min="4" max="4" width="18.28515625" customWidth="1"/>
    <col min="5" max="5" width="20.85546875" customWidth="1"/>
    <col min="9" max="9" width="12.28515625" customWidth="1"/>
    <col min="10" max="10" width="13.7109375" customWidth="1"/>
  </cols>
  <sheetData>
    <row r="1" spans="1:10" ht="18.75" thickBot="1">
      <c r="A1" s="59"/>
      <c r="B1" s="59"/>
      <c r="C1" s="59"/>
      <c r="D1" s="2" t="s">
        <v>73</v>
      </c>
      <c r="E1" s="60" t="s">
        <v>74</v>
      </c>
      <c r="F1" s="59"/>
      <c r="G1" s="59"/>
      <c r="H1" s="59"/>
      <c r="I1" s="59"/>
      <c r="J1" s="59"/>
    </row>
    <row r="2" spans="1:10">
      <c r="A2" s="3" t="s">
        <v>0</v>
      </c>
      <c r="B2" s="6" t="s">
        <v>1</v>
      </c>
      <c r="C2" s="6" t="s">
        <v>2</v>
      </c>
      <c r="D2" s="4" t="s">
        <v>32</v>
      </c>
      <c r="E2" s="4" t="s">
        <v>75</v>
      </c>
      <c r="F2" s="4" t="s">
        <v>76</v>
      </c>
      <c r="G2" s="4" t="s">
        <v>77</v>
      </c>
      <c r="H2" s="4" t="s">
        <v>78</v>
      </c>
      <c r="I2" s="4" t="s">
        <v>79</v>
      </c>
      <c r="J2" s="61" t="s">
        <v>80</v>
      </c>
    </row>
    <row r="3" spans="1:10">
      <c r="A3" s="62">
        <v>1</v>
      </c>
      <c r="B3" s="10">
        <v>43421</v>
      </c>
      <c r="C3" s="10" t="s">
        <v>5</v>
      </c>
      <c r="D3" s="9" t="s">
        <v>81</v>
      </c>
      <c r="E3" s="9" t="s">
        <v>82</v>
      </c>
      <c r="F3" s="9">
        <v>4</v>
      </c>
      <c r="G3" s="9">
        <v>1.2</v>
      </c>
      <c r="H3" s="9">
        <f>F3*G3</f>
        <v>4.8</v>
      </c>
      <c r="I3" s="63">
        <v>22000</v>
      </c>
      <c r="J3" s="64">
        <f>H3*I3</f>
        <v>105600</v>
      </c>
    </row>
    <row r="4" spans="1:10">
      <c r="A4" s="65">
        <v>2</v>
      </c>
      <c r="B4" s="10">
        <v>43414</v>
      </c>
      <c r="C4" s="10" t="s">
        <v>19</v>
      </c>
      <c r="D4" s="9" t="s">
        <v>83</v>
      </c>
      <c r="E4" s="9" t="s">
        <v>84</v>
      </c>
      <c r="F4" s="9">
        <v>3</v>
      </c>
      <c r="G4" s="9">
        <v>2.5</v>
      </c>
      <c r="H4" s="9">
        <f t="shared" ref="H4:H13" si="0">F4*G4</f>
        <v>7.5</v>
      </c>
      <c r="I4" s="63">
        <v>22000</v>
      </c>
      <c r="J4" s="64">
        <f t="shared" ref="J4:J13" si="1">H4*I4</f>
        <v>165000</v>
      </c>
    </row>
    <row r="5" spans="1:10">
      <c r="A5" s="62">
        <v>3</v>
      </c>
      <c r="B5" s="10">
        <v>43417</v>
      </c>
      <c r="C5" s="10" t="s">
        <v>3</v>
      </c>
      <c r="D5" s="9" t="s">
        <v>85</v>
      </c>
      <c r="E5" s="9" t="s">
        <v>13</v>
      </c>
      <c r="F5" s="9">
        <v>6</v>
      </c>
      <c r="G5" s="9">
        <v>1</v>
      </c>
      <c r="H5" s="9">
        <f t="shared" si="0"/>
        <v>6</v>
      </c>
      <c r="I5" s="63">
        <v>22000</v>
      </c>
      <c r="J5" s="64">
        <f t="shared" si="1"/>
        <v>132000</v>
      </c>
    </row>
    <row r="6" spans="1:10">
      <c r="A6" s="65">
        <v>4</v>
      </c>
      <c r="B6" s="10">
        <v>43417</v>
      </c>
      <c r="C6" s="10" t="s">
        <v>3</v>
      </c>
      <c r="D6" s="9" t="s">
        <v>86</v>
      </c>
      <c r="E6" s="9" t="s">
        <v>13</v>
      </c>
      <c r="F6" s="9">
        <v>3</v>
      </c>
      <c r="G6" s="9">
        <v>1</v>
      </c>
      <c r="H6" s="9">
        <f t="shared" si="0"/>
        <v>3</v>
      </c>
      <c r="I6" s="63">
        <v>22000</v>
      </c>
      <c r="J6" s="64">
        <f t="shared" si="1"/>
        <v>66000</v>
      </c>
    </row>
    <row r="7" spans="1:10">
      <c r="A7" s="62">
        <v>5</v>
      </c>
      <c r="B7" s="10">
        <v>43418</v>
      </c>
      <c r="C7" s="10" t="s">
        <v>3</v>
      </c>
      <c r="D7" s="9" t="s">
        <v>87</v>
      </c>
      <c r="E7" s="9" t="s">
        <v>88</v>
      </c>
      <c r="F7" s="9">
        <v>5</v>
      </c>
      <c r="G7" s="9">
        <v>1</v>
      </c>
      <c r="H7" s="9">
        <f t="shared" si="0"/>
        <v>5</v>
      </c>
      <c r="I7" s="63">
        <v>22000</v>
      </c>
      <c r="J7" s="64">
        <f t="shared" si="1"/>
        <v>110000</v>
      </c>
    </row>
    <row r="8" spans="1:10">
      <c r="A8" s="65">
        <v>6</v>
      </c>
      <c r="B8" s="10">
        <v>43428</v>
      </c>
      <c r="C8" s="66" t="s">
        <v>3</v>
      </c>
      <c r="D8" s="9" t="s">
        <v>89</v>
      </c>
      <c r="E8" s="9" t="s">
        <v>90</v>
      </c>
      <c r="F8" s="9">
        <v>4</v>
      </c>
      <c r="G8" s="9">
        <v>1</v>
      </c>
      <c r="H8" s="9">
        <f t="shared" si="0"/>
        <v>4</v>
      </c>
      <c r="I8" s="63">
        <v>22000</v>
      </c>
      <c r="J8" s="64">
        <f t="shared" si="1"/>
        <v>88000</v>
      </c>
    </row>
    <row r="9" spans="1:10">
      <c r="A9" s="62">
        <v>7</v>
      </c>
      <c r="B9" s="10">
        <v>43428</v>
      </c>
      <c r="C9" s="66" t="s">
        <v>5</v>
      </c>
      <c r="D9" s="9" t="s">
        <v>91</v>
      </c>
      <c r="E9" s="9" t="s">
        <v>92</v>
      </c>
      <c r="F9" s="9">
        <v>3</v>
      </c>
      <c r="G9" s="9">
        <v>1</v>
      </c>
      <c r="H9" s="9">
        <f t="shared" si="0"/>
        <v>3</v>
      </c>
      <c r="I9" s="63">
        <v>22000</v>
      </c>
      <c r="J9" s="64">
        <f t="shared" si="1"/>
        <v>66000</v>
      </c>
    </row>
    <row r="10" spans="1:10">
      <c r="A10" s="65">
        <v>8</v>
      </c>
      <c r="B10" s="10">
        <v>43421</v>
      </c>
      <c r="C10" s="66" t="s">
        <v>5</v>
      </c>
      <c r="D10" s="9" t="s">
        <v>93</v>
      </c>
      <c r="E10" s="9" t="s">
        <v>82</v>
      </c>
      <c r="F10" s="9">
        <v>3</v>
      </c>
      <c r="G10" s="9">
        <v>0.6</v>
      </c>
      <c r="H10" s="9">
        <f t="shared" si="0"/>
        <v>1.7999999999999998</v>
      </c>
      <c r="I10" s="63">
        <v>22000</v>
      </c>
      <c r="J10" s="64">
        <f t="shared" si="1"/>
        <v>39599.999999999993</v>
      </c>
    </row>
    <row r="11" spans="1:10">
      <c r="A11" s="62">
        <v>9</v>
      </c>
      <c r="B11" s="10">
        <v>43417</v>
      </c>
      <c r="C11" s="66" t="s">
        <v>94</v>
      </c>
      <c r="D11" s="9" t="s">
        <v>95</v>
      </c>
      <c r="E11" s="9" t="s">
        <v>96</v>
      </c>
      <c r="F11" s="9">
        <v>5</v>
      </c>
      <c r="G11" s="9">
        <v>1</v>
      </c>
      <c r="H11" s="9">
        <f t="shared" si="0"/>
        <v>5</v>
      </c>
      <c r="I11" s="63">
        <v>22000</v>
      </c>
      <c r="J11" s="64">
        <f t="shared" si="1"/>
        <v>110000</v>
      </c>
    </row>
    <row r="12" spans="1:10">
      <c r="A12" s="65">
        <v>10</v>
      </c>
      <c r="B12" s="10">
        <v>43413</v>
      </c>
      <c r="C12" s="66" t="s">
        <v>19</v>
      </c>
      <c r="D12" s="9" t="s">
        <v>97</v>
      </c>
      <c r="E12" s="9" t="s">
        <v>98</v>
      </c>
      <c r="F12" s="9">
        <v>6</v>
      </c>
      <c r="G12" s="9">
        <v>1</v>
      </c>
      <c r="H12" s="9">
        <f t="shared" si="0"/>
        <v>6</v>
      </c>
      <c r="I12" s="63">
        <v>22000</v>
      </c>
      <c r="J12" s="64">
        <f t="shared" si="1"/>
        <v>132000</v>
      </c>
    </row>
    <row r="13" spans="1:10">
      <c r="A13" s="65">
        <v>8</v>
      </c>
      <c r="B13" s="66">
        <v>43418</v>
      </c>
      <c r="C13" s="66" t="s">
        <v>94</v>
      </c>
      <c r="D13" s="9" t="s">
        <v>99</v>
      </c>
      <c r="E13" s="9" t="s">
        <v>100</v>
      </c>
      <c r="F13" s="9">
        <v>1.5</v>
      </c>
      <c r="G13" s="9">
        <v>1</v>
      </c>
      <c r="H13" s="9">
        <f t="shared" si="0"/>
        <v>1.5</v>
      </c>
      <c r="I13" s="63">
        <v>22000</v>
      </c>
      <c r="J13" s="64">
        <f t="shared" si="1"/>
        <v>33000</v>
      </c>
    </row>
    <row r="14" spans="1:10" ht="15.75" thickBot="1">
      <c r="A14" s="67" t="s">
        <v>101</v>
      </c>
      <c r="B14" s="68"/>
      <c r="C14" s="68"/>
      <c r="D14" s="69"/>
      <c r="E14" s="69"/>
      <c r="F14" s="70"/>
      <c r="G14" s="70"/>
      <c r="H14" s="70">
        <f>SUM(H3:H13)</f>
        <v>47.599999999999994</v>
      </c>
      <c r="I14" s="71">
        <v>22000</v>
      </c>
      <c r="J14" s="72">
        <f>SUM(J3:J13)</f>
        <v>1047200</v>
      </c>
    </row>
  </sheetData>
  <mergeCells count="1">
    <mergeCell ref="A14:E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K19"/>
  <sheetViews>
    <sheetView zoomScale="90" zoomScaleNormal="90" workbookViewId="0">
      <selection sqref="A1:K19"/>
    </sheetView>
  </sheetViews>
  <sheetFormatPr defaultRowHeight="15"/>
  <cols>
    <col min="1" max="1" width="5" customWidth="1"/>
    <col min="2" max="2" width="5.7109375" customWidth="1"/>
    <col min="4" max="4" width="24.42578125" customWidth="1"/>
    <col min="5" max="5" width="25.140625" customWidth="1"/>
    <col min="6" max="6" width="12.140625" customWidth="1"/>
    <col min="8" max="8" width="11.5703125" customWidth="1"/>
  </cols>
  <sheetData>
    <row r="1" spans="1:11" ht="55.5" customHeight="1">
      <c r="A1" s="73" t="s">
        <v>102</v>
      </c>
      <c r="B1" s="77" t="s">
        <v>103</v>
      </c>
      <c r="C1" s="77" t="s">
        <v>104</v>
      </c>
      <c r="D1" s="77" t="s">
        <v>105</v>
      </c>
      <c r="E1" s="77" t="s">
        <v>106</v>
      </c>
      <c r="F1" s="77" t="s">
        <v>107</v>
      </c>
      <c r="G1" s="78" t="s">
        <v>108</v>
      </c>
      <c r="H1" s="79" t="s">
        <v>109</v>
      </c>
      <c r="I1" s="80" t="s">
        <v>110</v>
      </c>
      <c r="J1" s="77" t="s">
        <v>111</v>
      </c>
      <c r="K1" s="77" t="s">
        <v>112</v>
      </c>
    </row>
    <row r="2" spans="1:11">
      <c r="A2" s="74" t="s">
        <v>113</v>
      </c>
      <c r="B2" s="81" t="s">
        <v>114</v>
      </c>
      <c r="C2" s="81" t="s">
        <v>115</v>
      </c>
      <c r="D2" s="82" t="s">
        <v>116</v>
      </c>
      <c r="E2" s="81" t="s">
        <v>117</v>
      </c>
      <c r="F2" s="81">
        <v>23932140</v>
      </c>
      <c r="G2" s="83" t="s">
        <v>118</v>
      </c>
      <c r="H2" s="83">
        <v>2915000</v>
      </c>
      <c r="I2" s="84" t="s">
        <v>119</v>
      </c>
      <c r="J2" s="85">
        <v>0.1218027305539747</v>
      </c>
      <c r="K2" s="86"/>
    </row>
    <row r="3" spans="1:11">
      <c r="A3" s="74" t="s">
        <v>113</v>
      </c>
      <c r="B3" s="81" t="s">
        <v>114</v>
      </c>
      <c r="C3" s="81"/>
      <c r="D3" s="82" t="s">
        <v>116</v>
      </c>
      <c r="E3" s="81" t="s">
        <v>120</v>
      </c>
      <c r="F3" s="81">
        <v>29952700</v>
      </c>
      <c r="G3" s="83" t="s">
        <v>118</v>
      </c>
      <c r="H3" s="83">
        <v>4015000</v>
      </c>
      <c r="I3" s="84" t="s">
        <v>119</v>
      </c>
      <c r="J3" s="85">
        <v>0.13404467710757295</v>
      </c>
      <c r="K3" s="86"/>
    </row>
    <row r="4" spans="1:11">
      <c r="A4" s="74" t="s">
        <v>113</v>
      </c>
      <c r="B4" s="81" t="s">
        <v>114</v>
      </c>
      <c r="C4" s="81"/>
      <c r="D4" s="82" t="s">
        <v>116</v>
      </c>
      <c r="E4" s="81" t="s">
        <v>121</v>
      </c>
      <c r="F4" s="81">
        <v>16552820</v>
      </c>
      <c r="G4" s="83" t="s">
        <v>118</v>
      </c>
      <c r="H4" s="83">
        <v>2915000</v>
      </c>
      <c r="I4" s="84" t="s">
        <v>119</v>
      </c>
      <c r="J4" s="85">
        <v>0.17610292385224996</v>
      </c>
      <c r="K4" s="86"/>
    </row>
    <row r="5" spans="1:11">
      <c r="A5" s="74" t="s">
        <v>113</v>
      </c>
      <c r="B5" s="81" t="s">
        <v>114</v>
      </c>
      <c r="C5" s="81"/>
      <c r="D5" s="82" t="s">
        <v>116</v>
      </c>
      <c r="E5" s="81" t="s">
        <v>122</v>
      </c>
      <c r="F5" s="81">
        <v>22338340</v>
      </c>
      <c r="G5" s="83" t="s">
        <v>118</v>
      </c>
      <c r="H5" s="83">
        <v>2915000</v>
      </c>
      <c r="I5" s="84" t="s">
        <v>119</v>
      </c>
      <c r="J5" s="85">
        <v>0.13049313422573028</v>
      </c>
      <c r="K5" s="86"/>
    </row>
    <row r="6" spans="1:11">
      <c r="A6" s="74" t="s">
        <v>113</v>
      </c>
      <c r="B6" s="81" t="s">
        <v>114</v>
      </c>
      <c r="C6" s="81"/>
      <c r="D6" s="82" t="s">
        <v>116</v>
      </c>
      <c r="E6" s="81" t="s">
        <v>123</v>
      </c>
      <c r="F6" s="81">
        <v>8247580</v>
      </c>
      <c r="G6" s="83" t="s">
        <v>118</v>
      </c>
      <c r="H6" s="83">
        <v>2640000</v>
      </c>
      <c r="I6" s="84" t="s">
        <v>119</v>
      </c>
      <c r="J6" s="85">
        <v>0.32009389420896794</v>
      </c>
      <c r="K6" s="86"/>
    </row>
    <row r="7" spans="1:11">
      <c r="A7" s="74" t="s">
        <v>113</v>
      </c>
      <c r="B7" s="81" t="s">
        <v>114</v>
      </c>
      <c r="C7" s="81"/>
      <c r="D7" s="82" t="s">
        <v>116</v>
      </c>
      <c r="E7" s="81" t="s">
        <v>124</v>
      </c>
      <c r="F7" s="81">
        <v>14424080</v>
      </c>
      <c r="G7" s="83" t="s">
        <v>118</v>
      </c>
      <c r="H7" s="83">
        <v>2640000</v>
      </c>
      <c r="I7" s="84" t="s">
        <v>119</v>
      </c>
      <c r="J7" s="85">
        <v>0.18302727106338845</v>
      </c>
      <c r="K7" s="86"/>
    </row>
    <row r="8" spans="1:11">
      <c r="A8" s="74" t="s">
        <v>113</v>
      </c>
      <c r="B8" s="81" t="s">
        <v>114</v>
      </c>
      <c r="C8" s="81"/>
      <c r="D8" s="82" t="s">
        <v>116</v>
      </c>
      <c r="E8" s="81" t="s">
        <v>125</v>
      </c>
      <c r="F8" s="81">
        <v>7470160</v>
      </c>
      <c r="G8" s="83" t="s">
        <v>118</v>
      </c>
      <c r="H8" s="83">
        <v>2640000</v>
      </c>
      <c r="I8" s="84" t="s">
        <v>119</v>
      </c>
      <c r="J8" s="85">
        <v>0.35340608501022736</v>
      </c>
      <c r="K8" s="86"/>
    </row>
    <row r="9" spans="1:11">
      <c r="A9" s="74" t="s">
        <v>113</v>
      </c>
      <c r="B9" s="81" t="s">
        <v>114</v>
      </c>
      <c r="C9" s="81" t="s">
        <v>126</v>
      </c>
      <c r="D9" s="82" t="s">
        <v>127</v>
      </c>
      <c r="E9" s="81" t="s">
        <v>128</v>
      </c>
      <c r="F9" s="81">
        <v>35841700</v>
      </c>
      <c r="G9" s="83" t="s">
        <v>118</v>
      </c>
      <c r="H9" s="83">
        <v>1870000</v>
      </c>
      <c r="I9" s="84" t="s">
        <v>119</v>
      </c>
      <c r="J9" s="85">
        <v>5.2173864520935115E-2</v>
      </c>
      <c r="K9" s="86"/>
    </row>
    <row r="10" spans="1:11">
      <c r="A10" s="74" t="s">
        <v>113</v>
      </c>
      <c r="B10" s="81" t="s">
        <v>114</v>
      </c>
      <c r="C10" s="81"/>
      <c r="D10" s="82"/>
      <c r="E10" s="81" t="s">
        <v>129</v>
      </c>
      <c r="F10" s="81">
        <v>42590530</v>
      </c>
      <c r="G10" s="83" t="s">
        <v>118</v>
      </c>
      <c r="H10" s="83">
        <v>2750000</v>
      </c>
      <c r="I10" s="84" t="s">
        <v>119</v>
      </c>
      <c r="J10" s="85">
        <v>6.4568344183554421E-2</v>
      </c>
      <c r="K10" s="86"/>
    </row>
    <row r="11" spans="1:11">
      <c r="A11" s="74" t="s">
        <v>113</v>
      </c>
      <c r="B11" s="81" t="s">
        <v>114</v>
      </c>
      <c r="C11" s="81"/>
      <c r="D11" s="82"/>
      <c r="E11" s="81" t="s">
        <v>130</v>
      </c>
      <c r="F11" s="81">
        <v>32559690</v>
      </c>
      <c r="G11" s="83" t="s">
        <v>118</v>
      </c>
      <c r="H11" s="83">
        <v>1650000</v>
      </c>
      <c r="I11" s="84" t="s">
        <v>119</v>
      </c>
      <c r="J11" s="85">
        <v>5.0676158157525457E-2</v>
      </c>
      <c r="K11" s="86"/>
    </row>
    <row r="12" spans="1:11">
      <c r="A12" s="75" t="s">
        <v>113</v>
      </c>
      <c r="B12" s="87" t="s">
        <v>114</v>
      </c>
      <c r="C12" s="87" t="s">
        <v>131</v>
      </c>
      <c r="D12" s="88" t="s">
        <v>132</v>
      </c>
      <c r="E12" s="87" t="s">
        <v>133</v>
      </c>
      <c r="F12" s="87">
        <v>70243100</v>
      </c>
      <c r="G12" s="89" t="s">
        <v>118</v>
      </c>
      <c r="H12" s="89">
        <v>800000</v>
      </c>
      <c r="I12" s="90" t="s">
        <v>134</v>
      </c>
      <c r="J12" s="91">
        <v>1.1389018992612798E-2</v>
      </c>
      <c r="K12" s="92" t="s">
        <v>135</v>
      </c>
    </row>
    <row r="13" spans="1:11">
      <c r="A13" s="76" t="s">
        <v>113</v>
      </c>
      <c r="B13" s="93" t="s">
        <v>114</v>
      </c>
      <c r="C13" s="93" t="s">
        <v>136</v>
      </c>
      <c r="D13" s="94" t="s">
        <v>137</v>
      </c>
      <c r="E13" s="93" t="s">
        <v>138</v>
      </c>
      <c r="F13" s="93">
        <v>59196630</v>
      </c>
      <c r="G13" s="95" t="s">
        <v>118</v>
      </c>
      <c r="H13" s="95">
        <v>3000000</v>
      </c>
      <c r="I13" s="96" t="s">
        <v>119</v>
      </c>
      <c r="J13" s="97">
        <v>5.0678560586979358E-2</v>
      </c>
      <c r="K13" s="98"/>
    </row>
    <row r="14" spans="1:11">
      <c r="A14" s="74" t="s">
        <v>113</v>
      </c>
      <c r="B14" s="81" t="s">
        <v>114</v>
      </c>
      <c r="C14" s="81" t="s">
        <v>139</v>
      </c>
      <c r="D14" s="82" t="s">
        <v>140</v>
      </c>
      <c r="E14" s="81" t="s">
        <v>141</v>
      </c>
      <c r="F14" s="81">
        <v>22254120</v>
      </c>
      <c r="G14" s="83" t="s">
        <v>118</v>
      </c>
      <c r="H14" s="83">
        <v>1320000</v>
      </c>
      <c r="I14" s="84" t="s">
        <v>119</v>
      </c>
      <c r="J14" s="85">
        <v>5.9314859450744405E-2</v>
      </c>
      <c r="K14" s="86"/>
    </row>
    <row r="15" spans="1:11">
      <c r="A15" s="74" t="s">
        <v>113</v>
      </c>
      <c r="B15" s="81" t="s">
        <v>114</v>
      </c>
      <c r="C15" s="81" t="s">
        <v>142</v>
      </c>
      <c r="D15" s="82" t="s">
        <v>143</v>
      </c>
      <c r="E15" s="81" t="s">
        <v>144</v>
      </c>
      <c r="F15" s="81">
        <v>20331680</v>
      </c>
      <c r="G15" s="83" t="s">
        <v>118</v>
      </c>
      <c r="H15" s="83">
        <v>1650000</v>
      </c>
      <c r="I15" s="84" t="s">
        <v>119</v>
      </c>
      <c r="J15" s="85">
        <v>8.1154139746444962E-2</v>
      </c>
      <c r="K15" s="86"/>
    </row>
    <row r="16" spans="1:11">
      <c r="A16" s="74" t="s">
        <v>113</v>
      </c>
      <c r="B16" s="81" t="s">
        <v>114</v>
      </c>
      <c r="C16" s="81" t="s">
        <v>145</v>
      </c>
      <c r="D16" s="82" t="s">
        <v>146</v>
      </c>
      <c r="E16" s="81" t="s">
        <v>147</v>
      </c>
      <c r="F16" s="81">
        <v>19153320</v>
      </c>
      <c r="G16" s="83" t="s">
        <v>118</v>
      </c>
      <c r="H16" s="83">
        <v>2915000</v>
      </c>
      <c r="I16" s="84" t="s">
        <v>119</v>
      </c>
      <c r="J16" s="85">
        <v>0.15219293574168866</v>
      </c>
      <c r="K16" s="86"/>
    </row>
    <row r="17" spans="1:11">
      <c r="A17" s="74" t="s">
        <v>113</v>
      </c>
      <c r="B17" s="81" t="s">
        <v>114</v>
      </c>
      <c r="C17" s="81" t="s">
        <v>148</v>
      </c>
      <c r="D17" s="82" t="s">
        <v>149</v>
      </c>
      <c r="E17" s="81" t="s">
        <v>150</v>
      </c>
      <c r="F17" s="81">
        <v>16945020</v>
      </c>
      <c r="G17" s="83" t="s">
        <v>118</v>
      </c>
      <c r="H17" s="83">
        <v>1113200</v>
      </c>
      <c r="I17" s="84" t="s">
        <v>119</v>
      </c>
      <c r="J17" s="85">
        <v>6.5694817710454156E-2</v>
      </c>
      <c r="K17" s="86"/>
    </row>
    <row r="18" spans="1:11">
      <c r="A18" s="74" t="s">
        <v>113</v>
      </c>
      <c r="B18" s="81" t="s">
        <v>114</v>
      </c>
      <c r="C18" s="81" t="s">
        <v>151</v>
      </c>
      <c r="D18" s="82" t="s">
        <v>152</v>
      </c>
      <c r="E18" s="81" t="s">
        <v>153</v>
      </c>
      <c r="F18" s="81">
        <v>9692180</v>
      </c>
      <c r="G18" s="83" t="s">
        <v>118</v>
      </c>
      <c r="H18" s="83">
        <v>1650000</v>
      </c>
      <c r="I18" s="84" t="s">
        <v>119</v>
      </c>
      <c r="J18" s="85">
        <v>0.17024033808699385</v>
      </c>
      <c r="K18" s="86"/>
    </row>
    <row r="19" spans="1:11">
      <c r="A19" s="74" t="s">
        <v>113</v>
      </c>
      <c r="B19" s="81" t="s">
        <v>114</v>
      </c>
      <c r="C19" s="81"/>
      <c r="D19" s="82" t="s">
        <v>154</v>
      </c>
      <c r="E19" s="81" t="s">
        <v>155</v>
      </c>
      <c r="F19" s="81">
        <v>5403200</v>
      </c>
      <c r="G19" s="83" t="s">
        <v>118</v>
      </c>
      <c r="H19" s="83">
        <v>2915000</v>
      </c>
      <c r="I19" s="84" t="s">
        <v>119</v>
      </c>
      <c r="J19" s="85">
        <v>0.53949511400651462</v>
      </c>
      <c r="K19" s="8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Toples</vt:lpstr>
      <vt:lpstr>Bandeed NDC 1k</vt:lpstr>
      <vt:lpstr>Sampling</vt:lpstr>
      <vt:lpstr>Tambahan Stock Tukar Guling</vt:lpstr>
      <vt:lpstr>Vinyl</vt:lpstr>
      <vt:lpstr>Sewa Tempat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toklo</dc:creator>
  <cp:lastModifiedBy>ASUS</cp:lastModifiedBy>
  <dcterms:created xsi:type="dcterms:W3CDTF">2015-09-04T04:13:41Z</dcterms:created>
  <dcterms:modified xsi:type="dcterms:W3CDTF">2018-10-26T05:40:59Z</dcterms:modified>
</cp:coreProperties>
</file>