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1"/>
  </bookViews>
  <sheets>
    <sheet name="MMT" sheetId="3" r:id="rId1"/>
    <sheet name="BRANDING MOBIL PSK" sheetId="10" r:id="rId2"/>
    <sheet name="sablon rompi" sheetId="12" r:id="rId3"/>
    <sheet name="TOTAL" sheetId="7" r:id="rId4"/>
  </sheets>
  <calcPr calcId="124519"/>
</workbook>
</file>

<file path=xl/calcChain.xml><?xml version="1.0" encoding="utf-8"?>
<calcChain xmlns="http://schemas.openxmlformats.org/spreadsheetml/2006/main">
  <c r="D4" i="12"/>
  <c r="D7" s="1"/>
  <c r="E5" i="10" l="1"/>
  <c r="E6"/>
  <c r="E7"/>
  <c r="E8"/>
  <c r="E4"/>
  <c r="G21" i="3"/>
  <c r="H21" s="1"/>
  <c r="G20"/>
  <c r="H20" s="1"/>
  <c r="F8" i="10" l="1"/>
  <c r="F7"/>
  <c r="F6"/>
  <c r="F5"/>
  <c r="F4"/>
  <c r="F11" l="1"/>
  <c r="C8" i="7" l="1"/>
  <c r="G19" i="3" l="1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H24" l="1"/>
</calcChain>
</file>

<file path=xl/sharedStrings.xml><?xml version="1.0" encoding="utf-8"?>
<sst xmlns="http://schemas.openxmlformats.org/spreadsheetml/2006/main" count="90" uniqueCount="64">
  <si>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</si>
  <si>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</si>
  <si>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</si>
  <si>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</si>
  <si>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</si>
  <si>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</si>
  <si>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</si>
  <si>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</si>
  <si>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DESIGN</t>
  </si>
  <si>
    <t>NO</t>
  </si>
  <si>
    <t>JENIS KEGIATAN</t>
  </si>
  <si>
    <t>BIAYA ( Rp )</t>
  </si>
  <si>
    <t>MMT NAMA TOKO</t>
  </si>
  <si>
    <t>sragen</t>
  </si>
  <si>
    <t>total</t>
  </si>
  <si>
    <t>tanggal pelaksanaan</t>
  </si>
  <si>
    <t>ONGKOS PASANG</t>
  </si>
  <si>
    <t>18/1/2018</t>
  </si>
  <si>
    <t>ES BUAH &amp; FRIED CHICKEN SEGER WARAS</t>
  </si>
  <si>
    <t>TOKO ABI</t>
  </si>
  <si>
    <t>pasar ir sukarno, sukoharjo</t>
  </si>
  <si>
    <t>TCA POLOS</t>
  </si>
  <si>
    <t>19/2/2018</t>
  </si>
  <si>
    <t>15/2/2018</t>
  </si>
  <si>
    <t>branding mobil psk pasar jamus, karanganyar</t>
  </si>
  <si>
    <t>total ( M )</t>
  </si>
  <si>
    <t>pintu samping kanan</t>
  </si>
  <si>
    <t>pintu samping kiri</t>
  </si>
  <si>
    <t>bagian depan ( gril mobil )</t>
  </si>
  <si>
    <t>biaya pasang</t>
  </si>
  <si>
    <t>BRANDING MOBIL PSK</t>
  </si>
  <si>
    <t>HARGA MMT/M = Rp 22,000</t>
  </si>
  <si>
    <t>IBU NANI</t>
  </si>
  <si>
    <t>MIE AYAM PUTERA LAWU</t>
  </si>
  <si>
    <t>terpal mobil psk</t>
  </si>
  <si>
    <t>TOKO IBU PI</t>
  </si>
  <si>
    <t>sambirejo, sragen</t>
  </si>
  <si>
    <t>IBU SRI-GUN</t>
  </si>
  <si>
    <t>SEGO TUMPANG MBAH PARTI - KUMIS</t>
  </si>
  <si>
    <t>WM GADO GADO MBAK MAR</t>
  </si>
  <si>
    <t>solo</t>
  </si>
  <si>
    <t>MAS JOKO</t>
  </si>
  <si>
    <t>IBU JONO</t>
  </si>
  <si>
    <t>TJWAN SIEN</t>
  </si>
  <si>
    <t>TOKO HANY</t>
  </si>
  <si>
    <t>CIK MARY</t>
  </si>
  <si>
    <t>CIK HWA</t>
  </si>
  <si>
    <t>WM IBU SURATI</t>
  </si>
  <si>
    <t>HJ FADILAH</t>
  </si>
  <si>
    <t>pasar bunder</t>
  </si>
  <si>
    <t>pasar legi</t>
  </si>
  <si>
    <t>kerjo, karanganyar</t>
  </si>
  <si>
    <t>pasar baturetno</t>
  </si>
  <si>
    <t>harga / M = Rp 155,000</t>
  </si>
  <si>
    <t>kompensasi ke psk ( branding 1 th DESEMBER 2018 - NOVEMBER 2019  )</t>
  </si>
  <si>
    <t>nama toko / outlet /item</t>
  </si>
  <si>
    <t>jumlah</t>
  </si>
  <si>
    <t>HARGA SABLON / PCS KAOS = Rp 5,250</t>
  </si>
  <si>
    <t>lpap pos material-rompi hijau</t>
  </si>
  <si>
    <t>pasar kleco, solo</t>
  </si>
  <si>
    <t>TOTAL</t>
  </si>
  <si>
    <t>SABLON ROMPI</t>
  </si>
  <si>
    <t>box samping kanan</t>
  </si>
  <si>
    <t>box samping kiri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</si>
</sst>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2" borderId="0" xfId="0" applyFill="1"/>
    <xf numFmtId="164" fontId="0" fillId="0" borderId="1" xfId="1" applyNumberFormat="1" applyFont="1" applyBorder="1"/>
    <xf numFmtId="164" fontId="0" fillId="2" borderId="1" xfId="0" applyNumberFormat="1" applyFill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1" fontId="0" fillId="0" borderId="0" xfId="2" applyFont="1"/>
    <xf numFmtId="41" fontId="0" fillId="0" borderId="1" xfId="2" applyFont="1" applyBorder="1" applyAlignment="1">
      <alignment horizontal="center" vertical="center"/>
    </xf>
    <xf numFmtId="41" fontId="0" fillId="0" borderId="1" xfId="2" applyFont="1" applyBorder="1"/>
    <xf numFmtId="41" fontId="7" fillId="0" borderId="1" xfId="2" applyFont="1" applyFill="1" applyBorder="1"/>
    <xf numFmtId="2" fontId="0" fillId="0" borderId="1" xfId="2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Fill="1" applyBorder="1"/>
    <xf numFmtId="0" fontId="7" fillId="0" borderId="1" xfId="0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G22" sqref="G22"/>
    </sheetView>
  </sheetViews>
  <sheetFormatPr defaultRowHeight="12"/>
  <cols>
    <col min="1" max="1" width="4.7109375" style="3" customWidth="1"/>
    <col min="2" max="2" width="31.5703125" style="3" customWidth="1"/>
    <col min="3" max="3" width="28.140625" style="3" customWidth="1"/>
    <col min="4" max="4" width="11.5703125" style="3" customWidth="1"/>
    <col min="5" max="5" width="9.28515625" style="3" customWidth="1"/>
    <col min="6" max="7" width="11.85546875" style="3" customWidth="1"/>
    <col min="8" max="8" width="12.85546875" style="3" customWidth="1"/>
    <col min="9" max="9" width="18.42578125" style="3" customWidth="1"/>
    <col min="10" max="16384" width="9.140625" style="3"/>
  </cols>
  <sheetData>
    <row r="1" spans="1:11">
      <c r="B1" s="4" t="s">
        <v>31</v>
      </c>
    </row>
    <row r="3" spans="1:11">
      <c r="A3" s="5" t="s">
        <v>6</v>
      </c>
      <c r="B3" s="5" t="s">
        <v>0</v>
      </c>
      <c r="C3" s="6" t="s">
        <v>7</v>
      </c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  <c r="I3" s="6" t="s">
        <v>15</v>
      </c>
      <c r="J3" s="13"/>
      <c r="K3" s="13"/>
    </row>
    <row r="4" spans="1:11">
      <c r="A4" s="9">
        <v>1</v>
      </c>
      <c r="B4" s="6" t="s">
        <v>18</v>
      </c>
      <c r="C4" s="6" t="s">
        <v>13</v>
      </c>
      <c r="D4" s="10">
        <v>3</v>
      </c>
      <c r="E4" s="10">
        <v>1</v>
      </c>
      <c r="F4" s="10">
        <v>1</v>
      </c>
      <c r="G4" s="11">
        <f>D4*E4*F4</f>
        <v>3</v>
      </c>
      <c r="H4" s="12">
        <f>22000*G4</f>
        <v>66000</v>
      </c>
      <c r="I4" s="20">
        <v>43406</v>
      </c>
      <c r="J4" s="14"/>
      <c r="K4" s="13"/>
    </row>
    <row r="5" spans="1:11">
      <c r="A5" s="9">
        <v>2</v>
      </c>
      <c r="B5" s="6" t="s">
        <v>18</v>
      </c>
      <c r="C5" s="6" t="s">
        <v>13</v>
      </c>
      <c r="D5" s="10">
        <v>4</v>
      </c>
      <c r="E5" s="10">
        <v>0.5</v>
      </c>
      <c r="F5" s="10">
        <v>3</v>
      </c>
      <c r="G5" s="11">
        <f t="shared" ref="G5:G21" si="0">D5*E5*F5</f>
        <v>6</v>
      </c>
      <c r="H5" s="12">
        <f t="shared" ref="H5:H21" si="1">22000*G5</f>
        <v>132000</v>
      </c>
      <c r="I5" s="10" t="s">
        <v>22</v>
      </c>
      <c r="J5" s="14"/>
      <c r="K5" s="13"/>
    </row>
    <row r="6" spans="1:11">
      <c r="A6" s="9">
        <v>3</v>
      </c>
      <c r="B6" s="6" t="s">
        <v>19</v>
      </c>
      <c r="C6" s="6" t="s">
        <v>59</v>
      </c>
      <c r="D6" s="10">
        <v>6</v>
      </c>
      <c r="E6" s="10">
        <v>1</v>
      </c>
      <c r="F6" s="10">
        <v>1</v>
      </c>
      <c r="G6" s="11">
        <f t="shared" si="0"/>
        <v>6</v>
      </c>
      <c r="H6" s="12">
        <f t="shared" si="1"/>
        <v>132000</v>
      </c>
      <c r="I6" s="16" t="s">
        <v>17</v>
      </c>
      <c r="J6" s="14"/>
      <c r="K6" s="13"/>
    </row>
    <row r="7" spans="1:11">
      <c r="A7" s="9">
        <v>4</v>
      </c>
      <c r="B7" s="6" t="s">
        <v>32</v>
      </c>
      <c r="C7" s="6" t="s">
        <v>13</v>
      </c>
      <c r="D7" s="10">
        <v>3</v>
      </c>
      <c r="E7" s="10">
        <v>1</v>
      </c>
      <c r="F7" s="10">
        <v>1</v>
      </c>
      <c r="G7" s="11">
        <f t="shared" si="0"/>
        <v>3</v>
      </c>
      <c r="H7" s="12">
        <f t="shared" si="1"/>
        <v>66000</v>
      </c>
      <c r="I7" s="20">
        <v>43253</v>
      </c>
      <c r="J7" s="14"/>
      <c r="K7" s="13"/>
    </row>
    <row r="8" spans="1:11">
      <c r="A8" s="9">
        <v>5</v>
      </c>
      <c r="B8" s="6" t="s">
        <v>33</v>
      </c>
      <c r="C8" s="6" t="s">
        <v>13</v>
      </c>
      <c r="D8" s="10">
        <v>3</v>
      </c>
      <c r="E8" s="10">
        <v>1</v>
      </c>
      <c r="F8" s="10">
        <v>1</v>
      </c>
      <c r="G8" s="11">
        <f t="shared" si="0"/>
        <v>3</v>
      </c>
      <c r="H8" s="12">
        <f t="shared" si="1"/>
        <v>66000</v>
      </c>
      <c r="I8" s="20">
        <v>43253</v>
      </c>
      <c r="J8" s="14"/>
      <c r="K8" s="13"/>
    </row>
    <row r="9" spans="1:11">
      <c r="A9" s="9">
        <v>6</v>
      </c>
      <c r="B9" s="6" t="s">
        <v>21</v>
      </c>
      <c r="C9" s="6" t="s">
        <v>34</v>
      </c>
      <c r="D9" s="10">
        <v>5</v>
      </c>
      <c r="E9" s="10">
        <v>3</v>
      </c>
      <c r="F9" s="10">
        <v>1</v>
      </c>
      <c r="G9" s="11">
        <f t="shared" si="0"/>
        <v>15</v>
      </c>
      <c r="H9" s="12">
        <f t="shared" si="1"/>
        <v>330000</v>
      </c>
      <c r="I9" s="10" t="s">
        <v>23</v>
      </c>
      <c r="J9" s="14"/>
      <c r="K9" s="13"/>
    </row>
    <row r="10" spans="1:11">
      <c r="A10" s="9">
        <v>7</v>
      </c>
      <c r="B10" s="6" t="s">
        <v>35</v>
      </c>
      <c r="C10" s="6" t="s">
        <v>36</v>
      </c>
      <c r="D10" s="10">
        <v>3</v>
      </c>
      <c r="E10" s="10">
        <v>1</v>
      </c>
      <c r="F10" s="10">
        <v>1</v>
      </c>
      <c r="G10" s="11">
        <f t="shared" si="0"/>
        <v>3</v>
      </c>
      <c r="H10" s="12">
        <f t="shared" si="1"/>
        <v>66000</v>
      </c>
      <c r="I10" s="16" t="s">
        <v>23</v>
      </c>
      <c r="J10" s="14"/>
      <c r="K10" s="13"/>
    </row>
    <row r="11" spans="1:11">
      <c r="A11" s="9">
        <v>8</v>
      </c>
      <c r="B11" s="6" t="s">
        <v>37</v>
      </c>
      <c r="C11" s="6" t="s">
        <v>36</v>
      </c>
      <c r="D11" s="10">
        <v>4</v>
      </c>
      <c r="E11" s="10">
        <v>0.6</v>
      </c>
      <c r="F11" s="10">
        <v>2</v>
      </c>
      <c r="G11" s="11">
        <f t="shared" si="0"/>
        <v>4.8</v>
      </c>
      <c r="H11" s="12">
        <f t="shared" si="1"/>
        <v>105600</v>
      </c>
      <c r="I11" s="10" t="s">
        <v>23</v>
      </c>
      <c r="J11" s="14"/>
      <c r="K11" s="13"/>
    </row>
    <row r="12" spans="1:11">
      <c r="A12" s="9">
        <v>9</v>
      </c>
      <c r="B12" s="6" t="s">
        <v>38</v>
      </c>
      <c r="C12" s="6" t="s">
        <v>36</v>
      </c>
      <c r="D12" s="10">
        <v>3</v>
      </c>
      <c r="E12" s="10">
        <v>0.8</v>
      </c>
      <c r="F12" s="10">
        <v>1</v>
      </c>
      <c r="G12" s="11">
        <f t="shared" si="0"/>
        <v>2.4000000000000004</v>
      </c>
      <c r="H12" s="12">
        <f t="shared" si="1"/>
        <v>52800.000000000007</v>
      </c>
      <c r="I12" s="16" t="s">
        <v>23</v>
      </c>
      <c r="J12" s="14"/>
      <c r="K12" s="13"/>
    </row>
    <row r="13" spans="1:11">
      <c r="A13" s="9">
        <v>10</v>
      </c>
      <c r="B13" s="6" t="s">
        <v>39</v>
      </c>
      <c r="C13" s="6" t="s">
        <v>40</v>
      </c>
      <c r="D13" s="10">
        <v>4.3</v>
      </c>
      <c r="E13" s="10">
        <v>2</v>
      </c>
      <c r="F13" s="10">
        <v>1</v>
      </c>
      <c r="G13" s="11">
        <f t="shared" si="0"/>
        <v>8.6</v>
      </c>
      <c r="H13" s="12">
        <f t="shared" si="1"/>
        <v>189200</v>
      </c>
      <c r="I13" s="10" t="s">
        <v>23</v>
      </c>
      <c r="J13" s="14"/>
      <c r="K13" s="13"/>
    </row>
    <row r="14" spans="1:11">
      <c r="A14" s="9">
        <v>11</v>
      </c>
      <c r="B14" s="6" t="s">
        <v>41</v>
      </c>
      <c r="C14" s="6" t="s">
        <v>20</v>
      </c>
      <c r="D14" s="10">
        <v>7</v>
      </c>
      <c r="E14" s="10">
        <v>1.25</v>
      </c>
      <c r="F14" s="10">
        <v>1</v>
      </c>
      <c r="G14" s="11">
        <f t="shared" si="0"/>
        <v>8.75</v>
      </c>
      <c r="H14" s="12">
        <f t="shared" si="1"/>
        <v>192500</v>
      </c>
      <c r="I14" s="16" t="s">
        <v>23</v>
      </c>
      <c r="J14" s="14"/>
      <c r="K14" s="13"/>
    </row>
    <row r="15" spans="1:11">
      <c r="A15" s="9">
        <v>12</v>
      </c>
      <c r="B15" s="6" t="s">
        <v>42</v>
      </c>
      <c r="C15" s="6" t="s">
        <v>49</v>
      </c>
      <c r="D15" s="10">
        <v>2.5</v>
      </c>
      <c r="E15" s="10">
        <v>1</v>
      </c>
      <c r="F15" s="10">
        <v>1</v>
      </c>
      <c r="G15" s="11">
        <f t="shared" si="0"/>
        <v>2.5</v>
      </c>
      <c r="H15" s="12">
        <f t="shared" si="1"/>
        <v>55000</v>
      </c>
      <c r="I15" s="10" t="s">
        <v>23</v>
      </c>
      <c r="J15" s="14"/>
      <c r="K15" s="13"/>
    </row>
    <row r="16" spans="1:11">
      <c r="A16" s="9">
        <v>13</v>
      </c>
      <c r="B16" s="6" t="s">
        <v>43</v>
      </c>
      <c r="C16" s="6" t="s">
        <v>50</v>
      </c>
      <c r="D16" s="10">
        <v>1.5</v>
      </c>
      <c r="E16" s="10">
        <v>1.5</v>
      </c>
      <c r="F16" s="10">
        <v>1</v>
      </c>
      <c r="G16" s="11">
        <f t="shared" si="0"/>
        <v>2.25</v>
      </c>
      <c r="H16" s="12">
        <f t="shared" si="1"/>
        <v>49500</v>
      </c>
      <c r="I16" s="16" t="s">
        <v>23</v>
      </c>
      <c r="J16" s="14"/>
      <c r="K16" s="13"/>
    </row>
    <row r="17" spans="1:11">
      <c r="A17" s="9">
        <v>14</v>
      </c>
      <c r="B17" s="6" t="s">
        <v>44</v>
      </c>
      <c r="C17" s="6" t="s">
        <v>50</v>
      </c>
      <c r="D17" s="10">
        <v>3</v>
      </c>
      <c r="E17" s="10">
        <v>1</v>
      </c>
      <c r="F17" s="10">
        <v>1</v>
      </c>
      <c r="G17" s="11">
        <f t="shared" si="0"/>
        <v>3</v>
      </c>
      <c r="H17" s="12">
        <f t="shared" si="1"/>
        <v>66000</v>
      </c>
      <c r="I17" s="20">
        <v>43375</v>
      </c>
      <c r="J17" s="14"/>
      <c r="K17" s="13"/>
    </row>
    <row r="18" spans="1:11">
      <c r="A18" s="9">
        <v>15</v>
      </c>
      <c r="B18" s="6" t="s">
        <v>45</v>
      </c>
      <c r="C18" s="6" t="s">
        <v>50</v>
      </c>
      <c r="D18" s="10">
        <v>2</v>
      </c>
      <c r="E18" s="10">
        <v>0.5</v>
      </c>
      <c r="F18" s="10">
        <v>1</v>
      </c>
      <c r="G18" s="11">
        <f t="shared" si="0"/>
        <v>1</v>
      </c>
      <c r="H18" s="12">
        <f t="shared" si="1"/>
        <v>22000</v>
      </c>
      <c r="I18" s="20">
        <v>43375</v>
      </c>
      <c r="J18" s="14"/>
      <c r="K18" s="13"/>
    </row>
    <row r="19" spans="1:11">
      <c r="A19" s="9">
        <v>16</v>
      </c>
      <c r="B19" s="6" t="s">
        <v>46</v>
      </c>
      <c r="C19" s="6" t="s">
        <v>50</v>
      </c>
      <c r="D19" s="10">
        <v>3</v>
      </c>
      <c r="E19" s="10">
        <v>1</v>
      </c>
      <c r="F19" s="10">
        <v>1</v>
      </c>
      <c r="G19" s="11">
        <f t="shared" si="0"/>
        <v>3</v>
      </c>
      <c r="H19" s="12">
        <f t="shared" si="1"/>
        <v>66000</v>
      </c>
      <c r="I19" s="20">
        <v>43375</v>
      </c>
      <c r="J19" s="14"/>
      <c r="K19" s="13"/>
    </row>
    <row r="20" spans="1:11">
      <c r="A20" s="9">
        <v>17</v>
      </c>
      <c r="B20" s="6" t="s">
        <v>47</v>
      </c>
      <c r="C20" s="6" t="s">
        <v>51</v>
      </c>
      <c r="D20" s="10">
        <v>7</v>
      </c>
      <c r="E20" s="10">
        <v>1.3</v>
      </c>
      <c r="F20" s="10">
        <v>1</v>
      </c>
      <c r="G20" s="11">
        <f t="shared" si="0"/>
        <v>9.1</v>
      </c>
      <c r="H20" s="12">
        <f t="shared" si="1"/>
        <v>200200</v>
      </c>
      <c r="I20" s="20"/>
      <c r="J20" s="14"/>
      <c r="K20" s="13"/>
    </row>
    <row r="21" spans="1:11">
      <c r="A21" s="9">
        <v>18</v>
      </c>
      <c r="B21" s="6" t="s">
        <v>48</v>
      </c>
      <c r="C21" s="6" t="s">
        <v>52</v>
      </c>
      <c r="D21" s="10">
        <v>2.25</v>
      </c>
      <c r="E21" s="10">
        <v>1.5</v>
      </c>
      <c r="F21" s="10">
        <v>1</v>
      </c>
      <c r="G21" s="11">
        <f t="shared" si="0"/>
        <v>3.375</v>
      </c>
      <c r="H21" s="12">
        <f t="shared" si="1"/>
        <v>74250</v>
      </c>
      <c r="I21" s="20"/>
      <c r="J21" s="14"/>
      <c r="K21" s="13"/>
    </row>
    <row r="22" spans="1:11">
      <c r="A22" s="9">
        <v>19</v>
      </c>
      <c r="B22" s="6" t="s">
        <v>8</v>
      </c>
      <c r="C22" s="6"/>
      <c r="D22" s="10"/>
      <c r="E22" s="10"/>
      <c r="F22" s="10"/>
      <c r="G22" s="11"/>
      <c r="H22" s="12">
        <v>50000</v>
      </c>
      <c r="I22" s="20"/>
      <c r="J22" s="14"/>
      <c r="K22" s="13"/>
    </row>
    <row r="23" spans="1:11">
      <c r="A23" s="9">
        <v>20</v>
      </c>
      <c r="B23" s="6" t="s">
        <v>16</v>
      </c>
      <c r="C23" s="6"/>
      <c r="D23" s="10"/>
      <c r="E23" s="10"/>
      <c r="F23" s="10"/>
      <c r="G23" s="11"/>
      <c r="H23" s="12">
        <v>80000</v>
      </c>
      <c r="I23" s="20"/>
      <c r="J23" s="14"/>
      <c r="K23" s="13"/>
    </row>
    <row r="24" spans="1:11">
      <c r="A24" s="9"/>
      <c r="B24" s="6"/>
      <c r="C24" s="6"/>
      <c r="D24" s="10"/>
      <c r="E24" s="10"/>
      <c r="F24" s="10"/>
      <c r="G24" s="50" t="s">
        <v>60</v>
      </c>
      <c r="H24" s="49">
        <f>SUM(H4:H23)</f>
        <v>2061050</v>
      </c>
      <c r="I24" s="16"/>
      <c r="J24" s="14"/>
      <c r="K24" s="13"/>
    </row>
    <row r="25" spans="1:11">
      <c r="A25" s="9"/>
      <c r="B25" s="6"/>
      <c r="C25" s="6"/>
      <c r="D25" s="10"/>
      <c r="E25" s="10"/>
      <c r="F25" s="10"/>
      <c r="G25" s="11"/>
      <c r="H25" s="12"/>
      <c r="I25" s="20"/>
      <c r="J25" s="14"/>
      <c r="K25" s="13"/>
    </row>
    <row r="26" spans="1:11">
      <c r="A26" s="9"/>
      <c r="B26" s="6"/>
      <c r="C26" s="6"/>
      <c r="D26" s="10"/>
      <c r="E26" s="10"/>
      <c r="F26" s="10"/>
      <c r="G26" s="11"/>
      <c r="H26" s="12"/>
      <c r="I26" s="16"/>
      <c r="J26" s="14"/>
      <c r="K26" s="13"/>
    </row>
    <row r="27" spans="1:11">
      <c r="A27" s="9"/>
      <c r="B27" s="6"/>
      <c r="C27" s="6"/>
      <c r="D27" s="10"/>
      <c r="E27" s="10"/>
      <c r="F27" s="10"/>
      <c r="G27" s="11"/>
      <c r="H27" s="12"/>
      <c r="I27" s="20"/>
      <c r="J27" s="14"/>
      <c r="K27" s="13"/>
    </row>
    <row r="28" spans="1:11">
      <c r="A28" s="9"/>
      <c r="B28" s="6"/>
      <c r="C28" s="6"/>
      <c r="D28" s="10"/>
      <c r="E28" s="10"/>
      <c r="F28" s="10"/>
      <c r="G28" s="11"/>
      <c r="H28" s="12"/>
      <c r="I28" s="16"/>
      <c r="J28" s="14"/>
      <c r="K28" s="13"/>
    </row>
    <row r="29" spans="1:11">
      <c r="A29" s="9"/>
      <c r="B29" s="6"/>
      <c r="C29" s="6"/>
      <c r="D29" s="10"/>
      <c r="E29" s="10"/>
      <c r="F29" s="10"/>
      <c r="G29" s="11"/>
      <c r="H29" s="12"/>
      <c r="I29" s="20"/>
      <c r="J29" s="14"/>
      <c r="K29" s="13"/>
    </row>
    <row r="30" spans="1:11">
      <c r="A30" s="9"/>
      <c r="B30" s="6"/>
      <c r="C30" s="6"/>
      <c r="D30" s="10"/>
      <c r="E30" s="10"/>
      <c r="F30" s="10"/>
      <c r="G30" s="11"/>
      <c r="H30" s="12"/>
      <c r="I30" s="16"/>
      <c r="J30" s="14"/>
      <c r="K30" s="13"/>
    </row>
    <row r="31" spans="1:11">
      <c r="A31" s="9"/>
      <c r="B31" s="6"/>
      <c r="C31" s="6"/>
      <c r="D31" s="10"/>
      <c r="E31" s="10"/>
      <c r="F31" s="10"/>
      <c r="G31" s="11"/>
      <c r="H31" s="12"/>
      <c r="I31" s="20"/>
      <c r="J31" s="14"/>
      <c r="K31" s="13"/>
    </row>
    <row r="32" spans="1:11">
      <c r="A32" s="9"/>
      <c r="B32" s="6"/>
      <c r="C32" s="6"/>
      <c r="D32" s="10"/>
      <c r="E32" s="10"/>
      <c r="F32" s="10"/>
      <c r="G32" s="11"/>
      <c r="H32" s="12"/>
      <c r="I32" s="16"/>
      <c r="J32" s="14"/>
      <c r="K32" s="13"/>
    </row>
    <row r="33" spans="1:11">
      <c r="A33" s="9"/>
      <c r="B33" s="6"/>
      <c r="C33" s="6"/>
      <c r="D33" s="10"/>
      <c r="E33" s="10"/>
      <c r="F33" s="10"/>
      <c r="G33" s="11"/>
      <c r="H33" s="12"/>
      <c r="I33" s="10"/>
      <c r="J33" s="14"/>
      <c r="K33" s="13"/>
    </row>
    <row r="34" spans="1:11">
      <c r="A34" s="9"/>
      <c r="B34" s="6"/>
      <c r="C34" s="6"/>
      <c r="D34" s="10"/>
      <c r="E34" s="10"/>
      <c r="F34" s="10"/>
      <c r="G34" s="11"/>
      <c r="H34" s="12"/>
      <c r="I34" s="16"/>
      <c r="J34" s="14"/>
      <c r="K34" s="13"/>
    </row>
    <row r="35" spans="1:11">
      <c r="A35" s="9"/>
      <c r="B35" s="6"/>
      <c r="C35" s="6"/>
      <c r="D35" s="10"/>
      <c r="E35" s="10"/>
      <c r="F35" s="10"/>
      <c r="G35" s="11"/>
      <c r="H35" s="12"/>
      <c r="I35" s="10"/>
      <c r="J35" s="14"/>
      <c r="K35" s="13"/>
    </row>
    <row r="36" spans="1:11">
      <c r="A36" s="9"/>
      <c r="B36" s="6"/>
      <c r="C36" s="6"/>
      <c r="D36" s="10"/>
      <c r="E36" s="10"/>
      <c r="F36" s="10"/>
      <c r="G36" s="11"/>
      <c r="H36" s="12"/>
      <c r="I36" s="16"/>
      <c r="J36" s="14"/>
      <c r="K36" s="13"/>
    </row>
    <row r="37" spans="1:11">
      <c r="A37" s="9"/>
      <c r="B37" s="6"/>
      <c r="C37" s="6"/>
      <c r="D37" s="10"/>
      <c r="E37" s="10"/>
      <c r="F37" s="10"/>
      <c r="G37" s="11"/>
      <c r="H37" s="12"/>
      <c r="I37" s="10"/>
      <c r="J37" s="14"/>
      <c r="K37" s="13"/>
    </row>
    <row r="38" spans="1:11">
      <c r="A38" s="9"/>
      <c r="B38" s="6"/>
      <c r="C38" s="6"/>
      <c r="D38" s="10"/>
      <c r="E38" s="10"/>
      <c r="F38" s="10"/>
      <c r="G38" s="11"/>
      <c r="H38" s="12"/>
      <c r="I38" s="16"/>
      <c r="J38" s="14"/>
      <c r="K38" s="13"/>
    </row>
    <row r="39" spans="1:11">
      <c r="A39" s="17"/>
      <c r="B39" s="18"/>
      <c r="C39" s="18"/>
      <c r="D39" s="19"/>
      <c r="E39" s="19"/>
      <c r="F39" s="19"/>
      <c r="G39" s="37"/>
      <c r="H39" s="38"/>
      <c r="I39" s="10"/>
      <c r="J39" s="14"/>
      <c r="K39" s="13"/>
    </row>
    <row r="40" spans="1:11">
      <c r="A40" s="17"/>
      <c r="B40" s="18"/>
      <c r="C40" s="18"/>
      <c r="D40" s="19"/>
      <c r="E40" s="19"/>
      <c r="F40" s="19"/>
      <c r="G40" s="37"/>
      <c r="H40" s="38"/>
      <c r="I40" s="10"/>
      <c r="J40" s="14"/>
      <c r="K40" s="13"/>
    </row>
    <row r="41" spans="1:11">
      <c r="A41" s="17"/>
      <c r="B41" s="18"/>
      <c r="C41" s="18"/>
      <c r="D41" s="19"/>
      <c r="E41" s="19"/>
      <c r="F41" s="19"/>
      <c r="G41" s="37"/>
      <c r="H41" s="38"/>
      <c r="I41" s="19"/>
      <c r="J41" s="14"/>
      <c r="K41" s="13"/>
    </row>
    <row r="42" spans="1:11">
      <c r="A42" s="17"/>
      <c r="B42" s="18"/>
      <c r="C42" s="18"/>
      <c r="D42" s="19"/>
      <c r="E42" s="19"/>
      <c r="F42" s="19"/>
      <c r="G42" s="37"/>
      <c r="H42" s="38"/>
      <c r="I42" s="10"/>
      <c r="J42" s="14"/>
      <c r="K42" s="13"/>
    </row>
    <row r="43" spans="1:11">
      <c r="A43" s="17"/>
      <c r="B43" s="18"/>
      <c r="C43" s="18"/>
      <c r="D43" s="19"/>
      <c r="E43" s="19"/>
      <c r="F43" s="19"/>
      <c r="G43" s="39"/>
      <c r="H43" s="40"/>
      <c r="I43" s="19"/>
      <c r="J43" s="14"/>
      <c r="K43" s="13"/>
    </row>
    <row r="44" spans="1:11">
      <c r="A44" s="17"/>
      <c r="B44" s="18"/>
      <c r="C44" s="18"/>
      <c r="D44" s="18"/>
      <c r="E44" s="18"/>
      <c r="F44" s="18"/>
      <c r="G44" s="18"/>
      <c r="H44" s="18"/>
      <c r="I44" s="10"/>
      <c r="J44" s="14"/>
      <c r="K44" s="13"/>
    </row>
    <row r="45" spans="1:11">
      <c r="A45" s="15"/>
      <c r="B45" s="13"/>
      <c r="C45" s="13"/>
      <c r="D45" s="27"/>
      <c r="E45" s="27"/>
      <c r="F45" s="27"/>
      <c r="G45" s="14"/>
      <c r="H45" s="28"/>
      <c r="I45" s="29"/>
      <c r="J45" s="14"/>
      <c r="K45" s="13"/>
    </row>
    <row r="46" spans="1:11">
      <c r="A46" s="15"/>
      <c r="B46" s="13"/>
      <c r="C46" s="13"/>
      <c r="D46" s="27"/>
      <c r="E46" s="27"/>
      <c r="F46" s="27"/>
      <c r="G46" s="14"/>
      <c r="H46" s="28"/>
      <c r="I46" s="27"/>
      <c r="J46" s="14"/>
      <c r="K46" s="13"/>
    </row>
    <row r="47" spans="1:11">
      <c r="A47" s="15"/>
      <c r="B47" s="13"/>
      <c r="C47" s="13"/>
      <c r="D47" s="27"/>
      <c r="E47" s="27"/>
      <c r="F47" s="27"/>
      <c r="G47" s="14"/>
      <c r="H47" s="28"/>
      <c r="I47" s="29"/>
      <c r="J47" s="14"/>
      <c r="K47" s="13"/>
    </row>
    <row r="48" spans="1:1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/>
      <c r="B53" s="13"/>
      <c r="C53" s="13"/>
      <c r="D53" s="13"/>
      <c r="E53" s="13"/>
      <c r="F53" s="13"/>
      <c r="G53" s="30"/>
      <c r="H53" s="31"/>
      <c r="I53" s="13"/>
    </row>
    <row r="54" spans="1:11">
      <c r="A54" s="15"/>
      <c r="B54" s="13"/>
      <c r="C54" s="13"/>
      <c r="D54" s="13"/>
      <c r="E54" s="13"/>
      <c r="F54" s="13"/>
      <c r="G54" s="13"/>
      <c r="H54" s="13"/>
      <c r="I54" s="13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</row>
    <row r="65" spans="1:9">
      <c r="A65" s="13"/>
      <c r="B65" s="13"/>
      <c r="C65" s="13"/>
      <c r="D65" s="13"/>
      <c r="E65" s="13"/>
      <c r="F65" s="13"/>
      <c r="G65" s="13"/>
      <c r="H65" s="13"/>
      <c r="I65" s="13"/>
    </row>
    <row r="66" spans="1:9">
      <c r="A66" s="13"/>
      <c r="B66" s="13"/>
      <c r="C66" s="13"/>
      <c r="D66" s="13"/>
      <c r="E66" s="13"/>
      <c r="F66" s="13"/>
      <c r="G66" s="13"/>
      <c r="H66" s="13"/>
      <c r="I66" s="13"/>
    </row>
    <row r="67" spans="1:9">
      <c r="A67" s="13"/>
      <c r="B67" s="13"/>
      <c r="C67" s="13"/>
      <c r="D67" s="13"/>
      <c r="E67" s="13"/>
      <c r="F67" s="13"/>
      <c r="G67" s="13"/>
      <c r="H67" s="13"/>
      <c r="I67" s="13"/>
    </row>
    <row r="68" spans="1:9">
      <c r="A68" s="13"/>
      <c r="B68" s="13"/>
      <c r="C68" s="13"/>
      <c r="D68" s="13"/>
      <c r="E68" s="13"/>
      <c r="F68" s="13"/>
      <c r="G68" s="13"/>
      <c r="H68" s="13"/>
      <c r="I68" s="13"/>
    </row>
    <row r="69" spans="1:9">
      <c r="A69" s="13"/>
      <c r="B69" s="13"/>
      <c r="C69" s="13"/>
      <c r="D69" s="13"/>
      <c r="E69" s="13"/>
      <c r="F69" s="13"/>
      <c r="G69" s="13"/>
      <c r="H69" s="13"/>
      <c r="I69" s="13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  <row r="71" spans="1:9">
      <c r="A71" s="13"/>
      <c r="B71" s="13"/>
      <c r="C71" s="13"/>
      <c r="D71" s="13"/>
      <c r="E71" s="13"/>
      <c r="F71" s="13"/>
      <c r="G71" s="13"/>
      <c r="H71" s="13"/>
      <c r="I71" s="13"/>
    </row>
    <row r="72" spans="1:9">
      <c r="A72" s="13"/>
      <c r="B72" s="13"/>
      <c r="C72" s="13"/>
      <c r="D72" s="13"/>
      <c r="E72" s="13"/>
      <c r="F72" s="13"/>
      <c r="G72" s="13"/>
      <c r="H72" s="13"/>
      <c r="I72" s="13"/>
    </row>
    <row r="73" spans="1:9">
      <c r="A73" s="13"/>
      <c r="B73" s="13"/>
      <c r="C73" s="13"/>
      <c r="D73" s="13"/>
      <c r="E73" s="13"/>
      <c r="F73" s="13"/>
      <c r="G73" s="13"/>
      <c r="H73" s="13"/>
      <c r="I73" s="13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>
      <c r="A75" s="13"/>
      <c r="B75" s="13"/>
      <c r="C75" s="13"/>
      <c r="D75" s="13"/>
      <c r="E75" s="13"/>
      <c r="F75" s="13"/>
      <c r="G75" s="13"/>
      <c r="H75" s="13"/>
      <c r="I75" s="13"/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3"/>
      <c r="C78" s="13"/>
      <c r="D78" s="13"/>
      <c r="E78" s="13"/>
      <c r="F78" s="13"/>
      <c r="G78" s="13"/>
      <c r="H78" s="13"/>
      <c r="I78" s="13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A80" s="13"/>
      <c r="B80" s="13"/>
      <c r="C80" s="13"/>
      <c r="D80" s="13"/>
      <c r="E80" s="13"/>
      <c r="F80" s="13"/>
      <c r="G80" s="13"/>
      <c r="H80" s="13"/>
      <c r="I80" s="13"/>
    </row>
    <row r="81" spans="1:9">
      <c r="A81" s="13"/>
      <c r="B81" s="13"/>
      <c r="C81" s="13"/>
      <c r="D81" s="13"/>
      <c r="E81" s="13"/>
      <c r="F81" s="13"/>
      <c r="G81" s="13"/>
      <c r="H81" s="13"/>
      <c r="I81" s="13"/>
    </row>
    <row r="82" spans="1:9">
      <c r="A82" s="13"/>
      <c r="B82" s="13"/>
      <c r="C82" s="13"/>
      <c r="D82" s="13"/>
      <c r="E82" s="13"/>
      <c r="F82" s="13"/>
      <c r="G82" s="13"/>
      <c r="H82" s="13"/>
      <c r="I82" s="13"/>
    </row>
    <row r="83" spans="1:9">
      <c r="A83" s="13"/>
      <c r="B83" s="13"/>
      <c r="C83" s="13"/>
      <c r="D83" s="13"/>
      <c r="E83" s="13"/>
      <c r="F83" s="13"/>
      <c r="G83" s="13"/>
      <c r="H83" s="13"/>
      <c r="I83" s="13"/>
    </row>
    <row r="84" spans="1:9">
      <c r="A84" s="13"/>
      <c r="B84" s="13"/>
      <c r="C84" s="13"/>
      <c r="D84" s="13"/>
      <c r="E84" s="13"/>
      <c r="F84" s="13"/>
      <c r="G84" s="13"/>
      <c r="H84" s="13"/>
      <c r="I84" s="13"/>
    </row>
    <row r="85" spans="1:9">
      <c r="A85" s="13"/>
      <c r="B85" s="13"/>
      <c r="C85" s="13"/>
      <c r="D85" s="13"/>
      <c r="E85" s="13"/>
      <c r="F85" s="13"/>
      <c r="G85" s="13"/>
      <c r="H85" s="13"/>
      <c r="I85" s="13"/>
    </row>
    <row r="86" spans="1:9">
      <c r="A86" s="13"/>
      <c r="B86" s="13"/>
      <c r="C86" s="13"/>
      <c r="D86" s="13"/>
      <c r="E86" s="13"/>
      <c r="F86" s="13"/>
      <c r="G86" s="13"/>
      <c r="H86" s="13"/>
      <c r="I86" s="13"/>
    </row>
    <row r="87" spans="1:9">
      <c r="A87" s="13"/>
      <c r="B87" s="13"/>
      <c r="C87" s="13"/>
      <c r="D87" s="13"/>
      <c r="E87" s="13"/>
      <c r="F87" s="13"/>
      <c r="G87" s="13"/>
      <c r="H87" s="13"/>
      <c r="I87" s="13"/>
    </row>
    <row r="88" spans="1:9">
      <c r="A88" s="13"/>
      <c r="B88" s="13"/>
      <c r="C88" s="13"/>
      <c r="D88" s="13"/>
      <c r="E88" s="13"/>
      <c r="F88" s="13"/>
      <c r="G88" s="13"/>
      <c r="H88" s="13"/>
      <c r="I88" s="13"/>
    </row>
    <row r="89" spans="1:9">
      <c r="A89" s="13"/>
      <c r="B89" s="13"/>
      <c r="C89" s="13"/>
      <c r="D89" s="13"/>
      <c r="E89" s="13"/>
      <c r="F89" s="13"/>
      <c r="G89" s="13"/>
      <c r="H89" s="13"/>
      <c r="I89" s="13"/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3"/>
      <c r="D92" s="13"/>
      <c r="E92" s="13"/>
      <c r="F92" s="13"/>
      <c r="G92" s="13"/>
      <c r="H92" s="13"/>
      <c r="I92" s="13"/>
    </row>
    <row r="93" spans="1:9">
      <c r="A93" s="13"/>
      <c r="B93" s="13"/>
      <c r="C93" s="13"/>
      <c r="D93" s="13"/>
      <c r="E93" s="13"/>
      <c r="F93" s="13"/>
      <c r="G93" s="13"/>
      <c r="H93" s="13"/>
      <c r="I93" s="13"/>
    </row>
    <row r="94" spans="1:9">
      <c r="A94" s="13"/>
      <c r="B94" s="13"/>
      <c r="C94" s="13"/>
      <c r="D94" s="13"/>
      <c r="E94" s="13"/>
      <c r="F94" s="13"/>
      <c r="G94" s="13"/>
      <c r="H94" s="13"/>
      <c r="I94" s="13"/>
    </row>
    <row r="95" spans="1:9">
      <c r="A95" s="13"/>
      <c r="B95" s="13"/>
      <c r="C95" s="13"/>
      <c r="D95" s="13"/>
      <c r="E95" s="13"/>
      <c r="F95" s="13"/>
      <c r="G95" s="13"/>
      <c r="H95" s="13"/>
      <c r="I95" s="13"/>
    </row>
    <row r="96" spans="1:9">
      <c r="A96" s="13"/>
      <c r="B96" s="13"/>
      <c r="C96" s="13"/>
      <c r="D96" s="13"/>
      <c r="E96" s="13"/>
      <c r="F96" s="13"/>
      <c r="G96" s="13"/>
      <c r="H96" s="13"/>
      <c r="I96" s="13"/>
    </row>
    <row r="97" spans="1:9">
      <c r="A97" s="13"/>
      <c r="B97" s="13"/>
      <c r="C97" s="13"/>
      <c r="D97" s="13"/>
      <c r="E97" s="13"/>
      <c r="F97" s="13"/>
      <c r="G97" s="13"/>
      <c r="H97" s="13"/>
      <c r="I97" s="13"/>
    </row>
    <row r="98" spans="1:9">
      <c r="A98" s="13"/>
      <c r="B98" s="13"/>
      <c r="C98" s="13"/>
      <c r="D98" s="13"/>
      <c r="E98" s="13"/>
      <c r="F98" s="13"/>
      <c r="G98" s="13"/>
      <c r="H98" s="13"/>
      <c r="I98" s="13"/>
    </row>
    <row r="99" spans="1:9">
      <c r="A99" s="13"/>
      <c r="B99" s="13"/>
      <c r="C99" s="13"/>
      <c r="D99" s="13"/>
      <c r="E99" s="13"/>
      <c r="F99" s="13"/>
      <c r="G99" s="13"/>
      <c r="H99" s="13"/>
      <c r="I99" s="13"/>
    </row>
    <row r="100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>
      <c r="A203" s="13"/>
      <c r="B203" s="13"/>
      <c r="C203" s="13"/>
      <c r="D203" s="13"/>
      <c r="E203" s="13"/>
      <c r="F203" s="13"/>
      <c r="G203" s="13"/>
      <c r="H203" s="13"/>
      <c r="I203" s="1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"/>
  <sheetViews>
    <sheetView tabSelected="1" workbookViewId="0">
      <selection activeCell="B8" sqref="B8"/>
    </sheetView>
  </sheetViews>
  <sheetFormatPr defaultRowHeight="15"/>
  <cols>
    <col min="2" max="2" width="62.42578125" customWidth="1"/>
    <col min="3" max="3" width="13.28515625" customWidth="1"/>
    <col min="4" max="4" width="9.85546875" customWidth="1"/>
    <col min="5" max="5" width="9.140625" style="41"/>
    <col min="6" max="6" width="11.28515625" customWidth="1"/>
    <col min="7" max="7" width="20.5703125" customWidth="1"/>
  </cols>
  <sheetData>
    <row r="1" spans="1:7">
      <c r="B1" s="32" t="s">
        <v>24</v>
      </c>
    </row>
    <row r="2" spans="1:7">
      <c r="B2" s="32" t="s">
        <v>53</v>
      </c>
    </row>
    <row r="3" spans="1:7">
      <c r="A3" s="2" t="s">
        <v>6</v>
      </c>
      <c r="B3" s="2" t="s">
        <v>0</v>
      </c>
      <c r="C3" s="2" t="s">
        <v>1</v>
      </c>
      <c r="D3" s="2" t="s">
        <v>2</v>
      </c>
      <c r="E3" s="42" t="s">
        <v>25</v>
      </c>
      <c r="F3" s="2" t="s">
        <v>5</v>
      </c>
      <c r="G3" s="36" t="s">
        <v>15</v>
      </c>
    </row>
    <row r="4" spans="1:7">
      <c r="A4" s="1">
        <v>2</v>
      </c>
      <c r="B4" s="1" t="s">
        <v>62</v>
      </c>
      <c r="C4" s="1">
        <v>2.25</v>
      </c>
      <c r="D4" s="1">
        <v>1.3</v>
      </c>
      <c r="E4" s="45">
        <f>C4*D4</f>
        <v>2.9250000000000003</v>
      </c>
      <c r="F4" s="33">
        <f t="shared" ref="F4:F8" si="0">155000*E4</f>
        <v>453375.00000000006</v>
      </c>
      <c r="G4" s="35">
        <v>43455</v>
      </c>
    </row>
    <row r="5" spans="1:7">
      <c r="A5" s="1">
        <v>3</v>
      </c>
      <c r="B5" s="1" t="s">
        <v>63</v>
      </c>
      <c r="C5" s="1">
        <v>2.25</v>
      </c>
      <c r="D5" s="1">
        <v>1.3</v>
      </c>
      <c r="E5" s="45">
        <f t="shared" ref="E5:E8" si="1">C5*D5</f>
        <v>2.9250000000000003</v>
      </c>
      <c r="F5" s="33">
        <f t="shared" si="0"/>
        <v>453375.00000000006</v>
      </c>
      <c r="G5" s="35">
        <v>43455</v>
      </c>
    </row>
    <row r="6" spans="1:7">
      <c r="A6" s="1">
        <v>4</v>
      </c>
      <c r="B6" s="1" t="s">
        <v>26</v>
      </c>
      <c r="C6" s="1">
        <v>0.6</v>
      </c>
      <c r="D6" s="1">
        <v>0.4</v>
      </c>
      <c r="E6" s="45">
        <f t="shared" si="1"/>
        <v>0.24</v>
      </c>
      <c r="F6" s="33">
        <f t="shared" si="0"/>
        <v>37200</v>
      </c>
      <c r="G6" s="35">
        <v>43455</v>
      </c>
    </row>
    <row r="7" spans="1:7">
      <c r="A7" s="1">
        <v>5</v>
      </c>
      <c r="B7" s="1" t="s">
        <v>27</v>
      </c>
      <c r="C7" s="1">
        <v>0.6</v>
      </c>
      <c r="D7" s="1">
        <v>0.4</v>
      </c>
      <c r="E7" s="45">
        <f t="shared" si="1"/>
        <v>0.24</v>
      </c>
      <c r="F7" s="33">
        <f t="shared" si="0"/>
        <v>37200</v>
      </c>
      <c r="G7" s="35">
        <v>43455</v>
      </c>
    </row>
    <row r="8" spans="1:7">
      <c r="A8" s="1">
        <v>6</v>
      </c>
      <c r="B8" s="1" t="s">
        <v>28</v>
      </c>
      <c r="C8" s="1">
        <v>1.4</v>
      </c>
      <c r="D8" s="1">
        <v>0.4</v>
      </c>
      <c r="E8" s="45">
        <f t="shared" si="1"/>
        <v>0.55999999999999994</v>
      </c>
      <c r="F8" s="33">
        <f t="shared" si="0"/>
        <v>86799.999999999985</v>
      </c>
      <c r="G8" s="35">
        <v>43455</v>
      </c>
    </row>
    <row r="9" spans="1:7">
      <c r="A9" s="1">
        <v>7</v>
      </c>
      <c r="B9" s="1" t="s">
        <v>29</v>
      </c>
      <c r="C9" s="1"/>
      <c r="D9" s="1"/>
      <c r="E9" s="43"/>
      <c r="F9" s="33">
        <v>350000</v>
      </c>
      <c r="G9" s="35">
        <v>43455</v>
      </c>
    </row>
    <row r="10" spans="1:7">
      <c r="A10" s="1">
        <v>8</v>
      </c>
      <c r="B10" s="1" t="s">
        <v>54</v>
      </c>
      <c r="C10" s="1"/>
      <c r="D10" s="1"/>
      <c r="E10" s="44"/>
      <c r="F10" s="33">
        <v>500000</v>
      </c>
      <c r="G10" s="35">
        <v>43455</v>
      </c>
    </row>
    <row r="11" spans="1:7">
      <c r="A11" s="1"/>
      <c r="B11" s="1"/>
      <c r="C11" s="1"/>
      <c r="D11" s="1"/>
      <c r="E11" s="43"/>
      <c r="F11" s="34">
        <f>SUM(F4:F10)</f>
        <v>1917950</v>
      </c>
      <c r="G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17" sqref="E17"/>
    </sheetView>
  </sheetViews>
  <sheetFormatPr defaultRowHeight="15"/>
  <cols>
    <col min="1" max="1" width="8.5703125" customWidth="1"/>
    <col min="2" max="2" width="38.140625" customWidth="1"/>
    <col min="3" max="3" width="9.5703125" customWidth="1"/>
    <col min="4" max="4" width="14.28515625" customWidth="1"/>
    <col min="5" max="5" width="18.140625" customWidth="1"/>
  </cols>
  <sheetData>
    <row r="1" spans="1:5">
      <c r="B1" s="32" t="s">
        <v>57</v>
      </c>
    </row>
    <row r="3" spans="1:5">
      <c r="A3" s="46" t="s">
        <v>6</v>
      </c>
      <c r="B3" s="46" t="s">
        <v>55</v>
      </c>
      <c r="C3" s="46" t="s">
        <v>56</v>
      </c>
      <c r="D3" s="46" t="s">
        <v>5</v>
      </c>
      <c r="E3" s="1" t="s">
        <v>15</v>
      </c>
    </row>
    <row r="4" spans="1:5">
      <c r="A4" s="1">
        <v>1</v>
      </c>
      <c r="B4" s="1" t="s">
        <v>58</v>
      </c>
      <c r="C4" s="1">
        <v>135</v>
      </c>
      <c r="D4" s="33">
        <f>5250*C4</f>
        <v>708750</v>
      </c>
      <c r="E4" s="35">
        <v>43442</v>
      </c>
    </row>
    <row r="5" spans="1:5">
      <c r="A5" s="1"/>
      <c r="B5" s="1"/>
      <c r="C5" s="1"/>
      <c r="D5" s="33"/>
      <c r="E5" s="1"/>
    </row>
    <row r="6" spans="1:5">
      <c r="A6" s="1"/>
      <c r="B6" s="1"/>
      <c r="C6" s="1"/>
      <c r="D6" s="47"/>
      <c r="E6" s="1"/>
    </row>
    <row r="7" spans="1:5">
      <c r="A7" s="1"/>
      <c r="B7" s="1"/>
      <c r="C7" s="48" t="s">
        <v>14</v>
      </c>
      <c r="D7" s="34">
        <f>SUM(D4:D6)</f>
        <v>708750</v>
      </c>
      <c r="E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3:C8"/>
  <sheetViews>
    <sheetView workbookViewId="0">
      <selection activeCell="C6" sqref="C6"/>
    </sheetView>
  </sheetViews>
  <sheetFormatPr defaultRowHeight="15"/>
  <cols>
    <col min="1" max="1" width="5.42578125" customWidth="1"/>
    <col min="2" max="2" width="39.7109375" customWidth="1"/>
    <col min="3" max="3" width="12.5703125" customWidth="1"/>
  </cols>
  <sheetData>
    <row r="3" spans="1:3">
      <c r="A3" s="23" t="s">
        <v>9</v>
      </c>
      <c r="B3" s="23" t="s">
        <v>10</v>
      </c>
      <c r="C3" s="23" t="s">
        <v>11</v>
      </c>
    </row>
    <row r="4" spans="1:3">
      <c r="A4" s="21">
        <v>1</v>
      </c>
      <c r="B4" s="21" t="s">
        <v>12</v>
      </c>
      <c r="C4" s="22">
        <v>2061050</v>
      </c>
    </row>
    <row r="5" spans="1:3">
      <c r="A5" s="21">
        <v>2</v>
      </c>
      <c r="B5" s="21" t="s">
        <v>30</v>
      </c>
      <c r="C5" s="22">
        <v>1917950</v>
      </c>
    </row>
    <row r="6" spans="1:3">
      <c r="A6" s="21">
        <v>3</v>
      </c>
      <c r="B6" s="21" t="s">
        <v>61</v>
      </c>
      <c r="C6" s="22">
        <v>708750</v>
      </c>
    </row>
    <row r="7" spans="1:3">
      <c r="A7" s="21"/>
      <c r="B7" s="21"/>
      <c r="C7" s="24"/>
    </row>
    <row r="8" spans="1:3">
      <c r="A8" s="21"/>
      <c r="B8" s="25" t="s">
        <v>14</v>
      </c>
      <c r="C8" s="26">
        <f>SUM(C4:C7)</f>
        <v>4687750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MMT</vt:lpstr>
      <vt:lpstr>BRANDING MOBIL PSK</vt:lpstr>
      <vt:lpstr>sablon rompi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2018-11-26T15:25:29Z</dcterms:modified>
</cp:coreProperties>
</file>