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60" windowWidth="19815" windowHeight="765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Sheet1!$A$1:$O$29</definedName>
  </definedNames>
  <calcPr calcId="124519"/>
</workbook>
</file>

<file path=xl/calcChain.xml><?xml version="1.0" encoding="utf-8"?>
<calcChain xmlns="http://schemas.openxmlformats.org/spreadsheetml/2006/main">
  <c r="M29" i="1"/>
  <c r="O29" s="1"/>
  <c r="M28"/>
  <c r="O28" s="1"/>
  <c r="M27"/>
  <c r="O27" s="1"/>
  <c r="M26"/>
  <c r="O26" s="1"/>
  <c r="M25"/>
  <c r="O25" s="1"/>
  <c r="O24"/>
  <c r="M23"/>
  <c r="O23" s="1"/>
  <c r="M22"/>
  <c r="O22" s="1"/>
  <c r="O30" s="1"/>
  <c r="M21"/>
  <c r="O21" s="1"/>
  <c r="M20"/>
  <c r="O20" s="1"/>
  <c r="M19"/>
  <c r="O19" s="1"/>
  <c r="M18"/>
  <c r="O18" s="1"/>
  <c r="O17"/>
  <c r="M16"/>
  <c r="O16" s="1"/>
  <c r="M15"/>
  <c r="O15" s="1"/>
  <c r="M14"/>
  <c r="O14" s="1"/>
  <c r="M13"/>
  <c r="O13" s="1"/>
  <c r="M12"/>
  <c r="O12" s="1"/>
  <c r="M11"/>
  <c r="O11" s="1"/>
  <c r="M10"/>
  <c r="O10" s="1"/>
  <c r="M9"/>
  <c r="O9" s="1"/>
  <c r="M8"/>
  <c r="O8" s="1"/>
  <c r="M7"/>
  <c r="O7" s="1"/>
  <c r="M6"/>
  <c r="O6" s="1"/>
  <c r="M5"/>
  <c r="O5" s="1"/>
  <c r="M4"/>
  <c r="O4" s="1"/>
  <c r="M3"/>
  <c r="O3" s="1"/>
  <c r="M2"/>
  <c r="O2" s="1"/>
</calcChain>
</file>

<file path=xl/sharedStrings.xml><?xml version="1.0" encoding="utf-8"?>
<sst xmlns="http://schemas.openxmlformats.org/spreadsheetml/2006/main" count="234" uniqueCount="65">
  <si>
    <t>12DES</t>
  </si>
  <si>
    <t>1,15,29</t>
  </si>
  <si>
    <t>3, 17,31</t>
  </si>
  <si>
    <t>4, 18</t>
  </si>
  <si>
    <t>5, 19</t>
  </si>
  <si>
    <t>6, 20</t>
  </si>
  <si>
    <t>7, 21</t>
  </si>
  <si>
    <t>8, 22</t>
  </si>
  <si>
    <t>10, 24</t>
  </si>
  <si>
    <t>12, 26</t>
  </si>
  <si>
    <t>14, 28</t>
  </si>
  <si>
    <t>CAB</t>
  </si>
  <si>
    <t>JUMLAH TOKO</t>
  </si>
  <si>
    <t>ESTIMASI BIAYA</t>
  </si>
  <si>
    <t>KUNJUNGAN 1 BULAN</t>
  </si>
  <si>
    <t>TOTAL TOKO</t>
  </si>
  <si>
    <t>AREA</t>
  </si>
  <si>
    <t>NAMA SPR</t>
  </si>
  <si>
    <t>NAMA SPG/MD</t>
  </si>
  <si>
    <t>BLN</t>
  </si>
  <si>
    <t>TGL</t>
  </si>
  <si>
    <t>PSR 1</t>
  </si>
  <si>
    <t>PSR 2</t>
  </si>
  <si>
    <t>PSR 3</t>
  </si>
  <si>
    <t>KUDUS</t>
  </si>
  <si>
    <t>CINDY</t>
  </si>
  <si>
    <t>PS JEPARA 1</t>
  </si>
  <si>
    <t>PS JEPARA 2</t>
  </si>
  <si>
    <t>PS NGABUL</t>
  </si>
  <si>
    <t>PS TAHUNAN</t>
  </si>
  <si>
    <t>PS JEKULO</t>
  </si>
  <si>
    <t>PS BRAYUNG</t>
  </si>
  <si>
    <t>PS JETAK</t>
  </si>
  <si>
    <t>PS JEMBER</t>
  </si>
  <si>
    <t>PS DAWE</t>
  </si>
  <si>
    <t>PS KLIWON</t>
  </si>
  <si>
    <t>PS DORO</t>
  </si>
  <si>
    <t>PS WERGU</t>
  </si>
  <si>
    <t>PS PURI</t>
  </si>
  <si>
    <t>PS ROGOWONGSO</t>
  </si>
  <si>
    <t>9, 23</t>
  </si>
  <si>
    <t>PS WATES</t>
  </si>
  <si>
    <t>PS KALINYAMATAN</t>
  </si>
  <si>
    <t>PS WELAHAN</t>
  </si>
  <si>
    <t>PS PECANGAAN</t>
  </si>
  <si>
    <t>PS BITINGAN</t>
  </si>
  <si>
    <r>
      <rPr>
        <b/>
        <sz val="11"/>
        <rFont val="Calibri"/>
      </rPr>
      <t>13</t>
    </r>
    <r>
      <rPr>
        <sz val="11"/>
        <color indexed="8"/>
        <rFont val="Calibri"/>
      </rPr>
      <t>, 27</t>
    </r>
  </si>
  <si>
    <t>PS MAYONG</t>
  </si>
  <si>
    <r>
      <t xml:space="preserve">11, </t>
    </r>
    <r>
      <rPr>
        <sz val="11"/>
        <color indexed="10"/>
        <rFont val="Calibri"/>
      </rPr>
      <t>25</t>
    </r>
  </si>
  <si>
    <t>KDS</t>
  </si>
  <si>
    <r>
      <rPr>
        <b/>
        <sz val="11"/>
        <color rgb="FFFF0000"/>
        <rFont val="Calibri"/>
      </rPr>
      <t>2</t>
    </r>
    <r>
      <rPr>
        <sz val="11"/>
        <color rgb="FFFF0000"/>
        <rFont val="Calibri"/>
      </rPr>
      <t>,16,30</t>
    </r>
  </si>
  <si>
    <t>PS JUWANA</t>
  </si>
  <si>
    <t>PS REMBANG</t>
  </si>
  <si>
    <t>PS LASEM</t>
  </si>
  <si>
    <t>PS BLORA</t>
  </si>
  <si>
    <t>PS INDUK CEPU</t>
  </si>
  <si>
    <t>PS PURWODADI</t>
  </si>
  <si>
    <t>PS GODONG</t>
  </si>
  <si>
    <t>PS GUBUG</t>
  </si>
  <si>
    <t>PS KELET</t>
  </si>
  <si>
    <t>PS BANGSRI</t>
  </si>
  <si>
    <t>PS MLONGGO</t>
  </si>
  <si>
    <t xml:space="preserve">PS MAYONG </t>
  </si>
  <si>
    <t>PS PLAZA CEPU</t>
  </si>
  <si>
    <t>KHARISMA BW</t>
  </si>
</sst>
</file>

<file path=xl/styles.xml><?xml version="1.0" encoding="utf-8"?>
<styleSheet xmlns="http://schemas.openxmlformats.org/spreadsheetml/2006/main">
  <numFmts count="2">
    <numFmt numFmtId="41" formatCode="_(* #,##0_);_(* \(#,##0\);_(* &quot;-&quot;_);_(@_)"/>
    <numFmt numFmtId="164" formatCode="dd/mm/yyyy"/>
  </numFmts>
  <fonts count="13">
    <font>
      <sz val="11"/>
      <name val="Calibri"/>
    </font>
    <font>
      <sz val="11"/>
      <color rgb="FF000000"/>
      <name val="Calibri"/>
    </font>
    <font>
      <b/>
      <sz val="10"/>
      <color rgb="FF000000"/>
      <name val="Arial"/>
    </font>
    <font>
      <b/>
      <sz val="11"/>
      <color rgb="FF000000"/>
      <name val="Calibri"/>
    </font>
    <font>
      <sz val="11"/>
      <color rgb="FF000000"/>
      <name val="Calibri"/>
      <charset val="1"/>
    </font>
    <font>
      <sz val="11"/>
      <color rgb="FF000000"/>
      <name val="Calibri"/>
    </font>
    <font>
      <sz val="11"/>
      <name val="Calibri"/>
    </font>
    <font>
      <sz val="11"/>
      <color indexed="8"/>
      <name val="Calibri"/>
    </font>
    <font>
      <sz val="11"/>
      <color rgb="FFFF0000"/>
      <name val="Calibri"/>
    </font>
    <font>
      <sz val="11"/>
      <color rgb="FF000000"/>
      <name val="Calibri"/>
      <charset val="1"/>
    </font>
    <font>
      <b/>
      <sz val="11"/>
      <name val="Calibri"/>
    </font>
    <font>
      <sz val="11"/>
      <color indexed="10"/>
      <name val="Calibri"/>
    </font>
    <font>
      <b/>
      <sz val="11"/>
      <color rgb="FFFF0000"/>
      <name val="Calibri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41" fontId="9" fillId="0" borderId="0">
      <alignment vertical="top"/>
      <protection locked="0"/>
    </xf>
  </cellStyleXfs>
  <cellXfs count="40">
    <xf numFmtId="0" fontId="0" fillId="0" borderId="0" xfId="0">
      <alignment vertical="center"/>
    </xf>
    <xf numFmtId="0" fontId="1" fillId="0" borderId="0" xfId="0" applyFont="1">
      <alignment vertical="center"/>
    </xf>
    <xf numFmtId="41" fontId="1" fillId="0" borderId="0" xfId="1" applyFont="1" applyAlignment="1" applyProtection="1">
      <alignment vertical="center"/>
    </xf>
    <xf numFmtId="0" fontId="1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41" fontId="3" fillId="0" borderId="3" xfId="1" applyFont="1" applyBorder="1" applyAlignment="1" applyProtection="1">
      <alignment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164" fontId="5" fillId="0" borderId="5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4" fillId="0" borderId="5" xfId="0" applyFont="1" applyBorder="1" applyAlignment="1"/>
    <xf numFmtId="0" fontId="1" fillId="0" borderId="5" xfId="0" applyFont="1" applyBorder="1">
      <alignment vertical="center"/>
    </xf>
    <xf numFmtId="0" fontId="7" fillId="0" borderId="5" xfId="0" applyFont="1" applyBorder="1">
      <alignment vertical="center"/>
    </xf>
    <xf numFmtId="41" fontId="1" fillId="0" borderId="6" xfId="1" applyFont="1" applyBorder="1" applyAlignment="1" applyProtection="1">
      <alignment vertical="center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164" fontId="5" fillId="0" borderId="8" xfId="0" applyNumberFormat="1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4" fillId="0" borderId="8" xfId="0" applyFont="1" applyBorder="1" applyAlignment="1"/>
    <xf numFmtId="0" fontId="1" fillId="0" borderId="8" xfId="0" applyFont="1" applyBorder="1">
      <alignment vertical="center"/>
    </xf>
    <xf numFmtId="0" fontId="7" fillId="0" borderId="8" xfId="0" applyFont="1" applyBorder="1">
      <alignment vertical="center"/>
    </xf>
    <xf numFmtId="0" fontId="5" fillId="0" borderId="8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7" fillId="0" borderId="10" xfId="0" applyFont="1" applyBorder="1">
      <alignment vertical="center"/>
    </xf>
    <xf numFmtId="14" fontId="1" fillId="0" borderId="8" xfId="0" applyNumberFormat="1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14" fontId="1" fillId="0" borderId="10" xfId="0" applyNumberFormat="1" applyFont="1" applyBorder="1" applyAlignment="1">
      <alignment horizontal="center" vertical="center"/>
    </xf>
    <xf numFmtId="41" fontId="1" fillId="0" borderId="11" xfId="1" applyFont="1" applyBorder="1" applyAlignment="1" applyProtection="1">
      <alignment vertical="center"/>
    </xf>
    <xf numFmtId="41" fontId="1" fillId="0" borderId="12" xfId="1" applyFont="1" applyBorder="1" applyAlignment="1" applyProtection="1">
      <alignment vertical="center"/>
    </xf>
    <xf numFmtId="0" fontId="4" fillId="2" borderId="8" xfId="0" applyFont="1" applyFill="1" applyBorder="1" applyAlignment="1"/>
    <xf numFmtId="0" fontId="1" fillId="2" borderId="8" xfId="0" applyFont="1" applyFill="1" applyBorder="1">
      <alignment vertical="center"/>
    </xf>
    <xf numFmtId="0" fontId="4" fillId="2" borderId="10" xfId="0" applyFont="1" applyFill="1" applyBorder="1" applyAlignment="1"/>
    <xf numFmtId="0" fontId="1" fillId="2" borderId="10" xfId="0" applyFont="1" applyFill="1" applyBorder="1">
      <alignment vertical="center"/>
    </xf>
    <xf numFmtId="41" fontId="1" fillId="0" borderId="13" xfId="1" applyFont="1" applyBorder="1" applyAlignment="1" applyProtection="1">
      <alignment vertical="center"/>
    </xf>
  </cellXfs>
  <cellStyles count="2">
    <cellStyle name="Comma [0]" xfId="1" builtinId="6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V30"/>
  <sheetViews>
    <sheetView tabSelected="1" zoomScale="80" zoomScaleNormal="80" workbookViewId="0">
      <selection activeCell="R6" sqref="R6"/>
    </sheetView>
  </sheetViews>
  <sheetFormatPr defaultColWidth="9" defaultRowHeight="15"/>
  <cols>
    <col min="1" max="1" width="5" style="1" customWidth="1"/>
    <col min="2" max="2" width="11.28515625" style="1" customWidth="1"/>
    <col min="3" max="3" width="14.42578125" style="1" customWidth="1"/>
    <col min="4" max="4" width="21" style="1" customWidth="1"/>
    <col min="5" max="5" width="7.140625" style="1" customWidth="1"/>
    <col min="6" max="6" width="9.7109375" style="1" customWidth="1"/>
    <col min="7" max="7" width="21.42578125" style="1" customWidth="1"/>
    <col min="8" max="8" width="8.5703125" style="1" customWidth="1"/>
    <col min="9" max="9" width="22.5703125" style="1" customWidth="1"/>
    <col min="10" max="10" width="8.42578125" style="1" customWidth="1"/>
    <col min="11" max="11" width="15.28515625" style="1" customWidth="1"/>
    <col min="12" max="12" width="8.5703125" style="1" customWidth="1"/>
    <col min="13" max="13" width="7.42578125" style="1" customWidth="1"/>
    <col min="14" max="14" width="13.5703125" style="1" customWidth="1"/>
    <col min="15" max="15" width="16.7109375" style="2" customWidth="1"/>
    <col min="16" max="256" width="9.140625" style="1" customWidth="1"/>
  </cols>
  <sheetData>
    <row r="1" spans="1:15" s="3" customFormat="1" ht="30.75" thickBot="1">
      <c r="A1" s="4" t="s">
        <v>11</v>
      </c>
      <c r="B1" s="5" t="s">
        <v>16</v>
      </c>
      <c r="C1" s="5" t="s">
        <v>17</v>
      </c>
      <c r="D1" s="5" t="s">
        <v>18</v>
      </c>
      <c r="E1" s="6" t="s">
        <v>19</v>
      </c>
      <c r="F1" s="5" t="s">
        <v>20</v>
      </c>
      <c r="G1" s="5" t="s">
        <v>21</v>
      </c>
      <c r="H1" s="7" t="s">
        <v>12</v>
      </c>
      <c r="I1" s="5" t="s">
        <v>22</v>
      </c>
      <c r="J1" s="7" t="s">
        <v>12</v>
      </c>
      <c r="K1" s="5" t="s">
        <v>23</v>
      </c>
      <c r="L1" s="7" t="s">
        <v>12</v>
      </c>
      <c r="M1" s="7" t="s">
        <v>15</v>
      </c>
      <c r="N1" s="7" t="s">
        <v>14</v>
      </c>
      <c r="O1" s="8" t="s">
        <v>13</v>
      </c>
    </row>
    <row r="2" spans="1:15">
      <c r="A2" s="9" t="s">
        <v>49</v>
      </c>
      <c r="B2" s="10" t="s">
        <v>24</v>
      </c>
      <c r="C2" s="10" t="s">
        <v>64</v>
      </c>
      <c r="D2" s="10" t="s">
        <v>25</v>
      </c>
      <c r="E2" s="11" t="s">
        <v>0</v>
      </c>
      <c r="F2" s="12" t="s">
        <v>1</v>
      </c>
      <c r="G2" s="13" t="s">
        <v>36</v>
      </c>
      <c r="H2" s="14">
        <v>10</v>
      </c>
      <c r="I2" s="13" t="s">
        <v>37</v>
      </c>
      <c r="J2" s="14">
        <v>40</v>
      </c>
      <c r="K2" s="13"/>
      <c r="L2" s="14"/>
      <c r="M2" s="14">
        <f>H2+J2+L2</f>
        <v>50</v>
      </c>
      <c r="N2" s="15">
        <v>3</v>
      </c>
      <c r="O2" s="16">
        <f>M2*N2*10000</f>
        <v>1500000</v>
      </c>
    </row>
    <row r="3" spans="1:15">
      <c r="A3" s="17" t="s">
        <v>49</v>
      </c>
      <c r="B3" s="18" t="s">
        <v>24</v>
      </c>
      <c r="C3" s="18" t="s">
        <v>64</v>
      </c>
      <c r="D3" s="18" t="s">
        <v>25</v>
      </c>
      <c r="E3" s="19" t="s">
        <v>0</v>
      </c>
      <c r="F3" s="20" t="s">
        <v>50</v>
      </c>
      <c r="G3" s="21"/>
      <c r="H3" s="22"/>
      <c r="I3" s="21"/>
      <c r="J3" s="22"/>
      <c r="K3" s="21"/>
      <c r="L3" s="22"/>
      <c r="M3" s="22">
        <f t="shared" ref="M3:M15" si="0">H3+J3+L3</f>
        <v>0</v>
      </c>
      <c r="N3" s="23"/>
      <c r="O3" s="33">
        <f t="shared" ref="O3:O15" si="1">M3*N3*6000</f>
        <v>0</v>
      </c>
    </row>
    <row r="4" spans="1:15">
      <c r="A4" s="17" t="s">
        <v>49</v>
      </c>
      <c r="B4" s="18" t="s">
        <v>24</v>
      </c>
      <c r="C4" s="18" t="s">
        <v>64</v>
      </c>
      <c r="D4" s="18" t="s">
        <v>25</v>
      </c>
      <c r="E4" s="19" t="s">
        <v>0</v>
      </c>
      <c r="F4" s="24" t="s">
        <v>2</v>
      </c>
      <c r="G4" s="21" t="s">
        <v>38</v>
      </c>
      <c r="H4" s="22">
        <v>60</v>
      </c>
      <c r="I4" s="21" t="s">
        <v>39</v>
      </c>
      <c r="J4" s="22">
        <v>25</v>
      </c>
      <c r="K4" s="21"/>
      <c r="L4" s="22"/>
      <c r="M4" s="22">
        <f t="shared" si="0"/>
        <v>85</v>
      </c>
      <c r="N4" s="23">
        <v>3</v>
      </c>
      <c r="O4" s="33">
        <f t="shared" si="1"/>
        <v>1530000</v>
      </c>
    </row>
    <row r="5" spans="1:15">
      <c r="A5" s="17" t="s">
        <v>49</v>
      </c>
      <c r="B5" s="18" t="s">
        <v>24</v>
      </c>
      <c r="C5" s="18" t="s">
        <v>64</v>
      </c>
      <c r="D5" s="18" t="s">
        <v>25</v>
      </c>
      <c r="E5" s="19" t="s">
        <v>0</v>
      </c>
      <c r="F5" s="24" t="s">
        <v>3</v>
      </c>
      <c r="G5" s="21" t="s">
        <v>41</v>
      </c>
      <c r="H5" s="22">
        <v>22</v>
      </c>
      <c r="I5" s="21"/>
      <c r="J5" s="22"/>
      <c r="K5" s="21"/>
      <c r="L5" s="22"/>
      <c r="M5" s="22">
        <f t="shared" si="0"/>
        <v>22</v>
      </c>
      <c r="N5" s="23">
        <v>2</v>
      </c>
      <c r="O5" s="33">
        <f t="shared" si="1"/>
        <v>264000</v>
      </c>
    </row>
    <row r="6" spans="1:15">
      <c r="A6" s="17" t="s">
        <v>49</v>
      </c>
      <c r="B6" s="18" t="s">
        <v>24</v>
      </c>
      <c r="C6" s="18" t="s">
        <v>64</v>
      </c>
      <c r="D6" s="18" t="s">
        <v>25</v>
      </c>
      <c r="E6" s="19" t="s">
        <v>0</v>
      </c>
      <c r="F6" s="24" t="s">
        <v>4</v>
      </c>
      <c r="G6" s="21" t="s">
        <v>42</v>
      </c>
      <c r="H6" s="22">
        <v>50</v>
      </c>
      <c r="I6" s="21" t="s">
        <v>43</v>
      </c>
      <c r="J6" s="22">
        <v>10</v>
      </c>
      <c r="K6" s="21"/>
      <c r="L6" s="22"/>
      <c r="M6" s="22">
        <f t="shared" si="0"/>
        <v>60</v>
      </c>
      <c r="N6" s="23">
        <v>2</v>
      </c>
      <c r="O6" s="33">
        <f t="shared" si="1"/>
        <v>720000</v>
      </c>
    </row>
    <row r="7" spans="1:15">
      <c r="A7" s="17" t="s">
        <v>49</v>
      </c>
      <c r="B7" s="18" t="s">
        <v>24</v>
      </c>
      <c r="C7" s="18" t="s">
        <v>64</v>
      </c>
      <c r="D7" s="18" t="s">
        <v>25</v>
      </c>
      <c r="E7" s="19" t="s">
        <v>0</v>
      </c>
      <c r="F7" s="24" t="s">
        <v>5</v>
      </c>
      <c r="G7" s="21" t="s">
        <v>44</v>
      </c>
      <c r="H7" s="22">
        <v>36</v>
      </c>
      <c r="I7" s="21"/>
      <c r="J7" s="22"/>
      <c r="K7" s="21"/>
      <c r="L7" s="22"/>
      <c r="M7" s="22">
        <f t="shared" si="0"/>
        <v>36</v>
      </c>
      <c r="N7" s="23">
        <v>2</v>
      </c>
      <c r="O7" s="33">
        <f t="shared" si="1"/>
        <v>432000</v>
      </c>
    </row>
    <row r="8" spans="1:15">
      <c r="A8" s="17" t="s">
        <v>49</v>
      </c>
      <c r="B8" s="18" t="s">
        <v>24</v>
      </c>
      <c r="C8" s="18" t="s">
        <v>64</v>
      </c>
      <c r="D8" s="18" t="s">
        <v>25</v>
      </c>
      <c r="E8" s="19" t="s">
        <v>0</v>
      </c>
      <c r="F8" s="25" t="s">
        <v>6</v>
      </c>
      <c r="G8" s="21" t="s">
        <v>45</v>
      </c>
      <c r="H8" s="22">
        <v>66</v>
      </c>
      <c r="I8" s="21"/>
      <c r="J8" s="22"/>
      <c r="K8" s="21"/>
      <c r="L8" s="22"/>
      <c r="M8" s="22">
        <f t="shared" si="0"/>
        <v>66</v>
      </c>
      <c r="N8" s="23">
        <v>2</v>
      </c>
      <c r="O8" s="33">
        <f t="shared" si="1"/>
        <v>792000</v>
      </c>
    </row>
    <row r="9" spans="1:15">
      <c r="A9" s="17" t="s">
        <v>49</v>
      </c>
      <c r="B9" s="18" t="s">
        <v>24</v>
      </c>
      <c r="C9" s="18" t="s">
        <v>64</v>
      </c>
      <c r="D9" s="18" t="s">
        <v>25</v>
      </c>
      <c r="E9" s="19" t="s">
        <v>0</v>
      </c>
      <c r="F9" s="25" t="s">
        <v>7</v>
      </c>
      <c r="G9" s="21" t="s">
        <v>47</v>
      </c>
      <c r="H9" s="22">
        <v>53</v>
      </c>
      <c r="I9" s="21"/>
      <c r="J9" s="22"/>
      <c r="K9" s="21"/>
      <c r="L9" s="22"/>
      <c r="M9" s="22">
        <f t="shared" si="0"/>
        <v>53</v>
      </c>
      <c r="N9" s="23">
        <v>2</v>
      </c>
      <c r="O9" s="33">
        <f t="shared" si="1"/>
        <v>636000</v>
      </c>
    </row>
    <row r="10" spans="1:15">
      <c r="A10" s="17" t="s">
        <v>49</v>
      </c>
      <c r="B10" s="18" t="s">
        <v>24</v>
      </c>
      <c r="C10" s="18" t="s">
        <v>64</v>
      </c>
      <c r="D10" s="18" t="s">
        <v>25</v>
      </c>
      <c r="E10" s="19" t="s">
        <v>0</v>
      </c>
      <c r="F10" s="20" t="s">
        <v>40</v>
      </c>
      <c r="G10" s="35"/>
      <c r="H10" s="36"/>
      <c r="I10" s="35"/>
      <c r="J10" s="36"/>
      <c r="K10" s="35"/>
      <c r="L10" s="36"/>
      <c r="M10" s="36">
        <f t="shared" si="0"/>
        <v>0</v>
      </c>
      <c r="N10" s="23"/>
      <c r="O10" s="33">
        <f t="shared" si="1"/>
        <v>0</v>
      </c>
    </row>
    <row r="11" spans="1:15">
      <c r="A11" s="17" t="s">
        <v>49</v>
      </c>
      <c r="B11" s="18" t="s">
        <v>24</v>
      </c>
      <c r="C11" s="18" t="s">
        <v>64</v>
      </c>
      <c r="D11" s="18" t="s">
        <v>25</v>
      </c>
      <c r="E11" s="19" t="s">
        <v>0</v>
      </c>
      <c r="F11" s="24" t="s">
        <v>8</v>
      </c>
      <c r="G11" s="35" t="s">
        <v>26</v>
      </c>
      <c r="H11" s="36">
        <v>36</v>
      </c>
      <c r="I11" s="35" t="s">
        <v>27</v>
      </c>
      <c r="J11" s="36">
        <v>25</v>
      </c>
      <c r="K11" s="35"/>
      <c r="L11" s="36"/>
      <c r="M11" s="36">
        <f t="shared" si="0"/>
        <v>61</v>
      </c>
      <c r="N11" s="23">
        <v>2</v>
      </c>
      <c r="O11" s="33">
        <f t="shared" si="1"/>
        <v>732000</v>
      </c>
    </row>
    <row r="12" spans="1:15">
      <c r="A12" s="17" t="s">
        <v>49</v>
      </c>
      <c r="B12" s="18" t="s">
        <v>24</v>
      </c>
      <c r="C12" s="18" t="s">
        <v>64</v>
      </c>
      <c r="D12" s="18" t="s">
        <v>25</v>
      </c>
      <c r="E12" s="19" t="s">
        <v>0</v>
      </c>
      <c r="F12" s="24" t="s">
        <v>48</v>
      </c>
      <c r="G12" s="35" t="s">
        <v>28</v>
      </c>
      <c r="H12" s="36">
        <v>17</v>
      </c>
      <c r="I12" s="35" t="s">
        <v>29</v>
      </c>
      <c r="J12" s="36">
        <v>10</v>
      </c>
      <c r="K12" s="35"/>
      <c r="L12" s="36"/>
      <c r="M12" s="36">
        <f t="shared" si="0"/>
        <v>27</v>
      </c>
      <c r="N12" s="23">
        <v>1</v>
      </c>
      <c r="O12" s="33">
        <f t="shared" si="1"/>
        <v>162000</v>
      </c>
    </row>
    <row r="13" spans="1:15">
      <c r="A13" s="17" t="s">
        <v>49</v>
      </c>
      <c r="B13" s="18" t="s">
        <v>24</v>
      </c>
      <c r="C13" s="18" t="s">
        <v>64</v>
      </c>
      <c r="D13" s="18" t="s">
        <v>25</v>
      </c>
      <c r="E13" s="19" t="s">
        <v>0</v>
      </c>
      <c r="F13" s="24" t="s">
        <v>9</v>
      </c>
      <c r="G13" s="35" t="s">
        <v>30</v>
      </c>
      <c r="H13" s="36">
        <v>25</v>
      </c>
      <c r="I13" s="35" t="s">
        <v>31</v>
      </c>
      <c r="J13" s="36">
        <v>15</v>
      </c>
      <c r="K13" s="35"/>
      <c r="L13" s="36"/>
      <c r="M13" s="36">
        <f t="shared" si="0"/>
        <v>40</v>
      </c>
      <c r="N13" s="23">
        <v>2</v>
      </c>
      <c r="O13" s="33">
        <f t="shared" si="1"/>
        <v>480000</v>
      </c>
    </row>
    <row r="14" spans="1:15">
      <c r="A14" s="17" t="s">
        <v>49</v>
      </c>
      <c r="B14" s="18" t="s">
        <v>24</v>
      </c>
      <c r="C14" s="18" t="s">
        <v>64</v>
      </c>
      <c r="D14" s="18" t="s">
        <v>25</v>
      </c>
      <c r="E14" s="19" t="s">
        <v>0</v>
      </c>
      <c r="F14" s="24" t="s">
        <v>46</v>
      </c>
      <c r="G14" s="35" t="s">
        <v>32</v>
      </c>
      <c r="H14" s="36">
        <v>30</v>
      </c>
      <c r="I14" s="35" t="s">
        <v>33</v>
      </c>
      <c r="J14" s="36">
        <v>40</v>
      </c>
      <c r="K14" s="35"/>
      <c r="L14" s="36"/>
      <c r="M14" s="36">
        <f t="shared" si="0"/>
        <v>70</v>
      </c>
      <c r="N14" s="23">
        <v>2</v>
      </c>
      <c r="O14" s="33">
        <f t="shared" si="1"/>
        <v>840000</v>
      </c>
    </row>
    <row r="15" spans="1:15">
      <c r="A15" s="17" t="s">
        <v>49</v>
      </c>
      <c r="B15" s="18" t="s">
        <v>24</v>
      </c>
      <c r="C15" s="18" t="s">
        <v>64</v>
      </c>
      <c r="D15" s="18" t="s">
        <v>25</v>
      </c>
      <c r="E15" s="19" t="s">
        <v>0</v>
      </c>
      <c r="F15" s="25" t="s">
        <v>10</v>
      </c>
      <c r="G15" s="35" t="s">
        <v>34</v>
      </c>
      <c r="H15" s="36">
        <v>20</v>
      </c>
      <c r="I15" s="35" t="s">
        <v>35</v>
      </c>
      <c r="J15" s="36">
        <v>36</v>
      </c>
      <c r="K15" s="35"/>
      <c r="L15" s="36"/>
      <c r="M15" s="36">
        <f t="shared" si="0"/>
        <v>56</v>
      </c>
      <c r="N15" s="23">
        <v>2</v>
      </c>
      <c r="O15" s="33">
        <f t="shared" si="1"/>
        <v>672000</v>
      </c>
    </row>
    <row r="16" spans="1:15">
      <c r="A16" s="17" t="s">
        <v>49</v>
      </c>
      <c r="B16" s="18" t="s">
        <v>24</v>
      </c>
      <c r="C16" s="18" t="s">
        <v>64</v>
      </c>
      <c r="D16" s="18" t="s">
        <v>64</v>
      </c>
      <c r="E16" s="30" t="s">
        <v>0</v>
      </c>
      <c r="F16" s="25" t="s">
        <v>1</v>
      </c>
      <c r="G16" s="35" t="s">
        <v>32</v>
      </c>
      <c r="H16" s="36">
        <v>30</v>
      </c>
      <c r="I16" s="35" t="s">
        <v>33</v>
      </c>
      <c r="J16" s="36">
        <v>40</v>
      </c>
      <c r="K16" s="35"/>
      <c r="L16" s="36"/>
      <c r="M16" s="36">
        <f>H16+J16+L16</f>
        <v>70</v>
      </c>
      <c r="N16" s="23">
        <v>3</v>
      </c>
      <c r="O16" s="33">
        <f>M16*N16*6000</f>
        <v>1260000</v>
      </c>
    </row>
    <row r="17" spans="1:15">
      <c r="A17" s="17" t="s">
        <v>49</v>
      </c>
      <c r="B17" s="18" t="s">
        <v>24</v>
      </c>
      <c r="C17" s="18" t="s">
        <v>64</v>
      </c>
      <c r="D17" s="18" t="s">
        <v>64</v>
      </c>
      <c r="E17" s="30" t="s">
        <v>0</v>
      </c>
      <c r="F17" s="20" t="s">
        <v>50</v>
      </c>
      <c r="G17" s="35"/>
      <c r="H17" s="36"/>
      <c r="I17" s="35"/>
      <c r="J17" s="36"/>
      <c r="K17" s="35"/>
      <c r="L17" s="36"/>
      <c r="M17" s="36"/>
      <c r="N17" s="23"/>
      <c r="O17" s="33">
        <f t="shared" ref="O17:O29" si="2">M17*N17*6000</f>
        <v>0</v>
      </c>
    </row>
    <row r="18" spans="1:15">
      <c r="A18" s="17" t="s">
        <v>49</v>
      </c>
      <c r="B18" s="18" t="s">
        <v>24</v>
      </c>
      <c r="C18" s="18" t="s">
        <v>64</v>
      </c>
      <c r="D18" s="18" t="s">
        <v>64</v>
      </c>
      <c r="E18" s="30" t="s">
        <v>0</v>
      </c>
      <c r="F18" s="31" t="s">
        <v>2</v>
      </c>
      <c r="G18" s="35" t="s">
        <v>38</v>
      </c>
      <c r="H18" s="36">
        <v>60</v>
      </c>
      <c r="I18" s="35" t="s">
        <v>39</v>
      </c>
      <c r="J18" s="36">
        <v>25</v>
      </c>
      <c r="K18" s="35"/>
      <c r="L18" s="36"/>
      <c r="M18" s="36">
        <f t="shared" ref="M18:M29" si="3">H18+J18+L18</f>
        <v>85</v>
      </c>
      <c r="N18" s="23">
        <v>3</v>
      </c>
      <c r="O18" s="33">
        <f t="shared" si="2"/>
        <v>1530000</v>
      </c>
    </row>
    <row r="19" spans="1:15">
      <c r="A19" s="17" t="s">
        <v>49</v>
      </c>
      <c r="B19" s="18" t="s">
        <v>24</v>
      </c>
      <c r="C19" s="18" t="s">
        <v>64</v>
      </c>
      <c r="D19" s="18" t="s">
        <v>64</v>
      </c>
      <c r="E19" s="30" t="s">
        <v>0</v>
      </c>
      <c r="F19" s="31" t="s">
        <v>3</v>
      </c>
      <c r="G19" s="35" t="s">
        <v>51</v>
      </c>
      <c r="H19" s="36">
        <v>45</v>
      </c>
      <c r="I19" s="35" t="s">
        <v>52</v>
      </c>
      <c r="J19" s="36">
        <v>63</v>
      </c>
      <c r="K19" s="35" t="s">
        <v>53</v>
      </c>
      <c r="L19" s="36">
        <v>35</v>
      </c>
      <c r="M19" s="36">
        <f t="shared" si="3"/>
        <v>143</v>
      </c>
      <c r="N19" s="23">
        <v>2</v>
      </c>
      <c r="O19" s="33">
        <f t="shared" si="2"/>
        <v>1716000</v>
      </c>
    </row>
    <row r="20" spans="1:15">
      <c r="A20" s="17" t="s">
        <v>49</v>
      </c>
      <c r="B20" s="18" t="s">
        <v>24</v>
      </c>
      <c r="C20" s="18" t="s">
        <v>64</v>
      </c>
      <c r="D20" s="18" t="s">
        <v>64</v>
      </c>
      <c r="E20" s="30" t="s">
        <v>0</v>
      </c>
      <c r="F20" s="31" t="s">
        <v>4</v>
      </c>
      <c r="G20" s="35" t="s">
        <v>54</v>
      </c>
      <c r="H20" s="36">
        <v>35</v>
      </c>
      <c r="I20" s="35" t="s">
        <v>55</v>
      </c>
      <c r="J20" s="36">
        <v>31</v>
      </c>
      <c r="K20" s="35" t="s">
        <v>63</v>
      </c>
      <c r="L20" s="36">
        <v>29</v>
      </c>
      <c r="M20" s="36">
        <f t="shared" si="3"/>
        <v>95</v>
      </c>
      <c r="N20" s="23">
        <v>2</v>
      </c>
      <c r="O20" s="33">
        <f t="shared" si="2"/>
        <v>1140000</v>
      </c>
    </row>
    <row r="21" spans="1:15">
      <c r="A21" s="17" t="s">
        <v>49</v>
      </c>
      <c r="B21" s="18" t="s">
        <v>24</v>
      </c>
      <c r="C21" s="18" t="s">
        <v>64</v>
      </c>
      <c r="D21" s="18" t="s">
        <v>64</v>
      </c>
      <c r="E21" s="30" t="s">
        <v>0</v>
      </c>
      <c r="F21" s="31" t="s">
        <v>5</v>
      </c>
      <c r="G21" s="35" t="s">
        <v>56</v>
      </c>
      <c r="H21" s="36">
        <v>53</v>
      </c>
      <c r="I21" s="35" t="s">
        <v>57</v>
      </c>
      <c r="J21" s="36">
        <v>27</v>
      </c>
      <c r="K21" s="35" t="s">
        <v>58</v>
      </c>
      <c r="L21" s="36">
        <v>46</v>
      </c>
      <c r="M21" s="36">
        <f t="shared" si="3"/>
        <v>126</v>
      </c>
      <c r="N21" s="23">
        <v>2</v>
      </c>
      <c r="O21" s="33">
        <f t="shared" si="2"/>
        <v>1512000</v>
      </c>
    </row>
    <row r="22" spans="1:15">
      <c r="A22" s="17" t="s">
        <v>49</v>
      </c>
      <c r="B22" s="18" t="s">
        <v>24</v>
      </c>
      <c r="C22" s="18" t="s">
        <v>64</v>
      </c>
      <c r="D22" s="18" t="s">
        <v>64</v>
      </c>
      <c r="E22" s="30" t="s">
        <v>0</v>
      </c>
      <c r="F22" s="25" t="s">
        <v>6</v>
      </c>
      <c r="G22" s="35" t="s">
        <v>35</v>
      </c>
      <c r="H22" s="36">
        <v>36</v>
      </c>
      <c r="I22" s="35" t="s">
        <v>34</v>
      </c>
      <c r="J22" s="36">
        <v>20</v>
      </c>
      <c r="K22" s="35" t="s">
        <v>37</v>
      </c>
      <c r="L22" s="36">
        <v>40</v>
      </c>
      <c r="M22" s="36">
        <f t="shared" si="3"/>
        <v>96</v>
      </c>
      <c r="N22" s="23">
        <v>2</v>
      </c>
      <c r="O22" s="33">
        <f t="shared" si="2"/>
        <v>1152000</v>
      </c>
    </row>
    <row r="23" spans="1:15">
      <c r="A23" s="17" t="s">
        <v>49</v>
      </c>
      <c r="B23" s="18" t="s">
        <v>24</v>
      </c>
      <c r="C23" s="18" t="s">
        <v>64</v>
      </c>
      <c r="D23" s="18" t="s">
        <v>64</v>
      </c>
      <c r="E23" s="30" t="s">
        <v>0</v>
      </c>
      <c r="F23" s="25" t="s">
        <v>7</v>
      </c>
      <c r="G23" s="35" t="s">
        <v>45</v>
      </c>
      <c r="H23" s="36">
        <v>66</v>
      </c>
      <c r="I23" s="35" t="s">
        <v>41</v>
      </c>
      <c r="J23" s="36">
        <v>22</v>
      </c>
      <c r="K23" s="35"/>
      <c r="L23" s="36"/>
      <c r="M23" s="36">
        <f t="shared" si="3"/>
        <v>88</v>
      </c>
      <c r="N23" s="23">
        <v>2</v>
      </c>
      <c r="O23" s="33">
        <f t="shared" si="2"/>
        <v>1056000</v>
      </c>
    </row>
    <row r="24" spans="1:15">
      <c r="A24" s="17" t="s">
        <v>49</v>
      </c>
      <c r="B24" s="18" t="s">
        <v>24</v>
      </c>
      <c r="C24" s="18" t="s">
        <v>64</v>
      </c>
      <c r="D24" s="18" t="s">
        <v>64</v>
      </c>
      <c r="E24" s="30" t="s">
        <v>0</v>
      </c>
      <c r="F24" s="20" t="s">
        <v>40</v>
      </c>
      <c r="G24" s="35"/>
      <c r="H24" s="36"/>
      <c r="I24" s="35"/>
      <c r="J24" s="36"/>
      <c r="K24" s="35"/>
      <c r="L24" s="36"/>
      <c r="M24" s="36"/>
      <c r="N24" s="23"/>
      <c r="O24" s="33">
        <f t="shared" si="2"/>
        <v>0</v>
      </c>
    </row>
    <row r="25" spans="1:15">
      <c r="A25" s="17" t="s">
        <v>49</v>
      </c>
      <c r="B25" s="18" t="s">
        <v>24</v>
      </c>
      <c r="C25" s="18" t="s">
        <v>64</v>
      </c>
      <c r="D25" s="18" t="s">
        <v>64</v>
      </c>
      <c r="E25" s="30" t="s">
        <v>0</v>
      </c>
      <c r="F25" s="31" t="s">
        <v>8</v>
      </c>
      <c r="G25" s="35" t="s">
        <v>59</v>
      </c>
      <c r="H25" s="36">
        <v>31</v>
      </c>
      <c r="I25" s="35" t="s">
        <v>60</v>
      </c>
      <c r="J25" s="36">
        <v>36</v>
      </c>
      <c r="K25" s="35" t="s">
        <v>61</v>
      </c>
      <c r="L25" s="36">
        <v>37</v>
      </c>
      <c r="M25" s="36">
        <f t="shared" si="3"/>
        <v>104</v>
      </c>
      <c r="N25" s="23">
        <v>2</v>
      </c>
      <c r="O25" s="33">
        <f t="shared" si="2"/>
        <v>1248000</v>
      </c>
    </row>
    <row r="26" spans="1:15">
      <c r="A26" s="17" t="s">
        <v>49</v>
      </c>
      <c r="B26" s="18" t="s">
        <v>24</v>
      </c>
      <c r="C26" s="18" t="s">
        <v>64</v>
      </c>
      <c r="D26" s="18" t="s">
        <v>64</v>
      </c>
      <c r="E26" s="30" t="s">
        <v>0</v>
      </c>
      <c r="F26" s="31" t="s">
        <v>48</v>
      </c>
      <c r="G26" s="35" t="s">
        <v>26</v>
      </c>
      <c r="H26" s="36">
        <v>36</v>
      </c>
      <c r="I26" s="35" t="s">
        <v>27</v>
      </c>
      <c r="J26" s="36">
        <v>25</v>
      </c>
      <c r="K26" s="35"/>
      <c r="L26" s="36"/>
      <c r="M26" s="36">
        <f t="shared" si="3"/>
        <v>61</v>
      </c>
      <c r="N26" s="23">
        <v>1</v>
      </c>
      <c r="O26" s="33">
        <f t="shared" si="2"/>
        <v>366000</v>
      </c>
    </row>
    <row r="27" spans="1:15">
      <c r="A27" s="17" t="s">
        <v>49</v>
      </c>
      <c r="B27" s="18" t="s">
        <v>24</v>
      </c>
      <c r="C27" s="18" t="s">
        <v>64</v>
      </c>
      <c r="D27" s="18" t="s">
        <v>64</v>
      </c>
      <c r="E27" s="30" t="s">
        <v>0</v>
      </c>
      <c r="F27" s="31" t="s">
        <v>9</v>
      </c>
      <c r="G27" s="35" t="s">
        <v>28</v>
      </c>
      <c r="H27" s="36">
        <v>17</v>
      </c>
      <c r="I27" s="35" t="s">
        <v>29</v>
      </c>
      <c r="J27" s="36">
        <v>10</v>
      </c>
      <c r="K27" s="35" t="s">
        <v>44</v>
      </c>
      <c r="L27" s="36">
        <v>36</v>
      </c>
      <c r="M27" s="36">
        <f t="shared" si="3"/>
        <v>63</v>
      </c>
      <c r="N27" s="23">
        <v>2</v>
      </c>
      <c r="O27" s="33">
        <f t="shared" si="2"/>
        <v>756000</v>
      </c>
    </row>
    <row r="28" spans="1:15">
      <c r="A28" s="17" t="s">
        <v>49</v>
      </c>
      <c r="B28" s="18" t="s">
        <v>24</v>
      </c>
      <c r="C28" s="18" t="s">
        <v>64</v>
      </c>
      <c r="D28" s="18" t="s">
        <v>64</v>
      </c>
      <c r="E28" s="30" t="s">
        <v>0</v>
      </c>
      <c r="F28" s="31" t="s">
        <v>46</v>
      </c>
      <c r="G28" s="35" t="s">
        <v>42</v>
      </c>
      <c r="H28" s="36">
        <v>50</v>
      </c>
      <c r="I28" s="35" t="s">
        <v>43</v>
      </c>
      <c r="J28" s="36">
        <v>10</v>
      </c>
      <c r="K28" s="35" t="s">
        <v>62</v>
      </c>
      <c r="L28" s="36">
        <v>53</v>
      </c>
      <c r="M28" s="36">
        <f t="shared" si="3"/>
        <v>113</v>
      </c>
      <c r="N28" s="23">
        <v>2</v>
      </c>
      <c r="O28" s="33">
        <f t="shared" si="2"/>
        <v>1356000</v>
      </c>
    </row>
    <row r="29" spans="1:15" ht="15.75" thickBot="1">
      <c r="A29" s="26" t="s">
        <v>49</v>
      </c>
      <c r="B29" s="27" t="s">
        <v>24</v>
      </c>
      <c r="C29" s="27" t="s">
        <v>64</v>
      </c>
      <c r="D29" s="27" t="s">
        <v>64</v>
      </c>
      <c r="E29" s="32" t="s">
        <v>0</v>
      </c>
      <c r="F29" s="28" t="s">
        <v>10</v>
      </c>
      <c r="G29" s="37" t="s">
        <v>30</v>
      </c>
      <c r="H29" s="38">
        <v>47</v>
      </c>
      <c r="I29" s="37" t="s">
        <v>31</v>
      </c>
      <c r="J29" s="38">
        <v>15</v>
      </c>
      <c r="K29" s="37"/>
      <c r="L29" s="38"/>
      <c r="M29" s="38">
        <f t="shared" si="3"/>
        <v>62</v>
      </c>
      <c r="N29" s="29">
        <v>2</v>
      </c>
      <c r="O29" s="34">
        <f t="shared" si="2"/>
        <v>744000</v>
      </c>
    </row>
    <row r="30" spans="1:15" ht="15.75" thickBot="1">
      <c r="O30" s="39">
        <f>SUM(O2:O29)</f>
        <v>22596000</v>
      </c>
    </row>
  </sheetData>
  <autoFilter ref="A1:O29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ASMSMG</cp:lastModifiedBy>
  <dcterms:created xsi:type="dcterms:W3CDTF">2018-11-26T08:50:25Z</dcterms:created>
  <dcterms:modified xsi:type="dcterms:W3CDTF">2018-11-28T10:11:28Z</dcterms:modified>
</cp:coreProperties>
</file>