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Usulan EPM" sheetId="1" r:id="rId1"/>
    <sheet name="Usulan GK " sheetId="5" r:id="rId2"/>
    <sheet name="Sheet1" sheetId="4" r:id="rId3"/>
  </sheets>
  <externalReferences>
    <externalReference r:id="rId4"/>
  </externalReferences>
  <definedNames>
    <definedName name="_xlnm._FilterDatabase" localSheetId="0" hidden="1">'Usulan EPM'!$A$2:$L$104</definedName>
    <definedName name="a">#REF!</definedName>
    <definedName name="b">#REF!</definedName>
    <definedName name="cc">#REF!</definedName>
  </definedNames>
  <calcPr calcId="124519"/>
</workbook>
</file>

<file path=xl/calcChain.xml><?xml version="1.0" encoding="utf-8"?>
<calcChain xmlns="http://schemas.openxmlformats.org/spreadsheetml/2006/main">
  <c r="G4" i="5"/>
  <c r="G3"/>
  <c r="I4" i="1" l="1"/>
  <c r="I5"/>
  <c r="I6"/>
  <c r="I7"/>
  <c r="I8"/>
  <c r="I9"/>
  <c r="I10"/>
  <c r="I11"/>
  <c r="I12"/>
  <c r="I13"/>
  <c r="I14"/>
  <c r="I15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3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</calcChain>
</file>

<file path=xl/sharedStrings.xml><?xml version="1.0" encoding="utf-8"?>
<sst xmlns="http://schemas.openxmlformats.org/spreadsheetml/2006/main" count="916" uniqueCount="573">
  <si>
    <t>SORTCAB</t>
  </si>
  <si>
    <t>KODEPROD</t>
  </si>
  <si>
    <t>CUSTID</t>
  </si>
  <si>
    <t>NAMALANG</t>
  </si>
  <si>
    <t>ALMTLANG</t>
  </si>
  <si>
    <t>Grand Total</t>
  </si>
  <si>
    <t>11 12</t>
  </si>
  <si>
    <t>SUTCN</t>
  </si>
  <si>
    <t>TK. LESTARI</t>
  </si>
  <si>
    <t>SUN TCA 65 ML RENCENG NEW</t>
  </si>
  <si>
    <t>Ship To</t>
  </si>
  <si>
    <t>Customer Name</t>
  </si>
  <si>
    <t>Customer Number</t>
  </si>
  <si>
    <t>TK / FL</t>
  </si>
  <si>
    <t>STOK TOKO TERKINI</t>
  </si>
  <si>
    <t>TGL</t>
  </si>
  <si>
    <t>TGL 998959</t>
  </si>
  <si>
    <t>CV. JAYA BAROKAH</t>
  </si>
  <si>
    <t>GG JALAK NO.05 RT.004 RW.001 KENDALSERUT PANG</t>
  </si>
  <si>
    <t>TGL 994479</t>
  </si>
  <si>
    <t>CV. ANJAT BERLIAN JAYA</t>
  </si>
  <si>
    <t>JL. MAYJEN SUTOYO NO.77 RT.03 RW.03 SLAWI WET</t>
  </si>
  <si>
    <t>TGL 722051</t>
  </si>
  <si>
    <t>TK. YUYONG</t>
  </si>
  <si>
    <t xml:space="preserve">JL. HOS COKROAMINOTO NO.4, MINTARAGEN, TEGAL </t>
  </si>
  <si>
    <t>PS. PAGI  BLOK C NO.39-40 MINTARAGEN, TEGAL T</t>
  </si>
  <si>
    <t>TGL 988899</t>
  </si>
  <si>
    <t>TK. PAI</t>
  </si>
  <si>
    <t>JL. RAYA DR. SUTOMO DEPAN PASAR BATANG SEMENT</t>
  </si>
  <si>
    <t>TGL 571185</t>
  </si>
  <si>
    <t>CV. BINA PUTRA</t>
  </si>
  <si>
    <t>SHOPP. CENTRE II NO.6 PEMALANG</t>
  </si>
  <si>
    <t>TGL 955139</t>
  </si>
  <si>
    <t>TK. ANDRI</t>
  </si>
  <si>
    <t xml:space="preserve">JL. DINATA OTTO ISKANDAR NO.32 RT.001 RW.001 </t>
  </si>
  <si>
    <t>TGL 100051</t>
  </si>
  <si>
    <t>ISMAIL  FL</t>
  </si>
  <si>
    <t>JL. LEMBAH MANAH GANG WERKUDORO RT 07 RW 02 K</t>
  </si>
  <si>
    <t>TGL 317137</t>
  </si>
  <si>
    <t>TK. NURIDIN</t>
  </si>
  <si>
    <t>JL. TENGKU UMAR 99, TEGAL</t>
  </si>
  <si>
    <t>TGL 306782</t>
  </si>
  <si>
    <t>TK. MAENAH</t>
  </si>
  <si>
    <t>JL. TEUKU UMAR NO. 101, TEGAL</t>
  </si>
  <si>
    <t>TGL 913850</t>
  </si>
  <si>
    <t>TK. IMRON</t>
  </si>
  <si>
    <t>KARANGJOMPO NO. 26 RT 003 RW 005, KEL. KARANG</t>
  </si>
  <si>
    <t>TGL 969032</t>
  </si>
  <si>
    <t>TK. ANEKA BUMBU  FL</t>
  </si>
  <si>
    <t>DUKUH TENGAH RT.09 RW.02 KETANGGUNGAN, BREBES</t>
  </si>
  <si>
    <t>TGL 962225</t>
  </si>
  <si>
    <t>TK. SENTOSA</t>
  </si>
  <si>
    <t>JL. KALORAN NO.14 B (PASAR PAGI TEGAL)</t>
  </si>
  <si>
    <t>TGL 514550</t>
  </si>
  <si>
    <t>TK. SAHABAT PUTRA</t>
  </si>
  <si>
    <t>JL. KARTINI NO. 33 TEGAL TIMUR</t>
  </si>
  <si>
    <t>JL. RAYA BANJARAN 177 ADIWERNA</t>
  </si>
  <si>
    <t>TGL 899693</t>
  </si>
  <si>
    <t>IRYANTO</t>
  </si>
  <si>
    <t>JL. JEND SUDIRMAN 30, MULYOHARJO, PEMALANG</t>
  </si>
  <si>
    <t>TGL 307956</t>
  </si>
  <si>
    <t>TK. GEDOGAN</t>
  </si>
  <si>
    <t>JL. LETJEND.SUPRAPTO 14,BREBES</t>
  </si>
  <si>
    <t>TGL 923412</t>
  </si>
  <si>
    <t>TK. NUR FAIZAH</t>
  </si>
  <si>
    <t>DS. KEBONSARI RT.001 RW.004 KARANGDADAP, PEKA</t>
  </si>
  <si>
    <t>TGL 102113</t>
  </si>
  <si>
    <t>TK. EDDY</t>
  </si>
  <si>
    <t>JL RAMBUTAN GANG 16 KELURAHAN KRATON KEC. TEG</t>
  </si>
  <si>
    <t>TGL 986368</t>
  </si>
  <si>
    <t>TK. HERRY   FL</t>
  </si>
  <si>
    <t>JL. KERINCI NO.16 RT.04/RW.02 WANAREJAN WETAN</t>
  </si>
  <si>
    <t>TGL 988429</t>
  </si>
  <si>
    <t>TK. RAMDHON</t>
  </si>
  <si>
    <t>PASAR TRAYEMAN NO. 213 TRAYEMAN SLAWI KAB. TE</t>
  </si>
  <si>
    <t>TGL 1023487</t>
  </si>
  <si>
    <t>TK. BENING</t>
  </si>
  <si>
    <t>JL. ANOA TIMUR BELAKANG PASAR TRAYEMAN</t>
  </si>
  <si>
    <t>TGL 965826</t>
  </si>
  <si>
    <t>PT. PRATAMA ABADI SANTOSO</t>
  </si>
  <si>
    <t>JL. P. DIPONEGORO NO.15 RT.002 RW.003 KEL. MA</t>
  </si>
  <si>
    <t>TGL 313972</t>
  </si>
  <si>
    <t>TK. SAHABAT</t>
  </si>
  <si>
    <t>JL. MESJID AGUNG NO.30 TEGAL</t>
  </si>
  <si>
    <t>TGL 988782</t>
  </si>
  <si>
    <t>TK. ESA JAYA</t>
  </si>
  <si>
    <t>DS. TOSARAN RT.02/RW.01 KEC.KEDUNGWUNI KAB. P</t>
  </si>
  <si>
    <t>TGL 998096</t>
  </si>
  <si>
    <t>TK. GUDANG PANGAN</t>
  </si>
  <si>
    <t xml:space="preserve">JL. TEUKU UMAR NO.10 DEBONG TENGAH KEC.TEGAL </t>
  </si>
  <si>
    <t>TGL 912901</t>
  </si>
  <si>
    <t>TK. TARMUJI</t>
  </si>
  <si>
    <t>JL. PASAR T. 6, BATANG, BATANG</t>
  </si>
  <si>
    <t>TGL 958631</t>
  </si>
  <si>
    <t>TK. SEGER</t>
  </si>
  <si>
    <t>JL. LANGGAR NO.12 KEL. BOJONG, KEC. BOJONG, K</t>
  </si>
  <si>
    <t>TGL 307058</t>
  </si>
  <si>
    <t>TK. H. AKSAN</t>
  </si>
  <si>
    <t>JL. PESANTREN NO.36, KETANGGUNGAN</t>
  </si>
  <si>
    <t>TGL 887829</t>
  </si>
  <si>
    <t>TK. ING SIAN</t>
  </si>
  <si>
    <t>PS. PAGI BLOK B NO.115 MINTARAGEN, TEGAL TIMU</t>
  </si>
  <si>
    <t>TGL 976711</t>
  </si>
  <si>
    <t>TK. IMAN</t>
  </si>
  <si>
    <t>JL. RAYA MOGA (SEBELAH UTARA MASJIN AN-NI'MAH</t>
  </si>
  <si>
    <t>TGL 101527</t>
  </si>
  <si>
    <t>TK. SM MANDIRI</t>
  </si>
  <si>
    <t>JL. CIPTO MANGUNKUSUMO RT 3 RW 7 NO. 52 MARGA</t>
  </si>
  <si>
    <t>TGL 927423</t>
  </si>
  <si>
    <t>TK. KARO JAHE</t>
  </si>
  <si>
    <t>PS. PAGI BLOK C.50 KOTA TEGAL</t>
  </si>
  <si>
    <t>TGL 306042</t>
  </si>
  <si>
    <t>PT. KARA SANTAN PERTAMA</t>
  </si>
  <si>
    <t>JL. BARUNA I PLB, SUNDA KELAPA</t>
  </si>
  <si>
    <t>TGL 542195</t>
  </si>
  <si>
    <t>TK. PUTRA ALAM JAYA</t>
  </si>
  <si>
    <t>JL. BERINGIN KERTAYASA TANGGLOK KRAMAT TEGAL</t>
  </si>
  <si>
    <t>TGL 306619</t>
  </si>
  <si>
    <t>TK. MULIA</t>
  </si>
  <si>
    <t>PS. SRUWET 3, ULUJAMI</t>
  </si>
  <si>
    <t>TGL 986296</t>
  </si>
  <si>
    <t>TK. MUTIARA CAHAYA</t>
  </si>
  <si>
    <t>JL. LETJEND SUPRAPTO NO.71 RT.03 RW.01 PAKEMB</t>
  </si>
  <si>
    <t>TGL 315084</t>
  </si>
  <si>
    <t>TK. SUS</t>
  </si>
  <si>
    <t>PS. GROGOLAN B.10</t>
  </si>
  <si>
    <t>TGL 316696</t>
  </si>
  <si>
    <t>TK. SLAMET JAYA PUTRI</t>
  </si>
  <si>
    <t>JL. RAYA BARAT 2, ADIWERNA</t>
  </si>
  <si>
    <t>TGL 317486</t>
  </si>
  <si>
    <t>TK. BINTANG ABADI</t>
  </si>
  <si>
    <t>JL. GATOT SUBROTO 617, BN.URIP</t>
  </si>
  <si>
    <t>TGL 989043</t>
  </si>
  <si>
    <t xml:space="preserve">JL. TEUKU UMAR NO.15 SITANGGAL LARANGAN KAB. </t>
  </si>
  <si>
    <t>TGL 991991</t>
  </si>
  <si>
    <t>TK. IMAM KURNIAWAN</t>
  </si>
  <si>
    <t>JL. SEMARANG NO 06.RT 006/004,KELURAHAN DEBON</t>
  </si>
  <si>
    <t>TGL 316323</t>
  </si>
  <si>
    <t>TK. IRIN</t>
  </si>
  <si>
    <t>JL. RAYA TEGALWANGI 23, TEGAL</t>
  </si>
  <si>
    <t>TGL 307329</t>
  </si>
  <si>
    <t>TK. AMINAH</t>
  </si>
  <si>
    <t>JL. TEUKU UMAR 16, TEGAL</t>
  </si>
  <si>
    <t>TGL 983673</t>
  </si>
  <si>
    <t>TK. NIA AGUSTINA FL</t>
  </si>
  <si>
    <t>JL. MARGASARI NO.60 (ARAH STASIUN) RT.001/RW.</t>
  </si>
  <si>
    <t>TGL 306756</t>
  </si>
  <si>
    <t>TK. AISYAH</t>
  </si>
  <si>
    <t>JL. BLANAK 27, TEGAL</t>
  </si>
  <si>
    <t>TGL 307364</t>
  </si>
  <si>
    <t>TK. BUDI ATMOKO</t>
  </si>
  <si>
    <t>JL. HANGTUAH NO. 61 TEGAL</t>
  </si>
  <si>
    <t>TGL 312991</t>
  </si>
  <si>
    <t>TK. MUDA</t>
  </si>
  <si>
    <t>PS. BOJONG NO.21 , BUMIJAWA TEGAL</t>
  </si>
  <si>
    <t>TGL 915254</t>
  </si>
  <si>
    <t>PT. ARTHAJAYA PUTRA PERDANA</t>
  </si>
  <si>
    <t>JL. KALORAN NO.54 TEGAL</t>
  </si>
  <si>
    <t>TGL 313322</t>
  </si>
  <si>
    <t>TK. SAEFUDIN</t>
  </si>
  <si>
    <t>PS. KETANGGUNGAN</t>
  </si>
  <si>
    <t>TGL 994480</t>
  </si>
  <si>
    <t>TK. ATUN RIZAL</t>
  </si>
  <si>
    <t>PASAR TRAYEMAN BLOK C 217 TRAYEMAN SLAWI KAB.</t>
  </si>
  <si>
    <t>TGL 307967</t>
  </si>
  <si>
    <t>TK. LUNGI</t>
  </si>
  <si>
    <t>JL. LETJEND.SUPRAPTO 7, BREBES</t>
  </si>
  <si>
    <t>TGL 314569</t>
  </si>
  <si>
    <t>TK. MURIDAH</t>
  </si>
  <si>
    <t>JL. PAGEDANGAN C2, SLAWI</t>
  </si>
  <si>
    <t>TGL 801312</t>
  </si>
  <si>
    <t>TK. ISTIQOMAH</t>
  </si>
  <si>
    <t>JL. JEND. SUDIRMAN, PEMALANG</t>
  </si>
  <si>
    <t>TGL 308908</t>
  </si>
  <si>
    <t>TK. HENDRIAN</t>
  </si>
  <si>
    <t>JL. P. DIPONEGORO KETANGGUNGAN</t>
  </si>
  <si>
    <t>TGL 312386</t>
  </si>
  <si>
    <t>TK. NASIR</t>
  </si>
  <si>
    <t>DS. TANJUNG HARJA, KRAMAT</t>
  </si>
  <si>
    <t>TGL 923869</t>
  </si>
  <si>
    <t>BASA TOSERBA BANJARAN</t>
  </si>
  <si>
    <t>JL. RAYA ADIWERNA, TEMBOK LUWUNG, ADIWERNA, K</t>
  </si>
  <si>
    <t>TGL 316778</t>
  </si>
  <si>
    <t>TK. UJANG</t>
  </si>
  <si>
    <t>PS. MARGASARI</t>
  </si>
  <si>
    <t>TGL 100052</t>
  </si>
  <si>
    <t>TK. SS</t>
  </si>
  <si>
    <t>JL. KAPTEN SUDIBYO NO.50 A KEL. DEBONG LOR, K</t>
  </si>
  <si>
    <t>TGL 308035</t>
  </si>
  <si>
    <t>TK. SARI MULYA</t>
  </si>
  <si>
    <t>JL. GAJAHMADA 73, BREBES.</t>
  </si>
  <si>
    <t>TGL 991656</t>
  </si>
  <si>
    <t>TK. TITIN</t>
  </si>
  <si>
    <t xml:space="preserve">KOMPLEK PASAR IKAN ASIN BLOK C(SEBELAH BARAT </t>
  </si>
  <si>
    <t>TGL 977165</t>
  </si>
  <si>
    <t>TK. SUMBER BAROKAH</t>
  </si>
  <si>
    <t xml:space="preserve">JL. RAYA BALAMOA (DEPAN PASAR BALAMOA NO.12) </t>
  </si>
  <si>
    <t>TGL 913526</t>
  </si>
  <si>
    <t>TK. SARWONO</t>
  </si>
  <si>
    <t>JL. DEPAN PASAR 707, KAJEN.    PEKALONGAN 511</t>
  </si>
  <si>
    <t>TGL 308030</t>
  </si>
  <si>
    <t>TK. LISE</t>
  </si>
  <si>
    <t>JL. RAYA BARAT 22, JATIBARANG</t>
  </si>
  <si>
    <t>TGL 310394</t>
  </si>
  <si>
    <t>DS. SIDOREJO 5/3 JATIBOGOR TGL</t>
  </si>
  <si>
    <t>TGL 992391</t>
  </si>
  <si>
    <t>TK. SLAMET</t>
  </si>
  <si>
    <t xml:space="preserve">JL. MAYJEN SUTOYO ( DEPAN AP. PERINTIS SLAWI </t>
  </si>
  <si>
    <t>TGL 916392</t>
  </si>
  <si>
    <t>TK. SIDO MULYA</t>
  </si>
  <si>
    <t>JL. RAYA 67, BANDAR</t>
  </si>
  <si>
    <t>TGL 913091</t>
  </si>
  <si>
    <t>TK. SUMBER PANGAN</t>
  </si>
  <si>
    <t>JL. RAYA 2, PASAR, SRAGI, PEKALONGAN</t>
  </si>
  <si>
    <t>TGL 913549</t>
  </si>
  <si>
    <t>TK. SERBA ADA</t>
  </si>
  <si>
    <t xml:space="preserve">JL.SULTAN AGUNG 148,PEKALONGAN    PEKALONGAN </t>
  </si>
  <si>
    <t>TGL 305999</t>
  </si>
  <si>
    <t>DJONI RIJANTO</t>
  </si>
  <si>
    <t>JL. LETJEND SUPRAPTO 83, TEGAL</t>
  </si>
  <si>
    <t>TGL 102403</t>
  </si>
  <si>
    <t>TK. DPN 7</t>
  </si>
  <si>
    <t>JL. KAPTEN SUDIBYO KM 1,3 (DPN SMP 7) KEL RAN</t>
  </si>
  <si>
    <t>TGL 967079</t>
  </si>
  <si>
    <t>TK. ALI  FL</t>
  </si>
  <si>
    <t>JL. MANGGIS NO.41 RT.03 RW.02 KEL. DAMPYAK, K</t>
  </si>
  <si>
    <t>TGL 943578</t>
  </si>
  <si>
    <t>TOSERBA YOGYA TEGAL</t>
  </si>
  <si>
    <t>JL. A.R. HAKIM NO.16 KOTA TEGAL</t>
  </si>
  <si>
    <t>TGL 972838</t>
  </si>
  <si>
    <t>TK. MEDI</t>
  </si>
  <si>
    <t>PASAR BATANG INDUK LANTAI BAWAH NO.26 PROYONA</t>
  </si>
  <si>
    <t>TGL 644083</t>
  </si>
  <si>
    <t>TK. MULIA / LELY</t>
  </si>
  <si>
    <t>DS. MINDAKA RT.12 RW.11 KEC.TARUB, KAB.TEGAL</t>
  </si>
  <si>
    <t>TGL 921288</t>
  </si>
  <si>
    <t>TK. ROCHEDI</t>
  </si>
  <si>
    <t>PS. LIMPUNG 3 POJOK, LIMPUNG, BATANG</t>
  </si>
  <si>
    <t>TGL 314482</t>
  </si>
  <si>
    <t>TK. WASTO</t>
  </si>
  <si>
    <t>JL. BANJARHARJO BARAT 4, BRS</t>
  </si>
  <si>
    <t>TGL 307157</t>
  </si>
  <si>
    <t>TK. MERDEKA</t>
  </si>
  <si>
    <t>PS. PAGI PEMALANG</t>
  </si>
  <si>
    <t>TGL 317313</t>
  </si>
  <si>
    <t>TK. ALI NINGSIH</t>
  </si>
  <si>
    <t>PS. SITANGGAL</t>
  </si>
  <si>
    <t>TGL 903824</t>
  </si>
  <si>
    <t>TK. BAYAN / RUDI</t>
  </si>
  <si>
    <t>PS. MARGASARI, MARGASARI, KAB. TEGAL</t>
  </si>
  <si>
    <t>TGL 986935</t>
  </si>
  <si>
    <t>TK. SALIM</t>
  </si>
  <si>
    <t>JL. RAYA BARAT NO.16 BANJARAN, ADIWERNA, KAB.</t>
  </si>
  <si>
    <t>TGL 956796</t>
  </si>
  <si>
    <t>TK. H. HERNANTO (H. NANTO)</t>
  </si>
  <si>
    <t>JL. RAYA KERSANA (DEPAN STASIUN KERSANA) BREB</t>
  </si>
  <si>
    <t>TGL 102441</t>
  </si>
  <si>
    <t>TK. HJ.FAT (GROSIR TELUR DAN BERAS)</t>
  </si>
  <si>
    <t>PASAR GROGOL NO 10 KURIPAN LOR KEC. PEKALONGA</t>
  </si>
  <si>
    <t>TGL 310921</t>
  </si>
  <si>
    <t>TK. MEGA</t>
  </si>
  <si>
    <t>PS. MARTOLOYO A23 TEGAL</t>
  </si>
  <si>
    <t>TGL 308127</t>
  </si>
  <si>
    <t>TK. ATMOKO</t>
  </si>
  <si>
    <t>JL. KOL. SUGIONO 118, TEGAL.</t>
  </si>
  <si>
    <t>TGL 308937</t>
  </si>
  <si>
    <t>TK. SOLO (P. ANTON )</t>
  </si>
  <si>
    <t>JL. KOMPOL B.SUPRAPTO 7 BREBES</t>
  </si>
  <si>
    <t>TGL 940086</t>
  </si>
  <si>
    <t>PT. RITA RITELINDO</t>
  </si>
  <si>
    <t>JL. KOLONEL SUGIONO RT.02 RW.02 KEMANDUNGAN T</t>
  </si>
  <si>
    <t>TGL 307579</t>
  </si>
  <si>
    <t>TK. YAPORA</t>
  </si>
  <si>
    <t>JL. RAYA LEBAKSIU, SLAWI</t>
  </si>
  <si>
    <t>TGL 315950</t>
  </si>
  <si>
    <t>TK. GINAWATI</t>
  </si>
  <si>
    <t>PS. TRAYEMAN C344</t>
  </si>
  <si>
    <t>TGL 316518</t>
  </si>
  <si>
    <t>TK. LIEM</t>
  </si>
  <si>
    <t>JL. DIPONEGORO 100, BREBES</t>
  </si>
  <si>
    <t>TGL 942611</t>
  </si>
  <si>
    <t>TK. MILA</t>
  </si>
  <si>
    <t>JL. ANGKATAN, PEKALONGAN</t>
  </si>
  <si>
    <t>TGL 307974</t>
  </si>
  <si>
    <t>TK. KHASANAH</t>
  </si>
  <si>
    <t>PS. BANJARHARJO 98</t>
  </si>
  <si>
    <t>TGL 317028</t>
  </si>
  <si>
    <t>TK. SURIPTO</t>
  </si>
  <si>
    <t>PS. SURODADI</t>
  </si>
  <si>
    <t>TGL 346312</t>
  </si>
  <si>
    <t>TK. RANTO</t>
  </si>
  <si>
    <t>JL. BLANAK GANG 5(CEMBURU),TGL</t>
  </si>
  <si>
    <t>TGL 315130</t>
  </si>
  <si>
    <t>TK. INDAH</t>
  </si>
  <si>
    <t>PS. GROGOLAN A.3</t>
  </si>
  <si>
    <t>TGL 100647</t>
  </si>
  <si>
    <t>TK. BUMI ARTA</t>
  </si>
  <si>
    <t>JL. BOGARES KIDUL NO. 1 KEL. BOGARES KIDUL, K</t>
  </si>
  <si>
    <t>TGL 987833</t>
  </si>
  <si>
    <t>TK. MITRA JAYA 67</t>
  </si>
  <si>
    <t>PASAR GROGOLAN 67,GROGOLAN PEKALONGAN</t>
  </si>
  <si>
    <t>TGL 943568</t>
  </si>
  <si>
    <t>TOSERBA YOGYA SLAWI</t>
  </si>
  <si>
    <t>JL. A. YANI NO.18, SLAWI</t>
  </si>
  <si>
    <t>TGL 943572</t>
  </si>
  <si>
    <t>TOSERBA YOGYA PEMALANG</t>
  </si>
  <si>
    <t>JL. JEND SUDIRMAN NO.94 PEMALANG</t>
  </si>
  <si>
    <t>TGL 777842</t>
  </si>
  <si>
    <t>TK. ABC</t>
  </si>
  <si>
    <t>JL. KOL SUGIONO NO.123 TEGAL</t>
  </si>
  <si>
    <t>TGL 307148</t>
  </si>
  <si>
    <t>PS. JATIBARANG 1</t>
  </si>
  <si>
    <t>TGL 102604</t>
  </si>
  <si>
    <t>TK. USAHA JAYA</t>
  </si>
  <si>
    <t>JL BRIGJEND. KATAMSO 148 KEL. SLAWI WETAN KEC</t>
  </si>
  <si>
    <t>FL</t>
  </si>
  <si>
    <t>TK</t>
  </si>
  <si>
    <t>TGL-ASA SWALAYAN TIRTO_GROUP_NA</t>
  </si>
  <si>
    <t>TGL 998673</t>
  </si>
  <si>
    <t>JL. KH. AHMAD DAHLAN KELURAHAN TIRTO PEKALONGAN BARAT KOTA PEKALONGAN</t>
  </si>
  <si>
    <t>TGL-BANJARAN PERMAI_GROUP_NA</t>
  </si>
  <si>
    <t>TGL 902887</t>
  </si>
  <si>
    <t>PS. BANJARAN LT.II (JL.RAYA BANJARAN TEMBOK BANJARAN, ADIWERNA, KAB. TEGAL)</t>
  </si>
  <si>
    <t>TGL-DIBYO "FL"_GROUP_NA</t>
  </si>
  <si>
    <t>TGL 1040409</t>
  </si>
  <si>
    <t>JL. MENTAWAI NO. 59  KEL. BOJONGBATA KEC. PEMALANG KAB. PEMALANG</t>
  </si>
  <si>
    <t>TGL-DJONI RIJANTO_GROUP_NA</t>
  </si>
  <si>
    <t>TGL-IRYANTO_GROUP_NA</t>
  </si>
  <si>
    <t>TGL-MM. BIRU_GROUP_NA</t>
  </si>
  <si>
    <t>TGL 913743</t>
  </si>
  <si>
    <t>JL.YOS SUDARSO 331, WIRADESA-PEKALONGAN</t>
  </si>
  <si>
    <t>TGL-MM. PEMALANG PERMAI_GROUP_NA</t>
  </si>
  <si>
    <t>TGL 306209</t>
  </si>
  <si>
    <t>JL. JEND.SUDIRMAN 23, PEMALANG</t>
  </si>
  <si>
    <t>TGL-MM. SERAYU_GROUP_NA</t>
  </si>
  <si>
    <t>TGL 305969</t>
  </si>
  <si>
    <t>JL. SERAYU 50, TEGAL</t>
  </si>
  <si>
    <t>TGL-PT. RITA RITELINDO_RITA</t>
  </si>
  <si>
    <t>JL. KOLONEL SUGIONO RT.02 RW.02 KEMANDUNGAN TEGAL</t>
  </si>
  <si>
    <t>TGL-SWALAYAN DIA_GROUP_NA</t>
  </si>
  <si>
    <t>TGL 913662</t>
  </si>
  <si>
    <t>JL. YOS SUDARSO 5, WIRADESA</t>
  </si>
  <si>
    <t>TGL-TK. 212 MART_GROUP_NA</t>
  </si>
  <si>
    <t>TGL 1026890</t>
  </si>
  <si>
    <t>JL. WERKUDORO NO 114 KEL. SLEROK KEC. TEGAL SELATAN KOTA TEGAL</t>
  </si>
  <si>
    <t>TGL-TK. ABC_GROUP_NA</t>
  </si>
  <si>
    <t>TGL-TK. AISYAH_GROUP_NA</t>
  </si>
  <si>
    <t>TGL 1012422</t>
  </si>
  <si>
    <t>DESA RANDUDONGKAL JL. LINGKAR PASAR NO.60 RANDUDONGKAL KAB. PEMALANG</t>
  </si>
  <si>
    <t>TGL-TK. AJI_GROUP_NA</t>
  </si>
  <si>
    <t>TGL 310271</t>
  </si>
  <si>
    <t>PS. BELIK S2 PEMALANG</t>
  </si>
  <si>
    <t>TGL-TK. AMANAH_GROUP_NA</t>
  </si>
  <si>
    <t>TGL 529856</t>
  </si>
  <si>
    <t>JL. KALPATARU NO. 1 BELIK PEMALANG</t>
  </si>
  <si>
    <t>TGL-TK. AMINAH_GROUP_NA</t>
  </si>
  <si>
    <t>TGL 308878</t>
  </si>
  <si>
    <t>PS. RANDUDONGKAL A5 PEMALANG</t>
  </si>
  <si>
    <t>TGL-TK. ANGKASA_GROUP_NA</t>
  </si>
  <si>
    <t>TGL 308096</t>
  </si>
  <si>
    <t>JL. PRAMUKA NO.66 LARANGAN</t>
  </si>
  <si>
    <t>TGL-TK. ANTY_GROUP_NA</t>
  </si>
  <si>
    <t>TGL 990762</t>
  </si>
  <si>
    <t>JL. RAYA HARJOSARI LOR RT.23/RW.006 HARJOSARI LOR ADIWERNA KAB. TEGAL</t>
  </si>
  <si>
    <t>TGL-TK. ARTA_GROUP_NA</t>
  </si>
  <si>
    <t>TGL 346325</t>
  </si>
  <si>
    <t>PS. BODEH 10 PEMALANG</t>
  </si>
  <si>
    <t>TGL-TK. ATUN / PAK. KODIM_GROUP_NA</t>
  </si>
  <si>
    <t>TGL 817888</t>
  </si>
  <si>
    <t>PS. BAWANG TENGAH 42, ADIWERNA, KAB. TEGAL</t>
  </si>
  <si>
    <t>TGL-TK. AZIZAH_GROUP_NA</t>
  </si>
  <si>
    <t>TGL 956366</t>
  </si>
  <si>
    <t>JL. PROF MOH. YAMIN RT.001 RW.002 PASAR BATANG, BREBES</t>
  </si>
  <si>
    <t>TGL-TK. BAMBANG_GROUP_NA</t>
  </si>
  <si>
    <t>TGL 950574</t>
  </si>
  <si>
    <t>JL. PATIMURA NO.39 RT.26/09 KEL. MAYANGAN, KEC. WIRADESA, PEKALONGAN</t>
  </si>
  <si>
    <t>TGL-TK. BEJI_GROUP_NA</t>
  </si>
  <si>
    <t>TGL 912918</t>
  </si>
  <si>
    <t>JL. RY.BEJI-BOJONG 15, PEKALONGAN</t>
  </si>
  <si>
    <t>TGL-TK. BERKAH 7_GROUP_NA</t>
  </si>
  <si>
    <t>TGL 829964</t>
  </si>
  <si>
    <t>JL. KH. DEWANTARA NO.39 MARGADANA TEGAL</t>
  </si>
  <si>
    <t>TGL-TK. BINTANG ABADI_GROUP_NA</t>
  </si>
  <si>
    <t>TGL-TK. DINA JAYA_GROUP_NA</t>
  </si>
  <si>
    <t>TGL 533831</t>
  </si>
  <si>
    <t>KARANGMALANG I KETANGGUNGAN BREBES</t>
  </si>
  <si>
    <t>TGL-TK. DRAJAT_GROUP_NA</t>
  </si>
  <si>
    <t>TGL 310638</t>
  </si>
  <si>
    <t>JL. RY MOGA PULOSARI PEMALANG</t>
  </si>
  <si>
    <t>TGL-TK. ENI_GROUP_NA</t>
  </si>
  <si>
    <t>TGL 313615</t>
  </si>
  <si>
    <t>DS. LONING, PEMALANG</t>
  </si>
  <si>
    <t>TGL-TK. EVA_GROUP_NA</t>
  </si>
  <si>
    <t>TGL 913265</t>
  </si>
  <si>
    <t>JL. PODO 31, KEDUNGWUNI PEKALONGAN</t>
  </si>
  <si>
    <t>TGL-TK. FAIZIN_GROUP_NA</t>
  </si>
  <si>
    <t>TGL 317002</t>
  </si>
  <si>
    <t>JL. URIP SUMOHARJO 59,PEMALANG</t>
  </si>
  <si>
    <t>TGL-TK. FARIHIN_GROUP_NA</t>
  </si>
  <si>
    <t>TGL 693839</t>
  </si>
  <si>
    <t>JL. CENDRAWASIH NO. 56 RANDU GUNTING TEGAL TIMUR</t>
  </si>
  <si>
    <t>TGL-TK. FAUZI "FL"_GROUP_NA</t>
  </si>
  <si>
    <t>TGL 969033</t>
  </si>
  <si>
    <t>JL. BLANAK NO. 91 TEGALSARI, TEGAL BARAT</t>
  </si>
  <si>
    <t>TGL-TK. HABIBAH_GROUP_NA</t>
  </si>
  <si>
    <t>TGL 307548</t>
  </si>
  <si>
    <t>JL. KARANGANYAR 1/2, TEGAL</t>
  </si>
  <si>
    <t>TGL-TK. HALIMAH_GROUP_NA</t>
  </si>
  <si>
    <t>TGL 924802</t>
  </si>
  <si>
    <t>DUKUHTURI, KETANGGUNGAN, BREBES</t>
  </si>
  <si>
    <t>TGL-TK. HENDRIAN_GROUP_NA</t>
  </si>
  <si>
    <t>TGL-TK. HERMA JAYA_GROUP_NA</t>
  </si>
  <si>
    <t>TGL 913790</t>
  </si>
  <si>
    <t>JL. ASEM BINATUR 3, PODOSUGIH, PEKALONGAN</t>
  </si>
  <si>
    <t>TGL-TK. HUDA PUTRA_GROUP_NA</t>
  </si>
  <si>
    <t>TGL 913799</t>
  </si>
  <si>
    <t>JL. SRAGI - KESESI NO. 519C, PEKALONGAN</t>
  </si>
  <si>
    <t>TGL-TK. INDAH_GROUP_NA</t>
  </si>
  <si>
    <t>TGL-TK. JAYA MARKET_GROUP_NA</t>
  </si>
  <si>
    <t>TGL 930541</t>
  </si>
  <si>
    <t>JL. BINA GRIYA RAYA NO 74 TEGALREJO</t>
  </si>
  <si>
    <t>TGL-TK. KITA_GROUP_NA</t>
  </si>
  <si>
    <t>TGL 305994</t>
  </si>
  <si>
    <t>JL. WERKUDORO NO.  79, TEGAL</t>
  </si>
  <si>
    <t>TGL 650142</t>
  </si>
  <si>
    <t>JL. RAYA TALANG</t>
  </si>
  <si>
    <t>TGL 905179</t>
  </si>
  <si>
    <t>JL. RAYA KALIMATI, ADIWERNA, KAB. TEGAL</t>
  </si>
  <si>
    <t>TGL-TK. LANNY_GROUP_NA</t>
  </si>
  <si>
    <t>TGL 775202</t>
  </si>
  <si>
    <t>PS. RANDUGUNTING 26 TEGAL</t>
  </si>
  <si>
    <t>TGL-TK. MADINAH_GROUP_NA</t>
  </si>
  <si>
    <t>TGL 922354</t>
  </si>
  <si>
    <t>JL. PAGER BUMI RT.02 RW.01 PAGERGUNUNG, ULUJAMI, PEMALANG</t>
  </si>
  <si>
    <t>TGL-TK. MAHMUD_GROUP_NA</t>
  </si>
  <si>
    <t>TGL 311499</t>
  </si>
  <si>
    <t>JL. RY. BABADAN 25 TEGAL</t>
  </si>
  <si>
    <t>TGL-TK. MAJU_GROUP_NA</t>
  </si>
  <si>
    <t>TGL 913883</t>
  </si>
  <si>
    <t>KOMP.BINA GRIYA 8,PEKALONGAN.</t>
  </si>
  <si>
    <t>TGL-TK. MASRUROH_GROUP_NA</t>
  </si>
  <si>
    <t>TGL 314902</t>
  </si>
  <si>
    <t>PS. COMAL 9</t>
  </si>
  <si>
    <t>TGL-TK. MIRA JAYA_GROUP_NA</t>
  </si>
  <si>
    <t>TGL 308154</t>
  </si>
  <si>
    <t>JL. HOS.COKROAMINOTO 75, TEGAL</t>
  </si>
  <si>
    <t>TGL-TK. MORO SENENG_GROUP_NA</t>
  </si>
  <si>
    <t>TGL 1000459</t>
  </si>
  <si>
    <t>JL. CAPGAWEN NO.34 KEL.KEDUNGWUNI, KEC. KEDUNGWUNI, KAB. PEKALONGAN</t>
  </si>
  <si>
    <t>TGL-TK. MUGI ABADI 2_GROUP_NA</t>
  </si>
  <si>
    <t>TGL 646622</t>
  </si>
  <si>
    <t>SELATAN PASAR SUSUKAN, COMAL, PEMALANG</t>
  </si>
  <si>
    <t>TGL-TK. MULYA ABADI_GROUP_NA</t>
  </si>
  <si>
    <t>TGL 1036030</t>
  </si>
  <si>
    <t>KELURAHAN.TEGALGLAGAH, RT.003/RW.002, KECAMATAN.BULAKAMBA, KAB.BREBES</t>
  </si>
  <si>
    <t>TGL-TK. MUNIRAH_GROUP_NA</t>
  </si>
  <si>
    <t>TGL 315335</t>
  </si>
  <si>
    <t>JL. URIP SUMOHARJO 22, PML</t>
  </si>
  <si>
    <t>TGL-TK. MURNI_GROUP_NA</t>
  </si>
  <si>
    <t>TGL 925445</t>
  </si>
  <si>
    <t>JL. RAYA JATI ROKEH RT.03 RW.03 SONGGOM, BREBES</t>
  </si>
  <si>
    <t>TGL-TK. NADA_GROUP_NA</t>
  </si>
  <si>
    <t>TGL 602170</t>
  </si>
  <si>
    <t>JL. RY. JATIROKEH NO.27 SONGGOM BREBES</t>
  </si>
  <si>
    <t>TGL-TK. NAH DIA 1_GROUP_NA</t>
  </si>
  <si>
    <t>TGL 314758</t>
  </si>
  <si>
    <t>JL. RAYA SITANGGAL 24, LARANGAN, BREBES</t>
  </si>
  <si>
    <t>TGL-TK. NIA AGUSTINA"FL"_GROUP_NA</t>
  </si>
  <si>
    <t>JL. MARGASARI NO.60 (ARAH STASIUN) RT.001/RW.004,MARGASARI KAB. TEGAL JAWA TENGAH</t>
  </si>
  <si>
    <t>TGL-TK. NN PEKAJANGAN_GROUP_NA</t>
  </si>
  <si>
    <t>TGL 974604</t>
  </si>
  <si>
    <t>JL. RAYA PEKAJANGAN NO.82 KEDUNGWUNI PEKALONGAN</t>
  </si>
  <si>
    <t>TGL-TK. ONO PASAR RANDUGUNTING_GROUP_NA</t>
  </si>
  <si>
    <t>TGL 1014104</t>
  </si>
  <si>
    <t>PASAR RANDUGUNTING BLOK NO 1 RANDUGUNTING KEC. TEGAL SELATAN KOTA TEGAL</t>
  </si>
  <si>
    <t>TGL-TK. PADMASARI PUTRI_GROUP_NA</t>
  </si>
  <si>
    <t>TGL 308026</t>
  </si>
  <si>
    <t>JL. SULTAN AGUNG 11, TEGAL</t>
  </si>
  <si>
    <t>TGL-TK. PODO SENENG_GROUP_NA</t>
  </si>
  <si>
    <t>TGL 947982</t>
  </si>
  <si>
    <t>PERUMAHAN MAYANGAN BARU (BELAKANG PUSKESMAN WIRADESA) KEL. MAYANGAN, WIRADESA, PEKALONGAN</t>
  </si>
  <si>
    <t>TGL-TK. PURWANTI_GROUP_NA</t>
  </si>
  <si>
    <t>TGL 310787</t>
  </si>
  <si>
    <t>JL. MT HARYONO NO.21 DEPAN POM BENSIN SLAWI KAB.TEGAL</t>
  </si>
  <si>
    <t>TGL-TK. PUTRA SOPI PLASTIK_GROUP_NA</t>
  </si>
  <si>
    <t>TGL 1017686</t>
  </si>
  <si>
    <t>JL. LINGKAR UTARA KOMPLEK ARTIS NO.2 RT.39 RW.04 RANDUDONGKAL KAB. PEMALANG</t>
  </si>
  <si>
    <t>TGL-TK. PUTRI_GROUP_NA</t>
  </si>
  <si>
    <t>TGL 311394</t>
  </si>
  <si>
    <t>JL. SUSUKAN 12 ULUJAMI</t>
  </si>
  <si>
    <t>TGL-TK. RAKHMAT_GROUP_NA</t>
  </si>
  <si>
    <t>TGL 951143</t>
  </si>
  <si>
    <t>JL. P. DIPONEGORO NO.44 KETANGGUNGAN, BREBES</t>
  </si>
  <si>
    <t>TGL-TK. RINA_GROUP_NA</t>
  </si>
  <si>
    <t>TGL 912858</t>
  </si>
  <si>
    <t>PS. RANDUGUNTING, TEGAL</t>
  </si>
  <si>
    <t>TGL-TK. RITA JAYA_GROUP_NA</t>
  </si>
  <si>
    <t>TGL 308015</t>
  </si>
  <si>
    <t>JL. CUT NYAK DIEN 44, TEGAL *</t>
  </si>
  <si>
    <t>TGL-TK. ROMLAH_GROUP_NA</t>
  </si>
  <si>
    <t>TGL 306847</t>
  </si>
  <si>
    <t>PS. SUMUR PANGGANG KIOS 10</t>
  </si>
  <si>
    <t>TGL-TK. SAHABAT PUTRA_GROUP_NA</t>
  </si>
  <si>
    <t>TGL-TK. SARANA_GROUP_NA</t>
  </si>
  <si>
    <t>TGL 749469</t>
  </si>
  <si>
    <t>SUKAREJA RT.01 RW.01 KEC. WARUREJO KAB. TEGAL</t>
  </si>
  <si>
    <t>TGL-TK. SARI MULYA_GROUP_NA</t>
  </si>
  <si>
    <t>TGL-TK. SENA_GROUP_NA</t>
  </si>
  <si>
    <t>TGL 307899</t>
  </si>
  <si>
    <t>JL. LETJEN SUPRAPTO 173, SLAWI</t>
  </si>
  <si>
    <t>TGL-TK. SINAR MENTARI_GROUP_NA</t>
  </si>
  <si>
    <t>TGL 858773</t>
  </si>
  <si>
    <t>PS. BANJARAN BLOK B.14 SAMPING BRI BANJARAN, ADIWERNA, KAB. TEGAL</t>
  </si>
  <si>
    <t>TGL-TK. SISKA_GROUP_NA</t>
  </si>
  <si>
    <t>TGL 308191</t>
  </si>
  <si>
    <t>PS. RANDUDONGKAL</t>
  </si>
  <si>
    <t>TGL-TK. SLAMET JAYA PUTRI_GROUP_NA</t>
  </si>
  <si>
    <t>TGL-TK. SLAMET_GROUP_NA</t>
  </si>
  <si>
    <t>JL. MAYJEN SUTOYO ( DEPAN AP. PERINTIS SLAWI ) KAGOK,SLAWI KAB. TEGAL</t>
  </si>
  <si>
    <t>TGL-TK. SRI_GROUP_NA</t>
  </si>
  <si>
    <t>TGL 519795</t>
  </si>
  <si>
    <t>JL. DEWI SARTIKA 46 PESURUNGAN</t>
  </si>
  <si>
    <t>TGL-TK. SUGENG_GROUP_NA</t>
  </si>
  <si>
    <t>TGL 976155</t>
  </si>
  <si>
    <t>JL. LARANGAN RT.09 RW.2 KARANGBALE, LARANGAN, BREBES</t>
  </si>
  <si>
    <t>TGL-TK. SUKSES_GROUP_NA</t>
  </si>
  <si>
    <t>TGL 913087</t>
  </si>
  <si>
    <t>JL. RAYA SRAGI 453, SRAGI, PEKALONGAN</t>
  </si>
  <si>
    <t>TGL-TK. SUMBER BUMI_GROUP_NA</t>
  </si>
  <si>
    <t>TGL 306783</t>
  </si>
  <si>
    <t>JL. KAPT. SUDIBYO NO. 79,TEGAL</t>
  </si>
  <si>
    <t>TGL-TK. SUROSO_GROUP_NA</t>
  </si>
  <si>
    <t>TGL 522402</t>
  </si>
  <si>
    <t>JL. PONOROGO 2 SUMUR PANGGANG TEGAL</t>
  </si>
  <si>
    <t>TGL-TK. TIEN_GROUP_NA</t>
  </si>
  <si>
    <t>TGL 988363</t>
  </si>
  <si>
    <t>JL. KH MANSYUR RT.004/RW.001 PEKAUMAN KULON DUKUHTURI KAB. TEGAL</t>
  </si>
  <si>
    <t>TGL-TK. TIJAH_GROUP_NA</t>
  </si>
  <si>
    <t>TGL 311382</t>
  </si>
  <si>
    <t>PS. KLAREAN C2 PEMALANG</t>
  </si>
  <si>
    <t>TGL-TK. TRI MANIS_GROUP_NA</t>
  </si>
  <si>
    <t>TGL 639458</t>
  </si>
  <si>
    <t>JL. DEWI SARTIKA NO.3 KALISAPU KEC.SLAWI KAB.TEGAL</t>
  </si>
  <si>
    <t>TGL-TK. YULI_GROUP_NA</t>
  </si>
  <si>
    <t>TGL 313613</t>
  </si>
  <si>
    <t>JL. CUT NYAK DIEN, SLAWI</t>
  </si>
  <si>
    <t>TGL-TK. YUYUN_GROUP_NA</t>
  </si>
  <si>
    <t>TGL 867669</t>
  </si>
  <si>
    <t>KIOS PS. RANDUDONGKAL BLOK D NO.14 PEMALANG</t>
  </si>
  <si>
    <t>TGL-TOP JAYA_GROUP_NA</t>
  </si>
  <si>
    <t>TGL 994169</t>
  </si>
  <si>
    <t>JL. ARGOPURO NO.7 PERUM PODOSUGIH RT.001/RW.001 KEL.PODOSUGIH,KEC.PEKALONGAN BARAT KOTA PEKALONGAN</t>
  </si>
  <si>
    <t>TGL-TOSERBA YOGYA BREBES_YOGYA GROUP</t>
  </si>
  <si>
    <t>TGL 943575</t>
  </si>
  <si>
    <t>JL. JEND. SUDIRMAN NO.109, BREBES</t>
  </si>
  <si>
    <t>TGL-TOSERBA YOGYA LOSARI_YOGYA GROUP</t>
  </si>
  <si>
    <t>TGL 943573</t>
  </si>
  <si>
    <t>JL. JEND. SUDIRMAN NO.21 LOSARI</t>
  </si>
  <si>
    <t>TGL-TOSERBA YOGYA PEMALANG_YOGYA GROUP</t>
  </si>
  <si>
    <t>TGL-TOSERBA YOGYA SLAWI_YOGYA GROUP</t>
  </si>
  <si>
    <t>TGL-TOSERBA YOGYA TEGAL_YOGYA GROUP</t>
  </si>
  <si>
    <t xml:space="preserve">KUPON </t>
  </si>
  <si>
    <t>PL HATI</t>
  </si>
  <si>
    <t>ADI PERNAH,TOKO</t>
  </si>
  <si>
    <t>PEMALANG</t>
  </si>
  <si>
    <t>namacab</t>
  </si>
  <si>
    <t>custid</t>
  </si>
  <si>
    <t>namapel</t>
  </si>
  <si>
    <t>alamatpel</t>
  </si>
  <si>
    <t>INA-GROGOLAN</t>
  </si>
  <si>
    <t>GROGOLAN</t>
  </si>
  <si>
    <t>TK/FL</t>
  </si>
  <si>
    <t>BIAYA paket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</si>
</sst>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1" applyNumberFormat="1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64" fontId="0" fillId="0" borderId="1" xfId="1" applyNumberFormat="1" applyFont="1" applyBorder="1" applyAlignment="1">
      <alignment wrapText="1"/>
    </xf>
    <xf numFmtId="41" fontId="0" fillId="0" borderId="0" xfId="2" applyFont="1"/>
    <xf numFmtId="41" fontId="0" fillId="0" borderId="1" xfId="2" applyFont="1" applyBorder="1" applyAlignment="1">
      <alignment wrapText="1"/>
    </xf>
    <xf numFmtId="41" fontId="0" fillId="0" borderId="1" xfId="2" applyFont="1" applyBorder="1"/>
    <xf numFmtId="0" fontId="0" fillId="0" borderId="2" xfId="0" applyFill="1" applyBorder="1"/>
    <xf numFmtId="0" fontId="0" fillId="0" borderId="1" xfId="0" applyFill="1" applyBorder="1"/>
    <xf numFmtId="0" fontId="1" fillId="0" borderId="1" xfId="4" applyBorder="1"/>
    <xf numFmtId="41" fontId="1" fillId="0" borderId="1" xfId="4" applyNumberFormat="1" applyBorder="1"/>
    <xf numFmtId="9" fontId="1" fillId="0" borderId="1" xfId="3" applyFont="1" applyFill="1" applyBorder="1"/>
    <xf numFmtId="0" fontId="1" fillId="0" borderId="1" xfId="4" applyBorder="1" applyAlignment="1">
      <alignment horizontal="left" vertical="center"/>
    </xf>
    <xf numFmtId="0" fontId="1" fillId="0" borderId="1" xfId="4" applyBorder="1" applyAlignment="1">
      <alignment horizontal="center" vertical="center"/>
    </xf>
    <xf numFmtId="0" fontId="1" fillId="0" borderId="1" xfId="4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1" fontId="0" fillId="0" borderId="1" xfId="2" applyFont="1" applyFill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41" fontId="1" fillId="0" borderId="1" xfId="2" applyFont="1" applyFill="1" applyBorder="1" applyAlignment="1">
      <alignment horizontal="center" vertical="center"/>
    </xf>
  </cellXfs>
  <cellStyles count="5">
    <cellStyle name="Comma" xfId="1" builtinId="3"/>
    <cellStyle name="Comma [0]" xfId="2" builtinId="6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ily%20Sales%20By%20Product%20(PDU)januar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ily Sales By Product (PDU)-39"/>
    </sheetNames>
    <sheetDataSet>
      <sheetData sheetId="0">
        <row r="5">
          <cell r="B5" t="str">
            <v>TGL 998673</v>
          </cell>
          <cell r="C5" t="str">
            <v>JL. KH. AHMAD DAHLAN KELURAHAN TIRTO PEKALONGAN BARAT KOTA PEKALONGAN</v>
          </cell>
          <cell r="D5">
            <v>36</v>
          </cell>
          <cell r="E5">
            <v>36</v>
          </cell>
        </row>
        <row r="6">
          <cell r="B6" t="str">
            <v>TGL 902887</v>
          </cell>
          <cell r="C6" t="str">
            <v>PS. BANJARAN LT.II (JL.RAYA BANJARAN TEMBOK BANJARAN, ADIWERNA, KAB. TEGAL)</v>
          </cell>
          <cell r="D6">
            <v>360</v>
          </cell>
          <cell r="E6">
            <v>360</v>
          </cell>
        </row>
        <row r="7">
          <cell r="B7" t="str">
            <v>TGL 1040409</v>
          </cell>
          <cell r="C7" t="str">
            <v>JL. MENTAWAI NO. 59  KEL. BOJONGBATA KEC. PEMALANG KAB. PEMALANG</v>
          </cell>
          <cell r="D7">
            <v>5400</v>
          </cell>
          <cell r="E7">
            <v>5400</v>
          </cell>
        </row>
        <row r="8">
          <cell r="B8" t="str">
            <v>TGL 305999</v>
          </cell>
          <cell r="C8" t="str">
            <v>JL. LETJEND SUPRAPTO 83, TEGAL</v>
          </cell>
          <cell r="D8">
            <v>1080</v>
          </cell>
          <cell r="E8">
            <v>1080</v>
          </cell>
        </row>
        <row r="9">
          <cell r="B9" t="str">
            <v>TGL 899693</v>
          </cell>
          <cell r="C9" t="str">
            <v>JL. JEND SUDIRMAN 30, MULYOHARJO, PEMALANG</v>
          </cell>
          <cell r="D9">
            <v>3600</v>
          </cell>
          <cell r="E9">
            <v>3600</v>
          </cell>
        </row>
        <row r="10">
          <cell r="B10" t="str">
            <v>TGL 913743</v>
          </cell>
          <cell r="C10" t="str">
            <v>JL.YOS SUDARSO 331, WIRADESA-PEKALONGAN</v>
          </cell>
          <cell r="D10">
            <v>72</v>
          </cell>
          <cell r="E10">
            <v>72</v>
          </cell>
        </row>
        <row r="11">
          <cell r="B11" t="str">
            <v>TGL 306209</v>
          </cell>
          <cell r="C11" t="str">
            <v>JL. JEND.SUDIRMAN 23, PEMALANG</v>
          </cell>
          <cell r="D11">
            <v>180</v>
          </cell>
          <cell r="E11">
            <v>180</v>
          </cell>
        </row>
        <row r="12">
          <cell r="B12" t="str">
            <v>TGL 305969</v>
          </cell>
          <cell r="C12" t="str">
            <v>JL. SERAYU 50, TEGAL</v>
          </cell>
          <cell r="D12">
            <v>36</v>
          </cell>
          <cell r="E12">
            <v>36</v>
          </cell>
        </row>
        <row r="13">
          <cell r="B13" t="str">
            <v>TGL 940086</v>
          </cell>
          <cell r="C13" t="str">
            <v>JL. KOLONEL SUGIONO RT.02 RW.02 KEMANDUNGAN TEGAL</v>
          </cell>
          <cell r="D13">
            <v>960</v>
          </cell>
          <cell r="E13">
            <v>960</v>
          </cell>
        </row>
        <row r="14">
          <cell r="B14" t="str">
            <v>TGL 913662</v>
          </cell>
          <cell r="C14" t="str">
            <v>JL. YOS SUDARSO 5, WIRADESA</v>
          </cell>
          <cell r="D14">
            <v>36</v>
          </cell>
          <cell r="E14">
            <v>36</v>
          </cell>
        </row>
        <row r="15">
          <cell r="B15" t="str">
            <v>TGL 1026890</v>
          </cell>
          <cell r="C15" t="str">
            <v>JL. WERKUDORO NO 114 KEL. SLEROK KEC. TEGAL SELATAN KOTA TEGAL</v>
          </cell>
          <cell r="D15">
            <v>36</v>
          </cell>
          <cell r="E15">
            <v>36</v>
          </cell>
        </row>
        <row r="16">
          <cell r="B16" t="str">
            <v>TGL 777842</v>
          </cell>
          <cell r="C16" t="str">
            <v>JL. KOL SUGIONO NO.123 TEGAL</v>
          </cell>
          <cell r="D16">
            <v>1080</v>
          </cell>
          <cell r="E16">
            <v>1080</v>
          </cell>
        </row>
        <row r="17">
          <cell r="B17" t="str">
            <v>TGL 1012422</v>
          </cell>
          <cell r="C17" t="str">
            <v>DESA RANDUDONGKAL JL. LINGKAR PASAR NO.60 RANDUDONGKAL KAB. PEMALANG</v>
          </cell>
          <cell r="D17">
            <v>540</v>
          </cell>
          <cell r="E17">
            <v>540</v>
          </cell>
        </row>
        <row r="18">
          <cell r="B18" t="str">
            <v>TGL 310271</v>
          </cell>
          <cell r="C18" t="str">
            <v>PS. BELIK S2 PEMALANG</v>
          </cell>
          <cell r="D18">
            <v>360</v>
          </cell>
          <cell r="E18">
            <v>360</v>
          </cell>
        </row>
        <row r="19">
          <cell r="B19" t="str">
            <v>TGL 529856</v>
          </cell>
          <cell r="C19" t="str">
            <v>JL. KALPATARU NO. 1 BELIK PEMALANG</v>
          </cell>
          <cell r="D19">
            <v>108</v>
          </cell>
          <cell r="E19">
            <v>108</v>
          </cell>
        </row>
        <row r="20">
          <cell r="B20" t="str">
            <v>TGL 308878</v>
          </cell>
          <cell r="C20" t="str">
            <v>PS. RANDUDONGKAL A5 PEMALANG</v>
          </cell>
          <cell r="D20">
            <v>72</v>
          </cell>
          <cell r="E20">
            <v>72</v>
          </cell>
        </row>
        <row r="21">
          <cell r="B21" t="str">
            <v>TGL 308096</v>
          </cell>
          <cell r="C21" t="str">
            <v>JL. PRAMUKA NO.66 LARANGAN</v>
          </cell>
          <cell r="D21">
            <v>108</v>
          </cell>
          <cell r="E21">
            <v>108</v>
          </cell>
        </row>
        <row r="22">
          <cell r="B22" t="str">
            <v>TGL 990762</v>
          </cell>
          <cell r="C22" t="str">
            <v>JL. RAYA HARJOSARI LOR RT.23/RW.006 HARJOSARI LOR ADIWERNA KAB. TEGAL</v>
          </cell>
          <cell r="D22">
            <v>900</v>
          </cell>
          <cell r="E22">
            <v>900</v>
          </cell>
        </row>
        <row r="23">
          <cell r="B23" t="str">
            <v>TGL 346325</v>
          </cell>
          <cell r="C23" t="str">
            <v>PS. BODEH 10 PEMALANG</v>
          </cell>
          <cell r="D23">
            <v>180</v>
          </cell>
          <cell r="E23">
            <v>180</v>
          </cell>
        </row>
        <row r="24">
          <cell r="B24" t="str">
            <v>TGL 817888</v>
          </cell>
          <cell r="C24" t="str">
            <v>PS. BAWANG TENGAH 42, ADIWERNA, KAB. TEGAL</v>
          </cell>
          <cell r="D24">
            <v>900</v>
          </cell>
          <cell r="E24">
            <v>900</v>
          </cell>
        </row>
        <row r="25">
          <cell r="B25" t="str">
            <v>TGL 956366</v>
          </cell>
          <cell r="C25" t="str">
            <v>JL. PROF MOH. YAMIN RT.001 RW.002 PASAR BATANG, BREBES</v>
          </cell>
          <cell r="D25">
            <v>900</v>
          </cell>
          <cell r="E25">
            <v>900</v>
          </cell>
        </row>
        <row r="26">
          <cell r="B26" t="str">
            <v>TGL 950574</v>
          </cell>
          <cell r="C26" t="str">
            <v>JL. PATIMURA NO.39 RT.26/09 KEL. MAYANGAN, KEC. WIRADESA, PEKALONGAN</v>
          </cell>
          <cell r="D26">
            <v>72</v>
          </cell>
          <cell r="E26">
            <v>72</v>
          </cell>
        </row>
        <row r="27">
          <cell r="B27" t="str">
            <v>TGL 912918</v>
          </cell>
          <cell r="C27" t="str">
            <v>JL. RY.BEJI-BOJONG 15, PEKALONGAN</v>
          </cell>
          <cell r="D27">
            <v>900</v>
          </cell>
          <cell r="E27">
            <v>900</v>
          </cell>
        </row>
        <row r="28">
          <cell r="B28" t="str">
            <v>TGL 829964</v>
          </cell>
          <cell r="C28" t="str">
            <v>JL. KH. DEWANTARA NO.39 MARGADANA TEGAL</v>
          </cell>
          <cell r="D28">
            <v>36</v>
          </cell>
          <cell r="E28">
            <v>36</v>
          </cell>
        </row>
        <row r="29">
          <cell r="B29" t="str">
            <v>TGL 317486</v>
          </cell>
          <cell r="C29" t="str">
            <v>JL. GATOT SUBROTO 617, BN.URIP</v>
          </cell>
          <cell r="D29">
            <v>1800</v>
          </cell>
          <cell r="E29">
            <v>1800</v>
          </cell>
        </row>
        <row r="30">
          <cell r="B30" t="str">
            <v>TGL 533831</v>
          </cell>
          <cell r="C30" t="str">
            <v>KARANGMALANG I KETANGGUNGAN BREBES</v>
          </cell>
          <cell r="D30">
            <v>36</v>
          </cell>
          <cell r="E30">
            <v>36</v>
          </cell>
        </row>
        <row r="31">
          <cell r="B31" t="str">
            <v>TGL 310638</v>
          </cell>
          <cell r="C31" t="str">
            <v>JL. RY MOGA PULOSARI PEMALANG</v>
          </cell>
          <cell r="D31">
            <v>72</v>
          </cell>
          <cell r="E31">
            <v>72</v>
          </cell>
        </row>
        <row r="32">
          <cell r="B32" t="str">
            <v>TGL 313615</v>
          </cell>
          <cell r="C32" t="str">
            <v>DS. LONING, PEMALANG</v>
          </cell>
          <cell r="D32">
            <v>180</v>
          </cell>
          <cell r="E32">
            <v>180</v>
          </cell>
        </row>
        <row r="33">
          <cell r="B33" t="str">
            <v>TGL 913265</v>
          </cell>
          <cell r="C33" t="str">
            <v>JL. PODO 31, KEDUNGWUNI PEKALONGAN</v>
          </cell>
          <cell r="D33">
            <v>180</v>
          </cell>
          <cell r="E33">
            <v>180</v>
          </cell>
        </row>
        <row r="34">
          <cell r="B34" t="str">
            <v>TGL 317002</v>
          </cell>
          <cell r="C34" t="str">
            <v>JL. URIP SUMOHARJO 59,PEMALANG</v>
          </cell>
          <cell r="D34">
            <v>900</v>
          </cell>
          <cell r="E34">
            <v>900</v>
          </cell>
        </row>
        <row r="35">
          <cell r="B35" t="str">
            <v>TGL 693839</v>
          </cell>
          <cell r="C35" t="str">
            <v>JL. CENDRAWASIH NO. 56 RANDU GUNTING TEGAL TIMUR</v>
          </cell>
          <cell r="D35">
            <v>36</v>
          </cell>
          <cell r="E35">
            <v>36</v>
          </cell>
        </row>
        <row r="36">
          <cell r="B36" t="str">
            <v>TGL 969033</v>
          </cell>
          <cell r="C36" t="str">
            <v>JL. BLANAK NO. 91 TEGALSARI, TEGAL BARAT</v>
          </cell>
          <cell r="D36">
            <v>1800</v>
          </cell>
          <cell r="E36">
            <v>1800</v>
          </cell>
        </row>
        <row r="37">
          <cell r="B37" t="str">
            <v>TGL 307548</v>
          </cell>
          <cell r="C37" t="str">
            <v>JL. KARANGANYAR 1/2, TEGAL</v>
          </cell>
          <cell r="D37">
            <v>180</v>
          </cell>
          <cell r="E37">
            <v>180</v>
          </cell>
        </row>
        <row r="38">
          <cell r="B38" t="str">
            <v>TGL 924802</v>
          </cell>
          <cell r="C38" t="str">
            <v>DUKUHTURI, KETANGGUNGAN, BREBES</v>
          </cell>
          <cell r="D38">
            <v>900</v>
          </cell>
          <cell r="E38">
            <v>900</v>
          </cell>
        </row>
        <row r="39">
          <cell r="B39" t="str">
            <v>TGL 308908</v>
          </cell>
          <cell r="C39" t="str">
            <v>JL. P. DIPONEGORO KETANGGUNGAN</v>
          </cell>
          <cell r="D39">
            <v>900</v>
          </cell>
          <cell r="E39">
            <v>900</v>
          </cell>
        </row>
        <row r="40">
          <cell r="B40" t="str">
            <v>TGL 913790</v>
          </cell>
          <cell r="C40" t="str">
            <v>JL. ASEM BINATUR 3, PODOSUGIH, PEKALONGAN</v>
          </cell>
          <cell r="D40">
            <v>72</v>
          </cell>
          <cell r="E40">
            <v>72</v>
          </cell>
        </row>
        <row r="41">
          <cell r="B41" t="str">
            <v>TGL 913799</v>
          </cell>
          <cell r="C41" t="str">
            <v>JL. SRAGI - KESESI NO. 519C, PEKALONGAN</v>
          </cell>
          <cell r="D41">
            <v>36</v>
          </cell>
          <cell r="E41">
            <v>36</v>
          </cell>
        </row>
        <row r="42">
          <cell r="B42" t="str">
            <v>TGL 315130</v>
          </cell>
          <cell r="C42" t="str">
            <v>PS. GROGOLAN A.3</v>
          </cell>
          <cell r="D42">
            <v>900</v>
          </cell>
          <cell r="E42">
            <v>900</v>
          </cell>
        </row>
        <row r="43">
          <cell r="B43" t="str">
            <v>TGL 930541</v>
          </cell>
          <cell r="C43" t="str">
            <v>JL. BINA GRIYA RAYA NO 74 TEGALREJO</v>
          </cell>
          <cell r="D43">
            <v>180</v>
          </cell>
          <cell r="E43">
            <v>180</v>
          </cell>
        </row>
        <row r="44">
          <cell r="B44" t="str">
            <v>TGL 305994</v>
          </cell>
          <cell r="C44" t="str">
            <v>JL. WERKUDORO NO.  79, TEGAL</v>
          </cell>
          <cell r="D44">
            <v>720</v>
          </cell>
          <cell r="E44">
            <v>720</v>
          </cell>
        </row>
        <row r="45">
          <cell r="B45" t="str">
            <v>TGL 650142</v>
          </cell>
          <cell r="C45" t="str">
            <v>JL. RAYA TALANG</v>
          </cell>
          <cell r="D45">
            <v>360</v>
          </cell>
          <cell r="E45">
            <v>360</v>
          </cell>
        </row>
        <row r="46">
          <cell r="B46" t="str">
            <v>TGL 905179</v>
          </cell>
          <cell r="C46" t="str">
            <v>JL. RAYA KALIMATI, ADIWERNA, KAB. TEGAL</v>
          </cell>
          <cell r="D46">
            <v>108</v>
          </cell>
          <cell r="E46">
            <v>108</v>
          </cell>
        </row>
        <row r="47">
          <cell r="B47" t="str">
            <v>TGL 775202</v>
          </cell>
          <cell r="C47" t="str">
            <v>PS. RANDUGUNTING 26 TEGAL</v>
          </cell>
          <cell r="D47">
            <v>360</v>
          </cell>
          <cell r="E47">
            <v>360</v>
          </cell>
        </row>
        <row r="48">
          <cell r="B48" t="str">
            <v>TGL 922354</v>
          </cell>
          <cell r="C48" t="str">
            <v>JL. PAGER BUMI RT.02 RW.01 PAGERGUNUNG, ULUJAMI, PEMALANG</v>
          </cell>
          <cell r="D48">
            <v>900</v>
          </cell>
          <cell r="E48">
            <v>900</v>
          </cell>
        </row>
        <row r="49">
          <cell r="B49" t="str">
            <v>TGL 311499</v>
          </cell>
          <cell r="C49" t="str">
            <v>JL. RY. BABADAN 25 TEGAL</v>
          </cell>
          <cell r="D49">
            <v>108</v>
          </cell>
          <cell r="E49">
            <v>108</v>
          </cell>
        </row>
        <row r="50">
          <cell r="B50" t="str">
            <v>TGL 913883</v>
          </cell>
          <cell r="C50" t="str">
            <v>KOMP.BINA GRIYA 8,PEKALONGAN.</v>
          </cell>
          <cell r="D50">
            <v>108</v>
          </cell>
          <cell r="E50">
            <v>108</v>
          </cell>
        </row>
        <row r="51">
          <cell r="B51" t="str">
            <v>TGL 314902</v>
          </cell>
          <cell r="C51" t="str">
            <v>PS. COMAL 9</v>
          </cell>
          <cell r="D51">
            <v>180</v>
          </cell>
          <cell r="E51">
            <v>180</v>
          </cell>
        </row>
        <row r="52">
          <cell r="B52" t="str">
            <v>TGL 308154</v>
          </cell>
          <cell r="C52" t="str">
            <v>JL. HOS.COKROAMINOTO 75, TEGAL</v>
          </cell>
          <cell r="D52">
            <v>72</v>
          </cell>
          <cell r="E52">
            <v>72</v>
          </cell>
        </row>
        <row r="53">
          <cell r="B53" t="str">
            <v>TGL 1000459</v>
          </cell>
          <cell r="C53" t="str">
            <v>JL. CAPGAWEN NO.34 KEL.KEDUNGWUNI, KEC. KEDUNGWUNI, KAB. PEKALONGAN</v>
          </cell>
          <cell r="D53">
            <v>900</v>
          </cell>
          <cell r="E53">
            <v>900</v>
          </cell>
        </row>
        <row r="54">
          <cell r="B54" t="str">
            <v>TGL 646622</v>
          </cell>
          <cell r="C54" t="str">
            <v>SELATAN PASAR SUSUKAN, COMAL, PEMALANG</v>
          </cell>
          <cell r="D54">
            <v>36</v>
          </cell>
          <cell r="E54">
            <v>36</v>
          </cell>
        </row>
        <row r="55">
          <cell r="B55" t="str">
            <v>TGL 1036030</v>
          </cell>
          <cell r="C55" t="str">
            <v>KELURAHAN.TEGALGLAGAH, RT.003/RW.002, KECAMATAN.BULAKAMBA, KAB.BREBES</v>
          </cell>
          <cell r="D55">
            <v>1800</v>
          </cell>
          <cell r="E55">
            <v>1800</v>
          </cell>
        </row>
        <row r="56">
          <cell r="B56" t="str">
            <v>TGL 315335</v>
          </cell>
          <cell r="C56" t="str">
            <v>JL. URIP SUMOHARJO 22, PML</v>
          </cell>
          <cell r="D56">
            <v>72</v>
          </cell>
          <cell r="E56">
            <v>72</v>
          </cell>
        </row>
        <row r="57">
          <cell r="B57" t="str">
            <v>TGL 925445</v>
          </cell>
          <cell r="C57" t="str">
            <v>JL. RAYA JATI ROKEH RT.03 RW.03 SONGGOM, BREBES</v>
          </cell>
          <cell r="D57">
            <v>36</v>
          </cell>
          <cell r="E57">
            <v>36</v>
          </cell>
        </row>
        <row r="58">
          <cell r="B58" t="str">
            <v>TGL 602170</v>
          </cell>
          <cell r="C58" t="str">
            <v>JL. RY. JATIROKEH NO.27 SONGGOM BREBES</v>
          </cell>
          <cell r="D58">
            <v>108</v>
          </cell>
          <cell r="E58">
            <v>108</v>
          </cell>
        </row>
        <row r="59">
          <cell r="B59" t="str">
            <v>TGL 314758</v>
          </cell>
          <cell r="C59" t="str">
            <v>JL. RAYA SITANGGAL 24, LARANGAN, BREBES</v>
          </cell>
          <cell r="D59">
            <v>180</v>
          </cell>
          <cell r="E59">
            <v>180</v>
          </cell>
        </row>
        <row r="60">
          <cell r="B60" t="str">
            <v>TGL 983673</v>
          </cell>
          <cell r="C60" t="str">
            <v>JL. MARGASARI NO.60 (ARAH STASIUN) RT.001/RW.004,MARGASARI KAB. TEGAL JAWA TENGAH</v>
          </cell>
          <cell r="D60">
            <v>900</v>
          </cell>
          <cell r="E60">
            <v>900</v>
          </cell>
        </row>
        <row r="61">
          <cell r="B61" t="str">
            <v>TGL 974604</v>
          </cell>
          <cell r="C61" t="str">
            <v>JL. RAYA PEKAJANGAN NO.82 KEDUNGWUNI PEKALONGAN</v>
          </cell>
          <cell r="D61">
            <v>72</v>
          </cell>
          <cell r="E61">
            <v>72</v>
          </cell>
        </row>
        <row r="62">
          <cell r="B62" t="str">
            <v>TGL 1014104</v>
          </cell>
          <cell r="C62" t="str">
            <v>PASAR RANDUGUNTING BLOK NO 1 RANDUGUNTING KEC. TEGAL SELATAN KOTA TEGAL</v>
          </cell>
          <cell r="D62">
            <v>1080</v>
          </cell>
          <cell r="E62">
            <v>1080</v>
          </cell>
        </row>
        <row r="63">
          <cell r="B63" t="str">
            <v>TGL 308026</v>
          </cell>
          <cell r="C63" t="str">
            <v>JL. SULTAN AGUNG 11, TEGAL</v>
          </cell>
          <cell r="D63">
            <v>900</v>
          </cell>
          <cell r="E63">
            <v>900</v>
          </cell>
        </row>
        <row r="64">
          <cell r="B64" t="str">
            <v>TGL 947982</v>
          </cell>
          <cell r="C64" t="str">
            <v>PERUMAHAN MAYANGAN BARU (BELAKANG PUSKESMAN WIRADESA) KEL. MAYANGAN, WIRADESA, PEKALONGAN</v>
          </cell>
          <cell r="D64">
            <v>900</v>
          </cell>
          <cell r="E64">
            <v>900</v>
          </cell>
        </row>
        <row r="65">
          <cell r="B65" t="str">
            <v>TGL 310787</v>
          </cell>
          <cell r="C65" t="str">
            <v>JL. MT HARYONO NO.21 DEPAN POM BENSIN SLAWI KAB.TEGAL</v>
          </cell>
          <cell r="D65">
            <v>180</v>
          </cell>
          <cell r="E65">
            <v>180</v>
          </cell>
        </row>
        <row r="66">
          <cell r="B66" t="str">
            <v>TGL 1017686</v>
          </cell>
          <cell r="C66" t="str">
            <v>JL. LINGKAR UTARA KOMPLEK ARTIS NO.2 RT.39 RW.04 RANDUDONGKAL KAB. PEMALANG</v>
          </cell>
          <cell r="D66">
            <v>900</v>
          </cell>
          <cell r="E66">
            <v>900</v>
          </cell>
        </row>
        <row r="67">
          <cell r="B67" t="str">
            <v>TGL 311394</v>
          </cell>
          <cell r="C67" t="str">
            <v>JL. SUSUKAN 12 ULUJAMI</v>
          </cell>
          <cell r="D67">
            <v>72</v>
          </cell>
          <cell r="E67">
            <v>72</v>
          </cell>
        </row>
        <row r="68">
          <cell r="B68" t="str">
            <v>TGL 951143</v>
          </cell>
          <cell r="C68" t="str">
            <v>JL. P. DIPONEGORO NO.44 KETANGGUNGAN, BREBES</v>
          </cell>
          <cell r="D68">
            <v>900</v>
          </cell>
          <cell r="E68">
            <v>900</v>
          </cell>
        </row>
        <row r="69">
          <cell r="B69" t="str">
            <v>TGL 912858</v>
          </cell>
          <cell r="C69" t="str">
            <v>PS. RANDUGUNTING, TEGAL</v>
          </cell>
          <cell r="D69">
            <v>180</v>
          </cell>
          <cell r="E69">
            <v>180</v>
          </cell>
        </row>
        <row r="70">
          <cell r="B70" t="str">
            <v>TGL 308015</v>
          </cell>
          <cell r="C70" t="str">
            <v>JL. CUT NYAK DIEN 44, TEGAL *</v>
          </cell>
          <cell r="D70">
            <v>36</v>
          </cell>
          <cell r="E70">
            <v>36</v>
          </cell>
        </row>
        <row r="71">
          <cell r="B71" t="str">
            <v>TGL 306847</v>
          </cell>
          <cell r="C71" t="str">
            <v>PS. SUMUR PANGGANG KIOS 10</v>
          </cell>
          <cell r="D71">
            <v>180</v>
          </cell>
          <cell r="E71">
            <v>180</v>
          </cell>
        </row>
        <row r="72">
          <cell r="B72" t="str">
            <v>TGL 514550</v>
          </cell>
          <cell r="C72" t="str">
            <v>JL. RAYA BANJARAN 177 ADIWERNA</v>
          </cell>
          <cell r="D72">
            <v>1800</v>
          </cell>
          <cell r="E72">
            <v>1800</v>
          </cell>
        </row>
        <row r="73">
          <cell r="B73" t="str">
            <v>TGL 749469</v>
          </cell>
          <cell r="C73" t="str">
            <v>SUKAREJA RT.01 RW.01 KEC. WARUREJO KAB. TEGAL</v>
          </cell>
          <cell r="D73">
            <v>36</v>
          </cell>
          <cell r="E73">
            <v>36</v>
          </cell>
        </row>
        <row r="74">
          <cell r="B74" t="str">
            <v>TGL 308035</v>
          </cell>
          <cell r="C74" t="str">
            <v>JL. GAJAHMADA 73, BREBES.</v>
          </cell>
          <cell r="D74">
            <v>1080</v>
          </cell>
          <cell r="E74">
            <v>1080</v>
          </cell>
        </row>
        <row r="75">
          <cell r="B75" t="str">
            <v>TGL 307899</v>
          </cell>
          <cell r="C75" t="str">
            <v>JL. LETJEN SUPRAPTO 173, SLAWI</v>
          </cell>
          <cell r="D75">
            <v>108</v>
          </cell>
          <cell r="E75">
            <v>108</v>
          </cell>
        </row>
        <row r="76">
          <cell r="B76" t="str">
            <v>TGL 858773</v>
          </cell>
          <cell r="C76" t="str">
            <v>PS. BANJARAN BLOK B.14 SAMPING BRI BANJARAN, ADIWERNA, KAB. TEGAL</v>
          </cell>
          <cell r="D76">
            <v>180</v>
          </cell>
          <cell r="E76">
            <v>180</v>
          </cell>
        </row>
        <row r="77">
          <cell r="B77" t="str">
            <v>TGL 308191</v>
          </cell>
          <cell r="C77" t="str">
            <v>PS. RANDUDONGKAL</v>
          </cell>
          <cell r="D77">
            <v>180</v>
          </cell>
          <cell r="E77">
            <v>180</v>
          </cell>
        </row>
        <row r="78">
          <cell r="B78" t="str">
            <v>TGL 316696</v>
          </cell>
          <cell r="C78" t="str">
            <v>JL. RAYA BARAT 2, ADIWERNA</v>
          </cell>
          <cell r="D78">
            <v>1800</v>
          </cell>
          <cell r="E78">
            <v>1800</v>
          </cell>
        </row>
        <row r="79">
          <cell r="B79" t="str">
            <v>TGL 992391</v>
          </cell>
          <cell r="C79" t="str">
            <v>JL. MAYJEN SUTOYO ( DEPAN AP. PERINTIS SLAWI ) KAGOK,SLAWI KAB. TEGAL</v>
          </cell>
          <cell r="D79">
            <v>900</v>
          </cell>
          <cell r="E79">
            <v>900</v>
          </cell>
        </row>
        <row r="80">
          <cell r="B80" t="str">
            <v>TGL 519795</v>
          </cell>
          <cell r="C80" t="str">
            <v>JL. DEWI SARTIKA 46 PESURUNGAN</v>
          </cell>
          <cell r="D80">
            <v>36</v>
          </cell>
          <cell r="E80">
            <v>36</v>
          </cell>
        </row>
        <row r="81">
          <cell r="B81" t="str">
            <v>TGL 976155</v>
          </cell>
          <cell r="C81" t="str">
            <v>JL. LARANGAN RT.09 RW.2 KARANGBALE, LARANGAN, BREBES</v>
          </cell>
          <cell r="D81">
            <v>36</v>
          </cell>
          <cell r="E81">
            <v>36</v>
          </cell>
        </row>
        <row r="82">
          <cell r="B82" t="str">
            <v>TGL 913087</v>
          </cell>
          <cell r="C82" t="str">
            <v>JL. RAYA SRAGI 453, SRAGI, PEKALONGAN</v>
          </cell>
          <cell r="D82">
            <v>72</v>
          </cell>
          <cell r="E82">
            <v>72</v>
          </cell>
        </row>
        <row r="83">
          <cell r="B83" t="str">
            <v>TGL 306783</v>
          </cell>
          <cell r="C83" t="str">
            <v>JL. KAPT. SUDIBYO NO. 79,TEGAL</v>
          </cell>
          <cell r="D83">
            <v>900</v>
          </cell>
          <cell r="E83">
            <v>900</v>
          </cell>
        </row>
        <row r="84">
          <cell r="B84" t="str">
            <v>TGL 522402</v>
          </cell>
          <cell r="C84" t="str">
            <v>JL. PONOROGO 2 SUMUR PANGGANG TEGAL</v>
          </cell>
          <cell r="D84">
            <v>900</v>
          </cell>
          <cell r="E84">
            <v>900</v>
          </cell>
        </row>
        <row r="85">
          <cell r="B85" t="str">
            <v>TGL 988363</v>
          </cell>
          <cell r="C85" t="str">
            <v>JL. KH MANSYUR RT.004/RW.001 PEKAUMAN KULON DUKUHTURI KAB. TEGAL</v>
          </cell>
          <cell r="D85">
            <v>36</v>
          </cell>
          <cell r="E85">
            <v>36</v>
          </cell>
        </row>
        <row r="86">
          <cell r="B86" t="str">
            <v>TGL 311382</v>
          </cell>
          <cell r="C86" t="str">
            <v>PS. KLAREAN C2 PEMALANG</v>
          </cell>
          <cell r="D86">
            <v>72</v>
          </cell>
          <cell r="E86">
            <v>72</v>
          </cell>
        </row>
        <row r="87">
          <cell r="B87" t="str">
            <v>TGL 639458</v>
          </cell>
          <cell r="C87" t="str">
            <v>JL. DEWI SARTIKA NO.3 KALISAPU KEC.SLAWI KAB.TEGAL</v>
          </cell>
          <cell r="D87">
            <v>360</v>
          </cell>
          <cell r="E87">
            <v>360</v>
          </cell>
        </row>
        <row r="88">
          <cell r="B88" t="str">
            <v>TGL 313613</v>
          </cell>
          <cell r="C88" t="str">
            <v>JL. CUT NYAK DIEN, SLAWI</v>
          </cell>
          <cell r="D88">
            <v>180</v>
          </cell>
          <cell r="E88">
            <v>180</v>
          </cell>
        </row>
        <row r="89">
          <cell r="B89" t="str">
            <v>TGL 867669</v>
          </cell>
          <cell r="C89" t="str">
            <v>KIOS PS. RANDUDONGKAL BLOK D NO.14 PEMALANG</v>
          </cell>
          <cell r="D89">
            <v>360</v>
          </cell>
          <cell r="E89">
            <v>360</v>
          </cell>
        </row>
        <row r="90">
          <cell r="B90" t="str">
            <v>TGL 994169</v>
          </cell>
          <cell r="C90" t="str">
            <v>JL. ARGOPURO NO.7 PERUM PODOSUGIH RT.001/RW.001 KEL.PODOSUGIH,KEC.PEKALONGAN BARAT KOTA PEKALONGAN</v>
          </cell>
          <cell r="D90">
            <v>900</v>
          </cell>
          <cell r="E90">
            <v>900</v>
          </cell>
        </row>
        <row r="91">
          <cell r="B91" t="str">
            <v>TGL 943575</v>
          </cell>
          <cell r="C91" t="str">
            <v>JL. JEND. SUDIRMAN NO.109, BREBES</v>
          </cell>
          <cell r="D91">
            <v>144</v>
          </cell>
          <cell r="E91">
            <v>144</v>
          </cell>
        </row>
        <row r="92">
          <cell r="B92" t="str">
            <v>TGL 943573</v>
          </cell>
          <cell r="C92" t="str">
            <v>JL. JEND. SUDIRMAN NO.21 LOSARI</v>
          </cell>
          <cell r="D92">
            <v>108</v>
          </cell>
          <cell r="E92">
            <v>108</v>
          </cell>
        </row>
        <row r="93">
          <cell r="B93" t="str">
            <v>TGL 943572</v>
          </cell>
          <cell r="C93" t="str">
            <v>JL. JEND SUDIRMAN NO.94 PEMALANG</v>
          </cell>
          <cell r="D93">
            <v>360</v>
          </cell>
          <cell r="E93">
            <v>360</v>
          </cell>
        </row>
        <row r="94">
          <cell r="B94" t="str">
            <v>TGL 943568</v>
          </cell>
          <cell r="C94" t="str">
            <v>JL. A. YANI NO.18, SLAWI</v>
          </cell>
          <cell r="D94">
            <v>540</v>
          </cell>
          <cell r="E94">
            <v>540</v>
          </cell>
        </row>
        <row r="95">
          <cell r="B95" t="str">
            <v>TGL 943578</v>
          </cell>
          <cell r="C95" t="str">
            <v>JL. A.R. HAKIM NO.16 KOTA TEGAL</v>
          </cell>
          <cell r="D95">
            <v>720</v>
          </cell>
          <cell r="E95">
            <v>720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M105"/>
  <sheetViews>
    <sheetView tabSelected="1" workbookViewId="0">
      <selection activeCell="E19" sqref="E19"/>
    </sheetView>
  </sheetViews>
  <sheetFormatPr defaultRowHeight="15"/>
  <cols>
    <col min="1" max="1" width="5.28515625" customWidth="1"/>
    <col min="2" max="2" width="7" customWidth="1"/>
    <col min="3" max="3" width="11.28515625" style="4" customWidth="1"/>
    <col min="4" max="4" width="28" customWidth="1"/>
    <col min="5" max="5" width="49.7109375" customWidth="1"/>
    <col min="6" max="6" width="6.7109375" style="9" customWidth="1"/>
    <col min="7" max="7" width="7.5703125" style="9" customWidth="1"/>
    <col min="8" max="8" width="7" style="9" customWidth="1"/>
    <col min="9" max="9" width="8.28515625" style="5" customWidth="1"/>
    <col min="10" max="10" width="9" bestFit="1" customWidth="1"/>
    <col min="11" max="11" width="10.140625" customWidth="1"/>
    <col min="13" max="13" width="12.5703125" style="9" customWidth="1"/>
  </cols>
  <sheetData>
    <row r="2" spans="1:13" ht="31.5" customHeight="1">
      <c r="A2" s="6" t="s">
        <v>0</v>
      </c>
      <c r="B2" s="6" t="s">
        <v>1</v>
      </c>
      <c r="C2" s="7" t="s">
        <v>2</v>
      </c>
      <c r="D2" s="6" t="s">
        <v>3</v>
      </c>
      <c r="E2" s="6" t="s">
        <v>4</v>
      </c>
      <c r="F2" s="10">
        <v>1118</v>
      </c>
      <c r="G2" s="10">
        <v>1218</v>
      </c>
      <c r="H2" s="10" t="s">
        <v>6</v>
      </c>
      <c r="I2" s="8">
        <v>119</v>
      </c>
      <c r="J2" s="6" t="s">
        <v>13</v>
      </c>
      <c r="K2" s="6" t="s">
        <v>14</v>
      </c>
      <c r="L2" s="1" t="s">
        <v>561</v>
      </c>
      <c r="M2" s="11" t="s">
        <v>572</v>
      </c>
    </row>
    <row r="3" spans="1:13" hidden="1">
      <c r="A3" s="1" t="s">
        <v>15</v>
      </c>
      <c r="B3" s="1" t="s">
        <v>7</v>
      </c>
      <c r="C3" s="1" t="s">
        <v>16</v>
      </c>
      <c r="D3" s="1" t="s">
        <v>17</v>
      </c>
      <c r="E3" s="1" t="s">
        <v>18</v>
      </c>
      <c r="F3" s="2">
        <v>2388.4166666666665</v>
      </c>
      <c r="G3" s="11">
        <v>2385</v>
      </c>
      <c r="H3" s="11">
        <v>4773.4166666666661</v>
      </c>
      <c r="I3" s="2" t="e">
        <f>VLOOKUP(C3,Sheet1!B2:E92,4,0)/36</f>
        <v>#N/A</v>
      </c>
      <c r="J3" s="1" t="s">
        <v>315</v>
      </c>
      <c r="K3" s="1"/>
      <c r="M3"/>
    </row>
    <row r="4" spans="1:13">
      <c r="A4" s="1" t="s">
        <v>15</v>
      </c>
      <c r="B4" s="1" t="s">
        <v>7</v>
      </c>
      <c r="C4" s="1" t="s">
        <v>19</v>
      </c>
      <c r="D4" s="1" t="s">
        <v>20</v>
      </c>
      <c r="E4" s="1" t="s">
        <v>21</v>
      </c>
      <c r="F4" s="11">
        <v>1727.9444444444443</v>
      </c>
      <c r="G4" s="11">
        <v>1770</v>
      </c>
      <c r="H4" s="11">
        <v>3497.9444444444443</v>
      </c>
      <c r="I4" s="2" t="e">
        <f>VLOOKUP(C4,[1]Sheet1!$B$5:$E$95,4,0)/36</f>
        <v>#N/A</v>
      </c>
      <c r="J4" s="1" t="s">
        <v>316</v>
      </c>
      <c r="K4" s="1">
        <v>800</v>
      </c>
      <c r="L4" s="1">
        <v>100</v>
      </c>
      <c r="M4" s="22">
        <v>1150000</v>
      </c>
    </row>
    <row r="5" spans="1:13" hidden="1">
      <c r="A5" s="1" t="s">
        <v>15</v>
      </c>
      <c r="B5" s="1" t="s">
        <v>7</v>
      </c>
      <c r="C5" s="1" t="s">
        <v>22</v>
      </c>
      <c r="D5" s="1" t="s">
        <v>23</v>
      </c>
      <c r="E5" s="1" t="s">
        <v>24</v>
      </c>
      <c r="F5" s="2">
        <v>900</v>
      </c>
      <c r="G5" s="11">
        <v>899</v>
      </c>
      <c r="H5" s="11">
        <v>1799</v>
      </c>
      <c r="I5" s="2" t="e">
        <f>VLOOKUP(C5,[1]Sheet1!$B$5:$E$95,4,0)/36</f>
        <v>#N/A</v>
      </c>
      <c r="J5" s="1" t="s">
        <v>315</v>
      </c>
      <c r="K5" s="1"/>
      <c r="M5"/>
    </row>
    <row r="6" spans="1:13">
      <c r="A6" s="1" t="s">
        <v>15</v>
      </c>
      <c r="B6" s="1" t="s">
        <v>7</v>
      </c>
      <c r="C6" s="1" t="s">
        <v>22</v>
      </c>
      <c r="D6" s="1" t="s">
        <v>23</v>
      </c>
      <c r="E6" s="1" t="s">
        <v>25</v>
      </c>
      <c r="F6" s="11">
        <v>590</v>
      </c>
      <c r="G6" s="11">
        <v>610</v>
      </c>
      <c r="H6" s="11">
        <v>1200</v>
      </c>
      <c r="I6" s="2" t="e">
        <f>VLOOKUP(C6,[1]Sheet1!$B$5:$E$95,4,0)/36</f>
        <v>#N/A</v>
      </c>
      <c r="J6" s="1" t="s">
        <v>316</v>
      </c>
      <c r="K6" s="1">
        <v>500</v>
      </c>
      <c r="L6" s="1">
        <v>100</v>
      </c>
      <c r="M6" s="22">
        <v>1150000</v>
      </c>
    </row>
    <row r="7" spans="1:13">
      <c r="A7" s="1" t="s">
        <v>15</v>
      </c>
      <c r="B7" s="1" t="s">
        <v>7</v>
      </c>
      <c r="C7" s="1" t="s">
        <v>26</v>
      </c>
      <c r="D7" s="1" t="s">
        <v>27</v>
      </c>
      <c r="E7" s="1" t="s">
        <v>28</v>
      </c>
      <c r="F7" s="11">
        <v>997</v>
      </c>
      <c r="G7" s="11">
        <v>955</v>
      </c>
      <c r="H7" s="11">
        <v>1952</v>
      </c>
      <c r="I7" s="2" t="e">
        <f>VLOOKUP(C7,[1]Sheet1!$B$5:$E$95,4,0)/36</f>
        <v>#N/A</v>
      </c>
      <c r="J7" s="1" t="s">
        <v>316</v>
      </c>
      <c r="K7" s="1">
        <v>655</v>
      </c>
      <c r="L7" s="1">
        <v>100</v>
      </c>
      <c r="M7" s="22">
        <v>1150000</v>
      </c>
    </row>
    <row r="8" spans="1:13">
      <c r="A8" s="1" t="s">
        <v>15</v>
      </c>
      <c r="B8" s="1" t="s">
        <v>7</v>
      </c>
      <c r="C8" s="1" t="s">
        <v>29</v>
      </c>
      <c r="D8" s="1" t="s">
        <v>30</v>
      </c>
      <c r="E8" s="1" t="s">
        <v>31</v>
      </c>
      <c r="F8" s="11">
        <v>490.13888888888891</v>
      </c>
      <c r="G8" s="11">
        <v>510</v>
      </c>
      <c r="H8" s="11">
        <v>1000.1388888888889</v>
      </c>
      <c r="I8" s="2" t="e">
        <f>VLOOKUP(C8,[1]Sheet1!$B$5:$E$95,4,0)/36</f>
        <v>#N/A</v>
      </c>
      <c r="J8" s="1" t="s">
        <v>316</v>
      </c>
      <c r="K8" s="1">
        <v>250</v>
      </c>
      <c r="L8" s="1">
        <v>50</v>
      </c>
      <c r="M8" s="22">
        <v>585000</v>
      </c>
    </row>
    <row r="9" spans="1:13" hidden="1">
      <c r="A9" s="1" t="s">
        <v>15</v>
      </c>
      <c r="B9" s="1" t="s">
        <v>7</v>
      </c>
      <c r="C9" s="1" t="s">
        <v>32</v>
      </c>
      <c r="D9" s="1" t="s">
        <v>33</v>
      </c>
      <c r="E9" s="1" t="s">
        <v>34</v>
      </c>
      <c r="F9" s="2">
        <v>629.63888888888891</v>
      </c>
      <c r="G9" s="11">
        <v>648</v>
      </c>
      <c r="H9" s="11">
        <v>1277.6388888888889</v>
      </c>
      <c r="I9" s="2" t="e">
        <f>VLOOKUP(C9,[1]Sheet1!$B$5:$E$95,4,0)/36</f>
        <v>#N/A</v>
      </c>
      <c r="J9" s="1" t="s">
        <v>315</v>
      </c>
      <c r="K9" s="1"/>
      <c r="M9"/>
    </row>
    <row r="10" spans="1:13" hidden="1">
      <c r="A10" s="1" t="s">
        <v>15</v>
      </c>
      <c r="B10" s="1" t="s">
        <v>7</v>
      </c>
      <c r="C10" s="1" t="s">
        <v>35</v>
      </c>
      <c r="D10" s="1" t="s">
        <v>36</v>
      </c>
      <c r="E10" s="1" t="s">
        <v>37</v>
      </c>
      <c r="F10" s="2">
        <v>550</v>
      </c>
      <c r="G10" s="11">
        <v>650</v>
      </c>
      <c r="H10" s="11">
        <v>1200</v>
      </c>
      <c r="I10" s="2" t="e">
        <f>VLOOKUP(C10,[1]Sheet1!$B$5:$E$95,4,0)/36</f>
        <v>#N/A</v>
      </c>
      <c r="J10" s="1" t="s">
        <v>315</v>
      </c>
      <c r="K10" s="1"/>
      <c r="M10"/>
    </row>
    <row r="11" spans="1:13">
      <c r="A11" s="1" t="s">
        <v>15</v>
      </c>
      <c r="B11" s="1" t="s">
        <v>7</v>
      </c>
      <c r="C11" s="1" t="s">
        <v>38</v>
      </c>
      <c r="D11" s="1" t="s">
        <v>39</v>
      </c>
      <c r="E11" s="1" t="s">
        <v>40</v>
      </c>
      <c r="F11" s="11">
        <v>600</v>
      </c>
      <c r="G11" s="11">
        <v>600</v>
      </c>
      <c r="H11" s="11">
        <v>1200</v>
      </c>
      <c r="I11" s="2" t="e">
        <f>VLOOKUP(C11,[1]Sheet1!$B$5:$E$95,4,0)/36</f>
        <v>#N/A</v>
      </c>
      <c r="J11" s="1" t="s">
        <v>316</v>
      </c>
      <c r="K11" s="1">
        <v>585</v>
      </c>
      <c r="L11" s="1">
        <v>100</v>
      </c>
      <c r="M11" s="22">
        <v>1150000</v>
      </c>
    </row>
    <row r="12" spans="1:13" hidden="1">
      <c r="A12" s="1" t="s">
        <v>15</v>
      </c>
      <c r="B12" s="1" t="s">
        <v>7</v>
      </c>
      <c r="C12" s="1" t="s">
        <v>41</v>
      </c>
      <c r="D12" s="1" t="s">
        <v>42</v>
      </c>
      <c r="E12" s="1" t="s">
        <v>43</v>
      </c>
      <c r="F12" s="11">
        <v>0</v>
      </c>
      <c r="G12" s="11">
        <v>0</v>
      </c>
      <c r="H12" s="11">
        <v>0</v>
      </c>
      <c r="I12" s="2" t="e">
        <f>VLOOKUP(C12,[1]Sheet1!$B$5:$E$95,4,0)/36</f>
        <v>#N/A</v>
      </c>
      <c r="J12" s="1" t="s">
        <v>316</v>
      </c>
      <c r="K12" s="1">
        <v>0</v>
      </c>
      <c r="L12" s="1"/>
      <c r="M12"/>
    </row>
    <row r="13" spans="1:13" hidden="1">
      <c r="A13" s="1" t="s">
        <v>15</v>
      </c>
      <c r="B13" s="1" t="s">
        <v>7</v>
      </c>
      <c r="C13" s="1" t="s">
        <v>44</v>
      </c>
      <c r="D13" s="1" t="s">
        <v>45</v>
      </c>
      <c r="E13" s="1" t="s">
        <v>46</v>
      </c>
      <c r="F13" s="2">
        <v>510</v>
      </c>
      <c r="G13" s="11">
        <v>465</v>
      </c>
      <c r="H13" s="11">
        <v>975</v>
      </c>
      <c r="I13" s="2" t="e">
        <f>VLOOKUP(C13,[1]Sheet1!$B$5:$E$95,4,0)/36</f>
        <v>#N/A</v>
      </c>
      <c r="J13" s="1" t="s">
        <v>315</v>
      </c>
      <c r="K13" s="1"/>
      <c r="M13"/>
    </row>
    <row r="14" spans="1:13" hidden="1">
      <c r="A14" s="1" t="s">
        <v>15</v>
      </c>
      <c r="B14" s="1" t="s">
        <v>7</v>
      </c>
      <c r="C14" s="1" t="s">
        <v>47</v>
      </c>
      <c r="D14" s="1" t="s">
        <v>48</v>
      </c>
      <c r="E14" s="1" t="s">
        <v>49</v>
      </c>
      <c r="F14" s="2">
        <v>496.61111111111109</v>
      </c>
      <c r="G14" s="11">
        <v>504</v>
      </c>
      <c r="H14" s="11">
        <v>1000.6111111111111</v>
      </c>
      <c r="I14" s="2" t="e">
        <f>VLOOKUP(C14,[1]Sheet1!$B$5:$E$95,4,0)/36</f>
        <v>#N/A</v>
      </c>
      <c r="J14" s="1" t="s">
        <v>315</v>
      </c>
      <c r="K14" s="1"/>
      <c r="M14"/>
    </row>
    <row r="15" spans="1:13">
      <c r="A15" s="1" t="s">
        <v>15</v>
      </c>
      <c r="B15" s="1" t="s">
        <v>7</v>
      </c>
      <c r="C15" s="1" t="s">
        <v>50</v>
      </c>
      <c r="D15" s="1" t="s">
        <v>51</v>
      </c>
      <c r="E15" s="1" t="s">
        <v>52</v>
      </c>
      <c r="F15" s="11">
        <v>360</v>
      </c>
      <c r="G15" s="11">
        <v>360</v>
      </c>
      <c r="H15" s="11">
        <v>720</v>
      </c>
      <c r="I15" s="2" t="e">
        <f>VLOOKUP(C15,[1]Sheet1!$B$5:$E$95,4,0)/36</f>
        <v>#N/A</v>
      </c>
      <c r="J15" s="1" t="s">
        <v>316</v>
      </c>
      <c r="K15" s="1">
        <v>250</v>
      </c>
      <c r="L15" s="1">
        <v>50</v>
      </c>
      <c r="M15" s="22">
        <v>585000</v>
      </c>
    </row>
    <row r="16" spans="1:13" hidden="1">
      <c r="A16" s="1" t="s">
        <v>15</v>
      </c>
      <c r="B16" s="1" t="s">
        <v>7</v>
      </c>
      <c r="C16" s="1" t="s">
        <v>53</v>
      </c>
      <c r="D16" s="1" t="s">
        <v>54</v>
      </c>
      <c r="E16" s="1" t="s">
        <v>55</v>
      </c>
      <c r="F16" s="11">
        <v>125</v>
      </c>
      <c r="G16" s="11">
        <v>113</v>
      </c>
      <c r="H16" s="11">
        <v>238</v>
      </c>
      <c r="I16" s="2"/>
      <c r="J16" s="1" t="s">
        <v>316</v>
      </c>
      <c r="K16" s="1"/>
      <c r="L16" s="1"/>
      <c r="M16"/>
    </row>
    <row r="17" spans="1:13" hidden="1">
      <c r="A17" s="1" t="s">
        <v>15</v>
      </c>
      <c r="B17" s="1" t="s">
        <v>7</v>
      </c>
      <c r="C17" s="1" t="s">
        <v>53</v>
      </c>
      <c r="D17" s="1" t="s">
        <v>54</v>
      </c>
      <c r="E17" s="1" t="s">
        <v>56</v>
      </c>
      <c r="F17" s="11">
        <v>50</v>
      </c>
      <c r="G17" s="11">
        <v>98</v>
      </c>
      <c r="H17" s="11">
        <v>148</v>
      </c>
      <c r="I17" s="2">
        <f>VLOOKUP(C17,[1]Sheet1!$B$5:$E$95,4,0)/36</f>
        <v>50</v>
      </c>
      <c r="J17" s="1" t="s">
        <v>316</v>
      </c>
      <c r="K17" s="1"/>
      <c r="L17" s="1"/>
      <c r="M17"/>
    </row>
    <row r="18" spans="1:13" hidden="1">
      <c r="A18" s="1" t="s">
        <v>15</v>
      </c>
      <c r="B18" s="1" t="s">
        <v>7</v>
      </c>
      <c r="C18" s="1" t="s">
        <v>57</v>
      </c>
      <c r="D18" s="1" t="s">
        <v>58</v>
      </c>
      <c r="E18" s="1" t="s">
        <v>59</v>
      </c>
      <c r="F18" s="11">
        <v>-2.7777777777777776E-2</v>
      </c>
      <c r="G18" s="11">
        <v>99.805555555555557</v>
      </c>
      <c r="H18" s="11">
        <v>99.777777777777786</v>
      </c>
      <c r="I18" s="2">
        <f>VLOOKUP(C18,[1]Sheet1!$B$5:$E$95,4,0)/36</f>
        <v>100</v>
      </c>
      <c r="J18" s="1" t="s">
        <v>316</v>
      </c>
      <c r="K18" s="1"/>
      <c r="L18" s="1"/>
      <c r="M18"/>
    </row>
    <row r="19" spans="1:13">
      <c r="A19" s="1" t="s">
        <v>15</v>
      </c>
      <c r="B19" s="1" t="s">
        <v>7</v>
      </c>
      <c r="C19" s="1" t="s">
        <v>60</v>
      </c>
      <c r="D19" s="1" t="s">
        <v>61</v>
      </c>
      <c r="E19" s="1" t="s">
        <v>62</v>
      </c>
      <c r="F19" s="11">
        <v>300</v>
      </c>
      <c r="G19" s="11">
        <v>0</v>
      </c>
      <c r="H19" s="11">
        <v>300</v>
      </c>
      <c r="I19" s="2" t="e">
        <f>VLOOKUP(C19,[1]Sheet1!$B$5:$E$95,4,0)/36</f>
        <v>#N/A</v>
      </c>
      <c r="J19" s="1" t="s">
        <v>316</v>
      </c>
      <c r="K19" s="1">
        <v>200</v>
      </c>
      <c r="L19" s="1">
        <v>50</v>
      </c>
      <c r="M19" s="22">
        <v>585000</v>
      </c>
    </row>
    <row r="20" spans="1:13" hidden="1">
      <c r="A20" s="1" t="s">
        <v>15</v>
      </c>
      <c r="B20" s="1" t="s">
        <v>7</v>
      </c>
      <c r="C20" s="1" t="s">
        <v>63</v>
      </c>
      <c r="D20" s="1" t="s">
        <v>64</v>
      </c>
      <c r="E20" s="1" t="s">
        <v>65</v>
      </c>
      <c r="F20" s="2">
        <v>300</v>
      </c>
      <c r="G20" s="11">
        <v>300</v>
      </c>
      <c r="H20" s="11">
        <v>600</v>
      </c>
      <c r="I20" s="2" t="e">
        <f>VLOOKUP(C20,[1]Sheet1!$B$5:$E$95,4,0)/36</f>
        <v>#N/A</v>
      </c>
      <c r="J20" s="1" t="s">
        <v>315</v>
      </c>
      <c r="K20" s="1"/>
      <c r="M20"/>
    </row>
    <row r="21" spans="1:13" hidden="1">
      <c r="A21" s="1" t="s">
        <v>15</v>
      </c>
      <c r="B21" s="1" t="s">
        <v>7</v>
      </c>
      <c r="C21" s="1" t="s">
        <v>66</v>
      </c>
      <c r="D21" s="1" t="s">
        <v>67</v>
      </c>
      <c r="E21" s="1" t="s">
        <v>68</v>
      </c>
      <c r="F21" s="2">
        <v>296</v>
      </c>
      <c r="G21" s="11">
        <v>303</v>
      </c>
      <c r="H21" s="11">
        <v>599</v>
      </c>
      <c r="I21" s="2" t="e">
        <f>VLOOKUP(C21,[1]Sheet1!$B$5:$E$95,4,0)/36</f>
        <v>#N/A</v>
      </c>
      <c r="J21" s="1" t="s">
        <v>315</v>
      </c>
      <c r="K21" s="1"/>
      <c r="M21"/>
    </row>
    <row r="22" spans="1:13" hidden="1">
      <c r="A22" s="1" t="s">
        <v>15</v>
      </c>
      <c r="B22" s="1" t="s">
        <v>7</v>
      </c>
      <c r="C22" s="1" t="s">
        <v>69</v>
      </c>
      <c r="D22" s="1" t="s">
        <v>70</v>
      </c>
      <c r="E22" s="1" t="s">
        <v>71</v>
      </c>
      <c r="F22" s="2">
        <v>291.75</v>
      </c>
      <c r="G22" s="11">
        <v>449</v>
      </c>
      <c r="H22" s="11">
        <v>740.75</v>
      </c>
      <c r="I22" s="2" t="e">
        <f>VLOOKUP(C22,[1]Sheet1!$B$5:$E$95,4,0)/36</f>
        <v>#N/A</v>
      </c>
      <c r="J22" s="1" t="s">
        <v>315</v>
      </c>
      <c r="K22" s="1"/>
      <c r="M22"/>
    </row>
    <row r="23" spans="1:13">
      <c r="A23" s="1" t="s">
        <v>15</v>
      </c>
      <c r="B23" s="1" t="s">
        <v>7</v>
      </c>
      <c r="C23" s="1" t="s">
        <v>72</v>
      </c>
      <c r="D23" s="1" t="s">
        <v>73</v>
      </c>
      <c r="E23" s="1" t="s">
        <v>74</v>
      </c>
      <c r="F23" s="11">
        <v>300</v>
      </c>
      <c r="G23" s="11">
        <v>250</v>
      </c>
      <c r="H23" s="11">
        <v>550</v>
      </c>
      <c r="I23" s="2" t="e">
        <f>VLOOKUP(C23,[1]Sheet1!$B$5:$E$95,4,0)/36</f>
        <v>#N/A</v>
      </c>
      <c r="J23" s="1" t="s">
        <v>316</v>
      </c>
      <c r="K23" s="1">
        <v>200</v>
      </c>
      <c r="L23" s="1">
        <v>50</v>
      </c>
      <c r="M23" s="22">
        <v>585000</v>
      </c>
    </row>
    <row r="24" spans="1:13" hidden="1">
      <c r="A24" s="1" t="s">
        <v>15</v>
      </c>
      <c r="B24" s="1" t="s">
        <v>7</v>
      </c>
      <c r="C24" s="1" t="s">
        <v>75</v>
      </c>
      <c r="D24" s="1" t="s">
        <v>76</v>
      </c>
      <c r="E24" s="1" t="s">
        <v>77</v>
      </c>
      <c r="F24" s="11">
        <v>250</v>
      </c>
      <c r="G24" s="11">
        <v>247</v>
      </c>
      <c r="H24" s="11">
        <v>497</v>
      </c>
      <c r="I24" s="2" t="e">
        <f>VLOOKUP(C24,[1]Sheet1!$B$5:$E$95,4,0)/36</f>
        <v>#N/A</v>
      </c>
      <c r="J24" s="1" t="s">
        <v>316</v>
      </c>
      <c r="K24" s="1">
        <v>15</v>
      </c>
      <c r="L24" s="1"/>
      <c r="M24"/>
    </row>
    <row r="25" spans="1:13">
      <c r="A25" s="1" t="s">
        <v>15</v>
      </c>
      <c r="B25" s="1" t="s">
        <v>7</v>
      </c>
      <c r="C25" s="1" t="s">
        <v>78</v>
      </c>
      <c r="D25" s="1" t="s">
        <v>79</v>
      </c>
      <c r="E25" s="1" t="s">
        <v>80</v>
      </c>
      <c r="F25" s="11">
        <v>205.41666666666666</v>
      </c>
      <c r="G25" s="11">
        <v>207</v>
      </c>
      <c r="H25" s="11">
        <v>412.41666666666663</v>
      </c>
      <c r="I25" s="2" t="e">
        <f>VLOOKUP(C25,[1]Sheet1!$B$5:$E$95,4,0)/36</f>
        <v>#N/A</v>
      </c>
      <c r="J25" s="1" t="s">
        <v>316</v>
      </c>
      <c r="K25" s="1">
        <v>200</v>
      </c>
      <c r="L25" s="1">
        <v>50</v>
      </c>
      <c r="M25" s="22">
        <v>585000</v>
      </c>
    </row>
    <row r="26" spans="1:13" hidden="1">
      <c r="A26" s="1" t="s">
        <v>15</v>
      </c>
      <c r="B26" s="1" t="s">
        <v>7</v>
      </c>
      <c r="C26" s="1" t="s">
        <v>81</v>
      </c>
      <c r="D26" s="1" t="s">
        <v>82</v>
      </c>
      <c r="E26" s="1" t="s">
        <v>83</v>
      </c>
      <c r="F26" s="11">
        <v>246.22222222222223</v>
      </c>
      <c r="G26" s="11">
        <v>235</v>
      </c>
      <c r="H26" s="11">
        <v>481.22222222222223</v>
      </c>
      <c r="I26" s="2" t="e">
        <f>VLOOKUP(C26,[1]Sheet1!$B$5:$E$95,4,0)/36</f>
        <v>#N/A</v>
      </c>
      <c r="J26" s="1" t="s">
        <v>316</v>
      </c>
      <c r="K26" s="1">
        <v>100</v>
      </c>
      <c r="L26" s="1"/>
      <c r="M26"/>
    </row>
    <row r="27" spans="1:13" hidden="1">
      <c r="A27" s="1" t="s">
        <v>15</v>
      </c>
      <c r="B27" s="1" t="s">
        <v>7</v>
      </c>
      <c r="C27" s="1" t="s">
        <v>84</v>
      </c>
      <c r="D27" s="1" t="s">
        <v>85</v>
      </c>
      <c r="E27" s="1" t="s">
        <v>86</v>
      </c>
      <c r="F27" s="2">
        <v>300</v>
      </c>
      <c r="G27" s="11">
        <v>184.5</v>
      </c>
      <c r="H27" s="11">
        <v>484.5</v>
      </c>
      <c r="I27" s="2" t="e">
        <f>VLOOKUP(C27,[1]Sheet1!$B$5:$E$95,4,0)/36</f>
        <v>#N/A</v>
      </c>
      <c r="J27" s="1" t="s">
        <v>315</v>
      </c>
      <c r="K27" s="1"/>
      <c r="M27"/>
    </row>
    <row r="28" spans="1:13" hidden="1">
      <c r="A28" s="1" t="s">
        <v>15</v>
      </c>
      <c r="B28" s="1" t="s">
        <v>7</v>
      </c>
      <c r="C28" s="1" t="s">
        <v>87</v>
      </c>
      <c r="D28" s="1" t="s">
        <v>88</v>
      </c>
      <c r="E28" s="1" t="s">
        <v>89</v>
      </c>
      <c r="F28" s="2">
        <v>200</v>
      </c>
      <c r="G28" s="11">
        <v>300</v>
      </c>
      <c r="H28" s="11">
        <v>500</v>
      </c>
      <c r="I28" s="2" t="e">
        <f>VLOOKUP(C28,[1]Sheet1!$B$5:$E$95,4,0)/36</f>
        <v>#N/A</v>
      </c>
      <c r="J28" s="1" t="s">
        <v>315</v>
      </c>
      <c r="K28" s="1"/>
      <c r="M28"/>
    </row>
    <row r="29" spans="1:13" hidden="1">
      <c r="A29" s="1" t="s">
        <v>15</v>
      </c>
      <c r="B29" s="1" t="s">
        <v>7</v>
      </c>
      <c r="C29" s="1" t="s">
        <v>90</v>
      </c>
      <c r="D29" s="1" t="s">
        <v>91</v>
      </c>
      <c r="E29" s="1" t="s">
        <v>92</v>
      </c>
      <c r="F29" s="2">
        <v>50</v>
      </c>
      <c r="G29" s="11">
        <v>286</v>
      </c>
      <c r="H29" s="11">
        <v>336</v>
      </c>
      <c r="I29" s="2" t="e">
        <f>VLOOKUP(C29,[1]Sheet1!$B$5:$E$95,4,0)/36</f>
        <v>#N/A</v>
      </c>
      <c r="J29" s="1" t="s">
        <v>315</v>
      </c>
      <c r="K29" s="1"/>
      <c r="M29"/>
    </row>
    <row r="30" spans="1:13" hidden="1">
      <c r="A30" s="1" t="s">
        <v>15</v>
      </c>
      <c r="B30" s="1" t="s">
        <v>7</v>
      </c>
      <c r="C30" s="1" t="s">
        <v>93</v>
      </c>
      <c r="D30" s="1" t="s">
        <v>94</v>
      </c>
      <c r="E30" s="1" t="s">
        <v>95</v>
      </c>
      <c r="F30" s="11">
        <v>210</v>
      </c>
      <c r="G30" s="11">
        <v>49</v>
      </c>
      <c r="H30" s="11">
        <v>259</v>
      </c>
      <c r="I30" s="2" t="e">
        <f>VLOOKUP(C30,[1]Sheet1!$B$5:$E$95,4,0)/36</f>
        <v>#N/A</v>
      </c>
      <c r="J30" s="1" t="s">
        <v>316</v>
      </c>
      <c r="K30" s="1">
        <v>75</v>
      </c>
      <c r="L30" s="1"/>
      <c r="M30"/>
    </row>
    <row r="31" spans="1:13" hidden="1">
      <c r="A31" s="1" t="s">
        <v>15</v>
      </c>
      <c r="B31" s="1" t="s">
        <v>7</v>
      </c>
      <c r="C31" s="1" t="s">
        <v>96</v>
      </c>
      <c r="D31" s="1" t="s">
        <v>97</v>
      </c>
      <c r="E31" s="1" t="s">
        <v>98</v>
      </c>
      <c r="F31" s="11">
        <v>200</v>
      </c>
      <c r="G31" s="11">
        <v>200</v>
      </c>
      <c r="H31" s="11">
        <v>400</v>
      </c>
      <c r="I31" s="2" t="e">
        <f>VLOOKUP(C31,[1]Sheet1!$B$5:$E$95,4,0)/36</f>
        <v>#N/A</v>
      </c>
      <c r="J31" s="1" t="s">
        <v>316</v>
      </c>
      <c r="K31" s="1">
        <v>150</v>
      </c>
      <c r="L31" s="1"/>
      <c r="M31"/>
    </row>
    <row r="32" spans="1:13">
      <c r="A32" s="1" t="s">
        <v>15</v>
      </c>
      <c r="B32" s="1" t="s">
        <v>7</v>
      </c>
      <c r="C32" s="1" t="s">
        <v>99</v>
      </c>
      <c r="D32" s="1" t="s">
        <v>100</v>
      </c>
      <c r="E32" s="1" t="s">
        <v>101</v>
      </c>
      <c r="F32" s="11">
        <v>198</v>
      </c>
      <c r="G32" s="11">
        <v>199</v>
      </c>
      <c r="H32" s="11">
        <v>397</v>
      </c>
      <c r="I32" s="2" t="e">
        <f>VLOOKUP(C32,[1]Sheet1!$B$5:$E$95,4,0)/36</f>
        <v>#N/A</v>
      </c>
      <c r="J32" s="1" t="s">
        <v>316</v>
      </c>
      <c r="K32" s="1">
        <v>200</v>
      </c>
      <c r="L32" s="1">
        <v>50</v>
      </c>
      <c r="M32" s="22">
        <v>585000</v>
      </c>
    </row>
    <row r="33" spans="1:13" hidden="1">
      <c r="A33" s="1" t="s">
        <v>15</v>
      </c>
      <c r="B33" s="1" t="s">
        <v>7</v>
      </c>
      <c r="C33" s="1" t="s">
        <v>102</v>
      </c>
      <c r="D33" s="1" t="s">
        <v>103</v>
      </c>
      <c r="E33" s="1" t="s">
        <v>104</v>
      </c>
      <c r="F33" s="2">
        <v>190.27777777777777</v>
      </c>
      <c r="G33" s="11">
        <v>196</v>
      </c>
      <c r="H33" s="11">
        <v>386.27777777777777</v>
      </c>
      <c r="I33" s="2" t="e">
        <f>VLOOKUP(C33,[1]Sheet1!$B$5:$E$95,4,0)/36</f>
        <v>#N/A</v>
      </c>
      <c r="J33" s="1" t="s">
        <v>315</v>
      </c>
      <c r="K33" s="1"/>
      <c r="M33"/>
    </row>
    <row r="34" spans="1:13" hidden="1">
      <c r="A34" s="1" t="s">
        <v>15</v>
      </c>
      <c r="B34" s="1" t="s">
        <v>7</v>
      </c>
      <c r="C34" s="1" t="s">
        <v>105</v>
      </c>
      <c r="D34" s="1" t="s">
        <v>106</v>
      </c>
      <c r="E34" s="1" t="s">
        <v>107</v>
      </c>
      <c r="F34" s="2">
        <v>194</v>
      </c>
      <c r="G34" s="11">
        <v>175</v>
      </c>
      <c r="H34" s="11">
        <v>369</v>
      </c>
      <c r="I34" s="2" t="e">
        <f>VLOOKUP(C34,[1]Sheet1!$B$5:$E$95,4,0)/36</f>
        <v>#N/A</v>
      </c>
      <c r="J34" s="1" t="s">
        <v>315</v>
      </c>
      <c r="K34" s="1"/>
      <c r="M34"/>
    </row>
    <row r="35" spans="1:13" hidden="1">
      <c r="A35" s="1" t="s">
        <v>15</v>
      </c>
      <c r="B35" s="1" t="s">
        <v>7</v>
      </c>
      <c r="C35" s="1" t="s">
        <v>108</v>
      </c>
      <c r="D35" s="1" t="s">
        <v>109</v>
      </c>
      <c r="E35" s="1" t="s">
        <v>110</v>
      </c>
      <c r="F35" s="11">
        <v>200</v>
      </c>
      <c r="G35" s="11">
        <v>160</v>
      </c>
      <c r="H35" s="11">
        <v>360</v>
      </c>
      <c r="I35" s="2" t="e">
        <f>VLOOKUP(C35,[1]Sheet1!$B$5:$E$95,4,0)/36</f>
        <v>#N/A</v>
      </c>
      <c r="J35" s="1" t="s">
        <v>316</v>
      </c>
      <c r="K35" s="1">
        <v>150</v>
      </c>
      <c r="L35" s="1"/>
      <c r="M35"/>
    </row>
    <row r="36" spans="1:13" hidden="1">
      <c r="A36" s="1" t="s">
        <v>15</v>
      </c>
      <c r="B36" s="1" t="s">
        <v>7</v>
      </c>
      <c r="C36" s="1" t="s">
        <v>111</v>
      </c>
      <c r="D36" s="1" t="s">
        <v>112</v>
      </c>
      <c r="E36" s="1" t="s">
        <v>113</v>
      </c>
      <c r="F36" s="2">
        <v>6</v>
      </c>
      <c r="G36" s="11">
        <v>25</v>
      </c>
      <c r="H36" s="11">
        <v>31</v>
      </c>
      <c r="I36" s="2" t="e">
        <f>VLOOKUP(C36,[1]Sheet1!$B$5:$E$95,4,0)/36</f>
        <v>#N/A</v>
      </c>
      <c r="J36" s="1"/>
      <c r="K36" s="1"/>
      <c r="M36"/>
    </row>
    <row r="37" spans="1:13" hidden="1">
      <c r="A37" s="1" t="s">
        <v>15</v>
      </c>
      <c r="B37" s="1" t="s">
        <v>7</v>
      </c>
      <c r="C37" s="1" t="s">
        <v>114</v>
      </c>
      <c r="D37" s="1" t="s">
        <v>115</v>
      </c>
      <c r="E37" s="1" t="s">
        <v>116</v>
      </c>
      <c r="F37" s="11">
        <v>180</v>
      </c>
      <c r="G37" s="11">
        <v>180</v>
      </c>
      <c r="H37" s="11">
        <v>360</v>
      </c>
      <c r="I37" s="2" t="e">
        <f>VLOOKUP(C37,[1]Sheet1!$B$5:$E$95,4,0)/36</f>
        <v>#N/A</v>
      </c>
      <c r="J37" s="1" t="s">
        <v>316</v>
      </c>
      <c r="K37" s="1">
        <v>150</v>
      </c>
      <c r="L37" s="1"/>
      <c r="M37"/>
    </row>
    <row r="38" spans="1:13" hidden="1">
      <c r="A38" s="1" t="s">
        <v>15</v>
      </c>
      <c r="B38" s="1" t="s">
        <v>7</v>
      </c>
      <c r="C38" s="1" t="s">
        <v>117</v>
      </c>
      <c r="D38" s="1" t="s">
        <v>118</v>
      </c>
      <c r="E38" s="1" t="s">
        <v>119</v>
      </c>
      <c r="F38" s="11">
        <v>0</v>
      </c>
      <c r="G38" s="11">
        <v>0</v>
      </c>
      <c r="H38" s="11">
        <v>0</v>
      </c>
      <c r="I38" s="2" t="e">
        <f>VLOOKUP(C38,[1]Sheet1!$B$5:$E$95,4,0)/36</f>
        <v>#N/A</v>
      </c>
      <c r="J38" s="1" t="s">
        <v>316</v>
      </c>
      <c r="K38" s="1"/>
      <c r="L38" s="1"/>
      <c r="M38"/>
    </row>
    <row r="39" spans="1:13" hidden="1">
      <c r="A39" s="1" t="s">
        <v>15</v>
      </c>
      <c r="B39" s="1" t="s">
        <v>7</v>
      </c>
      <c r="C39" s="1" t="s">
        <v>120</v>
      </c>
      <c r="D39" s="1" t="s">
        <v>121</v>
      </c>
      <c r="E39" s="1" t="s">
        <v>122</v>
      </c>
      <c r="F39" s="11">
        <v>125</v>
      </c>
      <c r="G39" s="11">
        <v>114</v>
      </c>
      <c r="H39" s="11">
        <v>239</v>
      </c>
      <c r="I39" s="2" t="e">
        <f>VLOOKUP(C39,[1]Sheet1!$B$5:$E$95,4,0)/36</f>
        <v>#N/A</v>
      </c>
      <c r="J39" s="1" t="s">
        <v>316</v>
      </c>
      <c r="K39" s="1"/>
      <c r="L39" s="1"/>
      <c r="M39"/>
    </row>
    <row r="40" spans="1:13" hidden="1">
      <c r="A40" s="1" t="s">
        <v>15</v>
      </c>
      <c r="B40" s="1" t="s">
        <v>7</v>
      </c>
      <c r="C40" s="1" t="s">
        <v>123</v>
      </c>
      <c r="D40" s="1" t="s">
        <v>124</v>
      </c>
      <c r="E40" s="1" t="s">
        <v>125</v>
      </c>
      <c r="F40" s="11">
        <v>0</v>
      </c>
      <c r="G40" s="11">
        <v>245</v>
      </c>
      <c r="H40" s="11">
        <v>245</v>
      </c>
      <c r="I40" s="2" t="e">
        <f>VLOOKUP(C40,[1]Sheet1!$B$5:$E$95,4,0)/36</f>
        <v>#N/A</v>
      </c>
      <c r="J40" s="1" t="s">
        <v>316</v>
      </c>
      <c r="K40" s="1">
        <v>100</v>
      </c>
      <c r="L40" s="1"/>
      <c r="M40"/>
    </row>
    <row r="41" spans="1:13" hidden="1">
      <c r="A41" s="1" t="s">
        <v>15</v>
      </c>
      <c r="B41" s="1" t="s">
        <v>7</v>
      </c>
      <c r="C41" s="1" t="s">
        <v>126</v>
      </c>
      <c r="D41" s="1" t="s">
        <v>127</v>
      </c>
      <c r="E41" s="1" t="s">
        <v>128</v>
      </c>
      <c r="F41" s="11">
        <v>74.194444444444443</v>
      </c>
      <c r="G41" s="11">
        <v>50</v>
      </c>
      <c r="H41" s="11">
        <v>124.19444444444444</v>
      </c>
      <c r="I41" s="2">
        <f>VLOOKUP(C41,[1]Sheet1!$B$5:$E$95,4,0)/36</f>
        <v>50</v>
      </c>
      <c r="J41" s="1" t="s">
        <v>316</v>
      </c>
      <c r="K41" s="1"/>
      <c r="L41" s="1"/>
      <c r="M41"/>
    </row>
    <row r="42" spans="1:13" hidden="1">
      <c r="A42" s="1" t="s">
        <v>15</v>
      </c>
      <c r="B42" s="1" t="s">
        <v>7</v>
      </c>
      <c r="C42" s="1" t="s">
        <v>129</v>
      </c>
      <c r="D42" s="1" t="s">
        <v>130</v>
      </c>
      <c r="E42" s="1" t="s">
        <v>131</v>
      </c>
      <c r="F42" s="11">
        <v>50</v>
      </c>
      <c r="G42" s="11">
        <v>45</v>
      </c>
      <c r="H42" s="11">
        <v>95</v>
      </c>
      <c r="I42" s="2">
        <f>VLOOKUP(C42,[1]Sheet1!$B$5:$E$95,4,0)/36</f>
        <v>50</v>
      </c>
      <c r="J42" s="1" t="s">
        <v>316</v>
      </c>
      <c r="K42" s="1"/>
      <c r="L42" s="1"/>
      <c r="M42"/>
    </row>
    <row r="43" spans="1:13">
      <c r="A43" s="1" t="s">
        <v>15</v>
      </c>
      <c r="B43" s="1" t="s">
        <v>7</v>
      </c>
      <c r="C43" s="1" t="s">
        <v>132</v>
      </c>
      <c r="D43" s="1" t="s">
        <v>8</v>
      </c>
      <c r="E43" s="1" t="s">
        <v>133</v>
      </c>
      <c r="F43" s="11">
        <v>200</v>
      </c>
      <c r="G43" s="11">
        <v>200</v>
      </c>
      <c r="H43" s="11">
        <v>400</v>
      </c>
      <c r="I43" s="2" t="e">
        <f>VLOOKUP(C43,[1]Sheet1!$B$5:$E$95,4,0)/36</f>
        <v>#N/A</v>
      </c>
      <c r="J43" s="1" t="s">
        <v>316</v>
      </c>
      <c r="K43" s="1">
        <v>200</v>
      </c>
      <c r="L43" s="1">
        <v>50</v>
      </c>
      <c r="M43" s="22">
        <v>585000</v>
      </c>
    </row>
    <row r="44" spans="1:13" hidden="1">
      <c r="A44" s="1" t="s">
        <v>15</v>
      </c>
      <c r="B44" s="1" t="s">
        <v>7</v>
      </c>
      <c r="C44" s="1" t="s">
        <v>134</v>
      </c>
      <c r="D44" s="1" t="s">
        <v>135</v>
      </c>
      <c r="E44" s="1" t="s">
        <v>136</v>
      </c>
      <c r="F44" s="2">
        <v>150</v>
      </c>
      <c r="G44" s="11">
        <v>150</v>
      </c>
      <c r="H44" s="11">
        <v>300</v>
      </c>
      <c r="I44" s="2" t="e">
        <f>VLOOKUP(C44,[1]Sheet1!$B$5:$E$95,4,0)/36</f>
        <v>#N/A</v>
      </c>
      <c r="J44" s="1" t="s">
        <v>315</v>
      </c>
      <c r="K44" s="1"/>
      <c r="M44"/>
    </row>
    <row r="45" spans="1:13" hidden="1">
      <c r="A45" s="1" t="s">
        <v>15</v>
      </c>
      <c r="B45" s="1" t="s">
        <v>7</v>
      </c>
      <c r="C45" s="1" t="s">
        <v>137</v>
      </c>
      <c r="D45" s="1" t="s">
        <v>138</v>
      </c>
      <c r="E45" s="1" t="s">
        <v>139</v>
      </c>
      <c r="F45" s="11">
        <v>150</v>
      </c>
      <c r="G45" s="11">
        <v>0</v>
      </c>
      <c r="H45" s="11">
        <v>150</v>
      </c>
      <c r="I45" s="2" t="e">
        <f>VLOOKUP(C45,[1]Sheet1!$B$5:$E$95,4,0)/36</f>
        <v>#N/A</v>
      </c>
      <c r="J45" s="1" t="s">
        <v>316</v>
      </c>
      <c r="K45" s="1"/>
      <c r="L45" s="1"/>
      <c r="M45"/>
    </row>
    <row r="46" spans="1:13">
      <c r="A46" s="1" t="s">
        <v>15</v>
      </c>
      <c r="B46" s="1" t="s">
        <v>7</v>
      </c>
      <c r="C46" s="1" t="s">
        <v>140</v>
      </c>
      <c r="D46" s="1" t="s">
        <v>141</v>
      </c>
      <c r="E46" s="1" t="s">
        <v>142</v>
      </c>
      <c r="F46" s="11">
        <v>125</v>
      </c>
      <c r="G46" s="11">
        <v>165</v>
      </c>
      <c r="H46" s="11">
        <v>290</v>
      </c>
      <c r="I46" s="2" t="e">
        <f>VLOOKUP(C46,[1]Sheet1!$B$5:$E$95,4,0)/36</f>
        <v>#N/A</v>
      </c>
      <c r="J46" s="1" t="s">
        <v>316</v>
      </c>
      <c r="K46" s="1">
        <v>200</v>
      </c>
      <c r="L46" s="1">
        <v>50</v>
      </c>
      <c r="M46" s="22">
        <v>585000</v>
      </c>
    </row>
    <row r="47" spans="1:13" hidden="1">
      <c r="A47" s="1" t="s">
        <v>15</v>
      </c>
      <c r="B47" s="1" t="s">
        <v>7</v>
      </c>
      <c r="C47" s="1" t="s">
        <v>143</v>
      </c>
      <c r="D47" s="1" t="s">
        <v>144</v>
      </c>
      <c r="E47" s="1" t="s">
        <v>145</v>
      </c>
      <c r="F47" s="2">
        <v>140</v>
      </c>
      <c r="G47" s="11">
        <v>140</v>
      </c>
      <c r="H47" s="11">
        <v>280</v>
      </c>
      <c r="I47" s="2">
        <f>VLOOKUP(C47,[1]Sheet1!$B$5:$E$95,4,0)/36</f>
        <v>25</v>
      </c>
      <c r="J47" s="1" t="s">
        <v>315</v>
      </c>
      <c r="K47" s="1"/>
      <c r="M47"/>
    </row>
    <row r="48" spans="1:13" hidden="1">
      <c r="A48" s="1" t="s">
        <v>15</v>
      </c>
      <c r="B48" s="1" t="s">
        <v>7</v>
      </c>
      <c r="C48" s="1" t="s">
        <v>146</v>
      </c>
      <c r="D48" s="1" t="s">
        <v>147</v>
      </c>
      <c r="E48" s="1" t="s">
        <v>148</v>
      </c>
      <c r="F48" s="11">
        <v>0</v>
      </c>
      <c r="G48" s="11">
        <v>30</v>
      </c>
      <c r="H48" s="11">
        <v>30</v>
      </c>
      <c r="I48" s="2" t="e">
        <f>VLOOKUP(C48,[1]Sheet1!$B$5:$E$95,4,0)/36</f>
        <v>#N/A</v>
      </c>
      <c r="J48" s="1" t="s">
        <v>316</v>
      </c>
      <c r="K48" s="1"/>
      <c r="L48" s="1"/>
      <c r="M48"/>
    </row>
    <row r="49" spans="1:12" customFormat="1" hidden="1">
      <c r="A49" s="1" t="s">
        <v>15</v>
      </c>
      <c r="B49" s="1" t="s">
        <v>7</v>
      </c>
      <c r="C49" s="1" t="s">
        <v>149</v>
      </c>
      <c r="D49" s="1" t="s">
        <v>150</v>
      </c>
      <c r="E49" s="1" t="s">
        <v>151</v>
      </c>
      <c r="F49" s="11">
        <v>130</v>
      </c>
      <c r="G49" s="11">
        <v>120</v>
      </c>
      <c r="H49" s="11">
        <v>250</v>
      </c>
      <c r="I49" s="2" t="e">
        <f>VLOOKUP(C49,[1]Sheet1!$B$5:$E$95,4,0)/36</f>
        <v>#N/A</v>
      </c>
      <c r="J49" s="1" t="s">
        <v>316</v>
      </c>
      <c r="K49" s="1"/>
      <c r="L49" s="1"/>
    </row>
    <row r="50" spans="1:12" customFormat="1" hidden="1">
      <c r="A50" s="1" t="s">
        <v>15</v>
      </c>
      <c r="B50" s="1" t="s">
        <v>7</v>
      </c>
      <c r="C50" s="1" t="s">
        <v>152</v>
      </c>
      <c r="D50" s="1" t="s">
        <v>153</v>
      </c>
      <c r="E50" s="1" t="s">
        <v>154</v>
      </c>
      <c r="F50" s="11">
        <v>0</v>
      </c>
      <c r="G50" s="11">
        <v>0</v>
      </c>
      <c r="H50" s="11">
        <v>0</v>
      </c>
      <c r="I50" s="2" t="e">
        <f>VLOOKUP(C50,[1]Sheet1!$B$5:$E$95,4,0)/36</f>
        <v>#N/A</v>
      </c>
      <c r="J50" s="1" t="s">
        <v>316</v>
      </c>
      <c r="K50" s="1"/>
      <c r="L50" s="1"/>
    </row>
    <row r="51" spans="1:12" customFormat="1" hidden="1">
      <c r="A51" s="1" t="s">
        <v>15</v>
      </c>
      <c r="B51" s="1" t="s">
        <v>7</v>
      </c>
      <c r="C51" s="1" t="s">
        <v>155</v>
      </c>
      <c r="D51" s="1" t="s">
        <v>156</v>
      </c>
      <c r="E51" s="1" t="s">
        <v>157</v>
      </c>
      <c r="F51" s="2">
        <v>120</v>
      </c>
      <c r="G51" s="11">
        <v>120</v>
      </c>
      <c r="H51" s="11">
        <v>240</v>
      </c>
      <c r="I51" s="2" t="e">
        <f>VLOOKUP(C51,[1]Sheet1!$B$5:$E$95,4,0)/36</f>
        <v>#N/A</v>
      </c>
      <c r="J51" s="1" t="s">
        <v>315</v>
      </c>
      <c r="K51" s="1"/>
    </row>
    <row r="52" spans="1:12" customFormat="1" hidden="1">
      <c r="A52" s="1" t="s">
        <v>15</v>
      </c>
      <c r="B52" s="1" t="s">
        <v>7</v>
      </c>
      <c r="C52" s="1" t="s">
        <v>158</v>
      </c>
      <c r="D52" s="1" t="s">
        <v>159</v>
      </c>
      <c r="E52" s="1" t="s">
        <v>160</v>
      </c>
      <c r="F52" s="11">
        <v>125</v>
      </c>
      <c r="G52" s="11">
        <v>118</v>
      </c>
      <c r="H52" s="11">
        <v>243</v>
      </c>
      <c r="I52" s="2" t="e">
        <f>VLOOKUP(C52,[1]Sheet1!$B$5:$E$95,4,0)/36</f>
        <v>#N/A</v>
      </c>
      <c r="J52" s="1" t="s">
        <v>316</v>
      </c>
      <c r="K52" s="1"/>
      <c r="L52" s="1"/>
    </row>
    <row r="53" spans="1:12" customFormat="1" hidden="1">
      <c r="A53" s="1" t="s">
        <v>15</v>
      </c>
      <c r="B53" s="1" t="s">
        <v>7</v>
      </c>
      <c r="C53" s="1" t="s">
        <v>161</v>
      </c>
      <c r="D53" s="1" t="s">
        <v>162</v>
      </c>
      <c r="E53" s="1" t="s">
        <v>163</v>
      </c>
      <c r="F53" s="11">
        <v>50</v>
      </c>
      <c r="G53" s="11">
        <v>142</v>
      </c>
      <c r="H53" s="11">
        <v>192</v>
      </c>
      <c r="I53" s="2" t="e">
        <f>VLOOKUP(C53,[1]Sheet1!$B$5:$E$95,4,0)/36</f>
        <v>#N/A</v>
      </c>
      <c r="J53" s="1" t="s">
        <v>316</v>
      </c>
      <c r="K53" s="1"/>
      <c r="L53" s="1"/>
    </row>
    <row r="54" spans="1:12" customFormat="1" hidden="1">
      <c r="A54" s="1" t="s">
        <v>15</v>
      </c>
      <c r="B54" s="1" t="s">
        <v>7</v>
      </c>
      <c r="C54" s="1" t="s">
        <v>164</v>
      </c>
      <c r="D54" s="1" t="s">
        <v>165</v>
      </c>
      <c r="E54" s="1" t="s">
        <v>166</v>
      </c>
      <c r="F54" s="11">
        <v>124</v>
      </c>
      <c r="G54" s="11">
        <v>120</v>
      </c>
      <c r="H54" s="11">
        <v>244</v>
      </c>
      <c r="I54" s="2" t="e">
        <f>VLOOKUP(C54,[1]Sheet1!$B$5:$E$95,4,0)/36</f>
        <v>#N/A</v>
      </c>
      <c r="J54" s="1" t="s">
        <v>316</v>
      </c>
      <c r="K54" s="1"/>
      <c r="L54" s="1"/>
    </row>
    <row r="55" spans="1:12" customFormat="1" hidden="1">
      <c r="A55" s="1" t="s">
        <v>15</v>
      </c>
      <c r="B55" s="1" t="s">
        <v>7</v>
      </c>
      <c r="C55" s="1" t="s">
        <v>167</v>
      </c>
      <c r="D55" s="1" t="s">
        <v>168</v>
      </c>
      <c r="E55" s="1" t="s">
        <v>169</v>
      </c>
      <c r="F55" s="11">
        <v>124.77777777777777</v>
      </c>
      <c r="G55" s="11">
        <v>120</v>
      </c>
      <c r="H55" s="11">
        <v>244.77777777777777</v>
      </c>
      <c r="I55" s="2" t="e">
        <f>VLOOKUP(C55,[1]Sheet1!$B$5:$E$95,4,0)/36</f>
        <v>#N/A</v>
      </c>
      <c r="J55" s="1" t="s">
        <v>316</v>
      </c>
      <c r="K55" s="1"/>
      <c r="L55" s="1"/>
    </row>
    <row r="56" spans="1:12" customFormat="1" hidden="1">
      <c r="A56" s="1" t="s">
        <v>15</v>
      </c>
      <c r="B56" s="1" t="s">
        <v>7</v>
      </c>
      <c r="C56" s="1" t="s">
        <v>170</v>
      </c>
      <c r="D56" s="1" t="s">
        <v>171</v>
      </c>
      <c r="E56" s="1" t="s">
        <v>172</v>
      </c>
      <c r="F56" s="11">
        <v>125</v>
      </c>
      <c r="G56" s="11">
        <v>115</v>
      </c>
      <c r="H56" s="11">
        <v>240</v>
      </c>
      <c r="I56" s="2" t="e">
        <f>VLOOKUP(C56,[1]Sheet1!$B$5:$E$95,4,0)/36</f>
        <v>#N/A</v>
      </c>
      <c r="J56" s="1" t="s">
        <v>316</v>
      </c>
      <c r="K56" s="1"/>
      <c r="L56" s="1"/>
    </row>
    <row r="57" spans="1:12" customFormat="1" hidden="1">
      <c r="A57" s="1" t="s">
        <v>15</v>
      </c>
      <c r="B57" s="1" t="s">
        <v>7</v>
      </c>
      <c r="C57" s="1" t="s">
        <v>173</v>
      </c>
      <c r="D57" s="1" t="s">
        <v>174</v>
      </c>
      <c r="E57" s="1" t="s">
        <v>175</v>
      </c>
      <c r="F57" s="11">
        <v>-3</v>
      </c>
      <c r="G57" s="11">
        <v>86</v>
      </c>
      <c r="H57" s="11">
        <v>83</v>
      </c>
      <c r="I57" s="2">
        <f>VLOOKUP(C57,[1]Sheet1!$B$5:$E$95,4,0)/36</f>
        <v>25</v>
      </c>
      <c r="J57" s="1" t="s">
        <v>316</v>
      </c>
      <c r="K57" s="1"/>
      <c r="L57" s="1"/>
    </row>
    <row r="58" spans="1:12" customFormat="1" hidden="1">
      <c r="A58" s="1" t="s">
        <v>15</v>
      </c>
      <c r="B58" s="1" t="s">
        <v>7</v>
      </c>
      <c r="C58" s="1" t="s">
        <v>176</v>
      </c>
      <c r="D58" s="1" t="s">
        <v>177</v>
      </c>
      <c r="E58" s="1" t="s">
        <v>178</v>
      </c>
      <c r="F58" s="11">
        <v>107</v>
      </c>
      <c r="G58" s="11">
        <v>107</v>
      </c>
      <c r="H58" s="11">
        <v>214</v>
      </c>
      <c r="I58" s="2" t="e">
        <f>VLOOKUP(C58,[1]Sheet1!$B$5:$E$95,4,0)/36</f>
        <v>#N/A</v>
      </c>
      <c r="J58" s="1" t="s">
        <v>316</v>
      </c>
      <c r="K58" s="1"/>
      <c r="L58" s="1"/>
    </row>
    <row r="59" spans="1:12" customFormat="1" hidden="1">
      <c r="A59" s="1" t="s">
        <v>15</v>
      </c>
      <c r="B59" s="1" t="s">
        <v>7</v>
      </c>
      <c r="C59" s="1" t="s">
        <v>179</v>
      </c>
      <c r="D59" s="1" t="s">
        <v>180</v>
      </c>
      <c r="E59" s="1" t="s">
        <v>181</v>
      </c>
      <c r="F59" s="11">
        <v>90</v>
      </c>
      <c r="G59" s="11">
        <v>122</v>
      </c>
      <c r="H59" s="11">
        <v>212</v>
      </c>
      <c r="I59" s="2" t="e">
        <f>VLOOKUP(C59,[1]Sheet1!$B$5:$E$95,4,0)/36</f>
        <v>#N/A</v>
      </c>
      <c r="J59" s="1" t="s">
        <v>316</v>
      </c>
      <c r="K59" s="1"/>
      <c r="L59" s="1"/>
    </row>
    <row r="60" spans="1:12" customFormat="1" hidden="1">
      <c r="A60" s="1" t="s">
        <v>15</v>
      </c>
      <c r="B60" s="1" t="s">
        <v>7</v>
      </c>
      <c r="C60" s="1" t="s">
        <v>182</v>
      </c>
      <c r="D60" s="1" t="s">
        <v>183</v>
      </c>
      <c r="E60" s="1" t="s">
        <v>184</v>
      </c>
      <c r="F60" s="11">
        <v>124</v>
      </c>
      <c r="G60" s="11">
        <v>89</v>
      </c>
      <c r="H60" s="11">
        <v>213</v>
      </c>
      <c r="I60" s="2" t="e">
        <f>VLOOKUP(C60,[1]Sheet1!$B$5:$E$95,4,0)/36</f>
        <v>#N/A</v>
      </c>
      <c r="J60" s="1" t="s">
        <v>316</v>
      </c>
      <c r="K60" s="1"/>
      <c r="L60" s="1"/>
    </row>
    <row r="61" spans="1:12" customFormat="1" hidden="1">
      <c r="A61" s="1" t="s">
        <v>15</v>
      </c>
      <c r="B61" s="1" t="s">
        <v>7</v>
      </c>
      <c r="C61" s="3" t="s">
        <v>185</v>
      </c>
      <c r="D61" s="1" t="s">
        <v>186</v>
      </c>
      <c r="E61" s="1" t="s">
        <v>187</v>
      </c>
      <c r="F61" s="11">
        <v>50</v>
      </c>
      <c r="G61" s="11">
        <v>0</v>
      </c>
      <c r="H61" s="11">
        <v>50</v>
      </c>
      <c r="I61" s="2" t="e">
        <f>VLOOKUP(C61,[1]Sheet1!$B$5:$E$95,4,0)/36</f>
        <v>#N/A</v>
      </c>
      <c r="J61" s="1" t="s">
        <v>316</v>
      </c>
      <c r="K61" s="1"/>
      <c r="L61" s="1"/>
    </row>
    <row r="62" spans="1:12" customFormat="1" hidden="1">
      <c r="A62" s="1" t="s">
        <v>15</v>
      </c>
      <c r="B62" s="1" t="s">
        <v>7</v>
      </c>
      <c r="C62" s="3" t="s">
        <v>188</v>
      </c>
      <c r="D62" s="1" t="s">
        <v>189</v>
      </c>
      <c r="E62" s="1" t="s">
        <v>190</v>
      </c>
      <c r="F62" s="11">
        <v>45</v>
      </c>
      <c r="G62" s="11">
        <v>55</v>
      </c>
      <c r="H62" s="11">
        <v>100</v>
      </c>
      <c r="I62" s="2">
        <f>VLOOKUP(C62,[1]Sheet1!$B$5:$E$95,4,0)/36</f>
        <v>30</v>
      </c>
      <c r="J62" s="1" t="s">
        <v>316</v>
      </c>
      <c r="K62" s="1"/>
      <c r="L62" s="1"/>
    </row>
    <row r="63" spans="1:12" customFormat="1" hidden="1">
      <c r="A63" s="1" t="s">
        <v>15</v>
      </c>
      <c r="B63" s="1" t="s">
        <v>7</v>
      </c>
      <c r="C63" s="3" t="s">
        <v>191</v>
      </c>
      <c r="D63" s="1" t="s">
        <v>192</v>
      </c>
      <c r="E63" s="1" t="s">
        <v>193</v>
      </c>
      <c r="F63" s="11">
        <v>100</v>
      </c>
      <c r="G63" s="11">
        <v>102</v>
      </c>
      <c r="H63" s="11">
        <v>202</v>
      </c>
      <c r="I63" s="2" t="e">
        <f>VLOOKUP(C63,[1]Sheet1!$B$5:$E$95,4,0)/36</f>
        <v>#N/A</v>
      </c>
      <c r="J63" s="1" t="s">
        <v>316</v>
      </c>
      <c r="K63" s="1"/>
      <c r="L63" s="1"/>
    </row>
    <row r="64" spans="1:12" customFormat="1" hidden="1">
      <c r="A64" s="1" t="s">
        <v>15</v>
      </c>
      <c r="B64" s="1" t="s">
        <v>7</v>
      </c>
      <c r="C64" s="3" t="s">
        <v>194</v>
      </c>
      <c r="D64" s="1" t="s">
        <v>195</v>
      </c>
      <c r="E64" s="1" t="s">
        <v>196</v>
      </c>
      <c r="F64" s="11">
        <v>78</v>
      </c>
      <c r="G64" s="11">
        <v>114</v>
      </c>
      <c r="H64" s="11">
        <v>192</v>
      </c>
      <c r="I64" s="2" t="e">
        <f>VLOOKUP(C64,[1]Sheet1!$B$5:$E$95,4,0)/36</f>
        <v>#N/A</v>
      </c>
      <c r="J64" s="1" t="s">
        <v>316</v>
      </c>
      <c r="K64" s="1"/>
      <c r="L64" s="1"/>
    </row>
    <row r="65" spans="1:12" customFormat="1" hidden="1">
      <c r="A65" s="1" t="s">
        <v>15</v>
      </c>
      <c r="B65" s="1" t="s">
        <v>7</v>
      </c>
      <c r="C65" s="3" t="s">
        <v>197</v>
      </c>
      <c r="D65" s="1" t="s">
        <v>198</v>
      </c>
      <c r="E65" s="1" t="s">
        <v>199</v>
      </c>
      <c r="F65" s="11">
        <v>85</v>
      </c>
      <c r="G65" s="11">
        <v>100</v>
      </c>
      <c r="H65" s="11">
        <v>185</v>
      </c>
      <c r="I65" s="2" t="e">
        <f>VLOOKUP(C65,[1]Sheet1!$B$5:$E$95,4,0)/36</f>
        <v>#N/A</v>
      </c>
      <c r="J65" s="1" t="s">
        <v>316</v>
      </c>
      <c r="K65" s="1"/>
      <c r="L65" s="1"/>
    </row>
    <row r="66" spans="1:12" customFormat="1" hidden="1">
      <c r="A66" s="1" t="s">
        <v>15</v>
      </c>
      <c r="B66" s="1" t="s">
        <v>7</v>
      </c>
      <c r="C66" s="3" t="s">
        <v>200</v>
      </c>
      <c r="D66" s="1" t="s">
        <v>201</v>
      </c>
      <c r="E66" s="1" t="s">
        <v>202</v>
      </c>
      <c r="F66" s="11">
        <v>123.27777777777777</v>
      </c>
      <c r="G66" s="11">
        <v>130</v>
      </c>
      <c r="H66" s="11">
        <v>253.27777777777777</v>
      </c>
      <c r="I66" s="2" t="e">
        <f>VLOOKUP(C66,[1]Sheet1!$B$5:$E$95,4,0)/36</f>
        <v>#N/A</v>
      </c>
      <c r="J66" s="1" t="s">
        <v>316</v>
      </c>
      <c r="K66" s="1"/>
      <c r="L66" s="1"/>
    </row>
    <row r="67" spans="1:12" customFormat="1" hidden="1">
      <c r="A67" s="1" t="s">
        <v>15</v>
      </c>
      <c r="B67" s="1" t="s">
        <v>7</v>
      </c>
      <c r="C67" s="3" t="s">
        <v>203</v>
      </c>
      <c r="D67" s="1" t="s">
        <v>76</v>
      </c>
      <c r="E67" s="1" t="s">
        <v>204</v>
      </c>
      <c r="F67" s="11">
        <v>99.888888888888886</v>
      </c>
      <c r="G67" s="11">
        <v>55</v>
      </c>
      <c r="H67" s="11">
        <v>154.88888888888889</v>
      </c>
      <c r="I67" s="2" t="e">
        <f>VLOOKUP(C67,[1]Sheet1!$B$5:$E$95,4,0)/36</f>
        <v>#N/A</v>
      </c>
      <c r="J67" s="1" t="s">
        <v>316</v>
      </c>
      <c r="K67" s="1"/>
      <c r="L67" s="1"/>
    </row>
    <row r="68" spans="1:12" customFormat="1" hidden="1">
      <c r="A68" s="1" t="s">
        <v>15</v>
      </c>
      <c r="B68" s="1" t="s">
        <v>7</v>
      </c>
      <c r="C68" s="3" t="s">
        <v>205</v>
      </c>
      <c r="D68" s="1" t="s">
        <v>206</v>
      </c>
      <c r="E68" s="1" t="s">
        <v>207</v>
      </c>
      <c r="F68" s="11">
        <v>25</v>
      </c>
      <c r="G68" s="11">
        <v>25</v>
      </c>
      <c r="H68" s="11">
        <v>50</v>
      </c>
      <c r="I68" s="2">
        <f>VLOOKUP(C68,[1]Sheet1!$B$5:$E$95,4,0)/36</f>
        <v>25</v>
      </c>
      <c r="J68" s="1" t="s">
        <v>316</v>
      </c>
      <c r="K68" s="1"/>
      <c r="L68" s="1"/>
    </row>
    <row r="69" spans="1:12" customFormat="1" hidden="1">
      <c r="A69" s="1" t="s">
        <v>15</v>
      </c>
      <c r="B69" s="1" t="s">
        <v>7</v>
      </c>
      <c r="C69" s="3" t="s">
        <v>208</v>
      </c>
      <c r="D69" s="1" t="s">
        <v>209</v>
      </c>
      <c r="E69" s="1" t="s">
        <v>210</v>
      </c>
      <c r="F69" s="11">
        <v>0</v>
      </c>
      <c r="G69" s="11">
        <v>145</v>
      </c>
      <c r="H69" s="11">
        <v>145</v>
      </c>
      <c r="I69" s="2" t="e">
        <f>VLOOKUP(C69,[1]Sheet1!$B$5:$E$95,4,0)/36</f>
        <v>#N/A</v>
      </c>
      <c r="J69" s="1" t="s">
        <v>316</v>
      </c>
      <c r="K69" s="1"/>
      <c r="L69" s="1"/>
    </row>
    <row r="70" spans="1:12" customFormat="1" hidden="1">
      <c r="A70" s="1" t="s">
        <v>15</v>
      </c>
      <c r="B70" s="1" t="s">
        <v>7</v>
      </c>
      <c r="C70" s="3" t="s">
        <v>211</v>
      </c>
      <c r="D70" s="1" t="s">
        <v>212</v>
      </c>
      <c r="E70" s="1" t="s">
        <v>213</v>
      </c>
      <c r="F70" s="11">
        <v>-1.0555555555555556</v>
      </c>
      <c r="G70" s="11">
        <v>0</v>
      </c>
      <c r="H70" s="11">
        <v>-1.0555555555555556</v>
      </c>
      <c r="I70" s="2" t="e">
        <f>VLOOKUP(C70,[1]Sheet1!$B$5:$E$95,4,0)/36</f>
        <v>#N/A</v>
      </c>
      <c r="J70" s="1" t="s">
        <v>316</v>
      </c>
      <c r="K70" s="1"/>
      <c r="L70" s="1"/>
    </row>
    <row r="71" spans="1:12" customFormat="1" hidden="1">
      <c r="A71" s="1" t="s">
        <v>15</v>
      </c>
      <c r="B71" s="1" t="s">
        <v>7</v>
      </c>
      <c r="C71" s="3" t="s">
        <v>214</v>
      </c>
      <c r="D71" s="1" t="s">
        <v>215</v>
      </c>
      <c r="E71" s="1" t="s">
        <v>216</v>
      </c>
      <c r="F71" s="11">
        <v>79</v>
      </c>
      <c r="G71" s="11">
        <v>100</v>
      </c>
      <c r="H71" s="11">
        <v>179</v>
      </c>
      <c r="I71" s="2" t="e">
        <f>VLOOKUP(C71,[1]Sheet1!$B$5:$E$95,4,0)/36</f>
        <v>#N/A</v>
      </c>
      <c r="J71" s="1" t="s">
        <v>316</v>
      </c>
      <c r="K71" s="1"/>
      <c r="L71" s="1"/>
    </row>
    <row r="72" spans="1:12" customFormat="1" hidden="1">
      <c r="A72" s="1" t="s">
        <v>15</v>
      </c>
      <c r="B72" s="1" t="s">
        <v>7</v>
      </c>
      <c r="C72" s="3" t="s">
        <v>217</v>
      </c>
      <c r="D72" s="1" t="s">
        <v>218</v>
      </c>
      <c r="E72" s="1" t="s">
        <v>219</v>
      </c>
      <c r="F72" s="11">
        <v>89.972222222222229</v>
      </c>
      <c r="G72" s="11">
        <v>100</v>
      </c>
      <c r="H72" s="11">
        <v>189.97222222222223</v>
      </c>
      <c r="I72" s="2">
        <f>VLOOKUP(C72,[1]Sheet1!$B$5:$E$95,4,0)/36</f>
        <v>30</v>
      </c>
      <c r="J72" s="1" t="s">
        <v>316</v>
      </c>
      <c r="K72" s="1"/>
      <c r="L72" s="1"/>
    </row>
    <row r="73" spans="1:12" customFormat="1" hidden="1">
      <c r="A73" s="1" t="s">
        <v>15</v>
      </c>
      <c r="B73" s="1" t="s">
        <v>7</v>
      </c>
      <c r="C73" s="3" t="s">
        <v>220</v>
      </c>
      <c r="D73" s="1" t="s">
        <v>221</v>
      </c>
      <c r="E73" s="1" t="s">
        <v>222</v>
      </c>
      <c r="F73" s="1">
        <v>50</v>
      </c>
      <c r="G73" s="11">
        <v>50</v>
      </c>
      <c r="H73" s="11">
        <v>100</v>
      </c>
      <c r="I73" s="2" t="e">
        <f>VLOOKUP(C73,[1]Sheet1!$B$5:$E$95,4,0)/36</f>
        <v>#N/A</v>
      </c>
      <c r="J73" s="1" t="s">
        <v>315</v>
      </c>
      <c r="K73" s="1"/>
    </row>
    <row r="74" spans="1:12" customFormat="1" hidden="1">
      <c r="A74" s="1" t="s">
        <v>15</v>
      </c>
      <c r="B74" s="1" t="s">
        <v>7</v>
      </c>
      <c r="C74" s="3" t="s">
        <v>223</v>
      </c>
      <c r="D74" s="1" t="s">
        <v>224</v>
      </c>
      <c r="E74" s="1" t="s">
        <v>225</v>
      </c>
      <c r="F74" s="1">
        <v>100</v>
      </c>
      <c r="G74" s="11">
        <v>100</v>
      </c>
      <c r="H74" s="11">
        <v>200</v>
      </c>
      <c r="I74" s="2" t="e">
        <f>VLOOKUP(C74,[1]Sheet1!$B$5:$E$95,4,0)/36</f>
        <v>#N/A</v>
      </c>
      <c r="J74" s="1" t="s">
        <v>315</v>
      </c>
      <c r="K74" s="1"/>
    </row>
    <row r="75" spans="1:12" customFormat="1" hidden="1">
      <c r="A75" s="1" t="s">
        <v>15</v>
      </c>
      <c r="B75" s="1" t="s">
        <v>7</v>
      </c>
      <c r="C75" s="3" t="s">
        <v>226</v>
      </c>
      <c r="D75" s="1" t="s">
        <v>227</v>
      </c>
      <c r="E75" s="1" t="s">
        <v>228</v>
      </c>
      <c r="F75" s="11">
        <v>54.666666666666664</v>
      </c>
      <c r="G75" s="11">
        <v>53.277777777777779</v>
      </c>
      <c r="H75" s="11">
        <v>107.94444444444444</v>
      </c>
      <c r="I75" s="2">
        <f>VLOOKUP(C75,[1]Sheet1!$B$5:$E$95,4,0)/36</f>
        <v>20</v>
      </c>
      <c r="J75" s="1" t="s">
        <v>316</v>
      </c>
      <c r="K75" s="1"/>
      <c r="L75" s="1"/>
    </row>
    <row r="76" spans="1:12" customFormat="1" hidden="1">
      <c r="A76" s="1" t="s">
        <v>15</v>
      </c>
      <c r="B76" s="1" t="s">
        <v>7</v>
      </c>
      <c r="C76" s="3" t="s">
        <v>229</v>
      </c>
      <c r="D76" s="1" t="s">
        <v>230</v>
      </c>
      <c r="E76" s="1" t="s">
        <v>231</v>
      </c>
      <c r="F76" s="11">
        <v>74.472222222222229</v>
      </c>
      <c r="G76" s="11">
        <v>86</v>
      </c>
      <c r="H76" s="11">
        <v>160.47222222222223</v>
      </c>
      <c r="I76" s="2" t="e">
        <f>VLOOKUP(C76,[1]Sheet1!$B$5:$E$95,4,0)/36</f>
        <v>#N/A</v>
      </c>
      <c r="J76" s="1" t="s">
        <v>316</v>
      </c>
      <c r="K76" s="1"/>
      <c r="L76" s="1"/>
    </row>
    <row r="77" spans="1:12" customFormat="1" hidden="1">
      <c r="A77" s="1" t="s">
        <v>15</v>
      </c>
      <c r="B77" s="1" t="s">
        <v>7</v>
      </c>
      <c r="C77" s="3" t="s">
        <v>232</v>
      </c>
      <c r="D77" s="1" t="s">
        <v>233</v>
      </c>
      <c r="E77" s="1" t="s">
        <v>234</v>
      </c>
      <c r="F77" s="11">
        <v>0</v>
      </c>
      <c r="G77" s="11">
        <v>0</v>
      </c>
      <c r="H77" s="11">
        <v>0</v>
      </c>
      <c r="I77" s="2" t="e">
        <f>VLOOKUP(C77,[1]Sheet1!$B$5:$E$95,4,0)/36</f>
        <v>#N/A</v>
      </c>
      <c r="J77" s="1" t="s">
        <v>316</v>
      </c>
      <c r="K77" s="1"/>
      <c r="L77" s="1"/>
    </row>
    <row r="78" spans="1:12" customFormat="1" hidden="1">
      <c r="A78" s="1" t="s">
        <v>15</v>
      </c>
      <c r="B78" s="1" t="s">
        <v>7</v>
      </c>
      <c r="C78" s="3" t="s">
        <v>235</v>
      </c>
      <c r="D78" s="1" t="s">
        <v>236</v>
      </c>
      <c r="E78" s="1" t="s">
        <v>237</v>
      </c>
      <c r="F78" s="1">
        <v>100</v>
      </c>
      <c r="G78" s="11">
        <v>194</v>
      </c>
      <c r="H78" s="11">
        <v>294</v>
      </c>
      <c r="I78" s="2" t="e">
        <f>VLOOKUP(C78,[1]Sheet1!$B$5:$E$95,4,0)/36</f>
        <v>#N/A</v>
      </c>
      <c r="J78" s="1" t="s">
        <v>315</v>
      </c>
      <c r="K78" s="1"/>
    </row>
    <row r="79" spans="1:12" customFormat="1" hidden="1">
      <c r="A79" s="1" t="s">
        <v>15</v>
      </c>
      <c r="B79" s="1" t="s">
        <v>7</v>
      </c>
      <c r="C79" s="3" t="s">
        <v>238</v>
      </c>
      <c r="D79" s="1" t="s">
        <v>239</v>
      </c>
      <c r="E79" s="1" t="s">
        <v>240</v>
      </c>
      <c r="F79" s="11">
        <v>25</v>
      </c>
      <c r="G79" s="11">
        <v>25</v>
      </c>
      <c r="H79" s="11">
        <v>50</v>
      </c>
      <c r="I79" s="2" t="e">
        <f>VLOOKUP(C79,[1]Sheet1!$B$5:$E$95,4,0)/36</f>
        <v>#N/A</v>
      </c>
      <c r="J79" s="1" t="s">
        <v>316</v>
      </c>
      <c r="K79" s="1"/>
      <c r="L79" s="1"/>
    </row>
    <row r="80" spans="1:12" customFormat="1" hidden="1">
      <c r="A80" s="1" t="s">
        <v>15</v>
      </c>
      <c r="B80" s="1" t="s">
        <v>7</v>
      </c>
      <c r="C80" s="3" t="s">
        <v>241</v>
      </c>
      <c r="D80" s="1" t="s">
        <v>242</v>
      </c>
      <c r="E80" s="1" t="s">
        <v>243</v>
      </c>
      <c r="F80" s="11">
        <v>0</v>
      </c>
      <c r="G80" s="11">
        <v>0</v>
      </c>
      <c r="H80" s="11">
        <v>0</v>
      </c>
      <c r="I80" s="2" t="e">
        <f>VLOOKUP(C80,[1]Sheet1!$B$5:$E$95,4,0)/36</f>
        <v>#N/A</v>
      </c>
      <c r="J80" s="1" t="s">
        <v>316</v>
      </c>
      <c r="K80" s="1"/>
      <c r="L80" s="1"/>
    </row>
    <row r="81" spans="1:12" customFormat="1" hidden="1">
      <c r="A81" s="1" t="s">
        <v>15</v>
      </c>
      <c r="B81" s="1" t="s">
        <v>7</v>
      </c>
      <c r="C81" s="3" t="s">
        <v>244</v>
      </c>
      <c r="D81" s="1" t="s">
        <v>245</v>
      </c>
      <c r="E81" s="1" t="s">
        <v>246</v>
      </c>
      <c r="F81" s="11">
        <v>79.805555555555557</v>
      </c>
      <c r="G81" s="11">
        <v>0</v>
      </c>
      <c r="H81" s="11">
        <v>79.805555555555557</v>
      </c>
      <c r="I81" s="2" t="e">
        <f>VLOOKUP(C81,[1]Sheet1!$B$5:$E$95,4,0)/36</f>
        <v>#N/A</v>
      </c>
      <c r="J81" s="1" t="s">
        <v>316</v>
      </c>
      <c r="K81" s="1"/>
      <c r="L81" s="1"/>
    </row>
    <row r="82" spans="1:12" customFormat="1" hidden="1">
      <c r="A82" s="1" t="s">
        <v>15</v>
      </c>
      <c r="B82" s="1" t="s">
        <v>7</v>
      </c>
      <c r="C82" s="3" t="s">
        <v>247</v>
      </c>
      <c r="D82" s="1" t="s">
        <v>248</v>
      </c>
      <c r="E82" s="1" t="s">
        <v>249</v>
      </c>
      <c r="F82" s="11">
        <v>80</v>
      </c>
      <c r="G82" s="11">
        <v>80</v>
      </c>
      <c r="H82" s="11">
        <v>160</v>
      </c>
      <c r="I82" s="2" t="e">
        <f>VLOOKUP(C82,[1]Sheet1!$B$5:$E$95,4,0)/36</f>
        <v>#N/A</v>
      </c>
      <c r="J82" s="1" t="s">
        <v>316</v>
      </c>
      <c r="K82" s="1"/>
      <c r="L82" s="1"/>
    </row>
    <row r="83" spans="1:12" customFormat="1" hidden="1">
      <c r="A83" s="1" t="s">
        <v>15</v>
      </c>
      <c r="B83" s="1" t="s">
        <v>7</v>
      </c>
      <c r="C83" s="3" t="s">
        <v>250</v>
      </c>
      <c r="D83" s="1" t="s">
        <v>251</v>
      </c>
      <c r="E83" s="1" t="s">
        <v>252</v>
      </c>
      <c r="F83" s="11">
        <v>78</v>
      </c>
      <c r="G83" s="11">
        <v>78</v>
      </c>
      <c r="H83" s="11">
        <v>156</v>
      </c>
      <c r="I83" s="2" t="e">
        <f>VLOOKUP(C83,[1]Sheet1!$B$5:$E$95,4,0)/36</f>
        <v>#N/A</v>
      </c>
      <c r="J83" s="1" t="s">
        <v>316</v>
      </c>
      <c r="K83" s="1"/>
      <c r="L83" s="1"/>
    </row>
    <row r="84" spans="1:12" customFormat="1" hidden="1">
      <c r="A84" s="1" t="s">
        <v>15</v>
      </c>
      <c r="B84" s="1" t="s">
        <v>7</v>
      </c>
      <c r="C84" s="3" t="s">
        <v>253</v>
      </c>
      <c r="D84" s="1" t="s">
        <v>254</v>
      </c>
      <c r="E84" s="1" t="s">
        <v>255</v>
      </c>
      <c r="F84" s="11">
        <v>88</v>
      </c>
      <c r="G84" s="11">
        <v>92</v>
      </c>
      <c r="H84" s="11">
        <v>180</v>
      </c>
      <c r="I84" s="2" t="e">
        <f>VLOOKUP(C84,[1]Sheet1!$B$5:$E$95,4,0)/36</f>
        <v>#N/A</v>
      </c>
      <c r="J84" s="1" t="s">
        <v>316</v>
      </c>
      <c r="K84" s="1"/>
      <c r="L84" s="1"/>
    </row>
    <row r="85" spans="1:12" customFormat="1" hidden="1">
      <c r="A85" s="1" t="s">
        <v>15</v>
      </c>
      <c r="B85" s="1" t="s">
        <v>7</v>
      </c>
      <c r="C85" s="3" t="s">
        <v>256</v>
      </c>
      <c r="D85" s="1" t="s">
        <v>257</v>
      </c>
      <c r="E85" s="1" t="s">
        <v>258</v>
      </c>
      <c r="F85" s="11">
        <v>150</v>
      </c>
      <c r="G85" s="11">
        <v>0</v>
      </c>
      <c r="H85" s="11">
        <v>150</v>
      </c>
      <c r="I85" s="2" t="e">
        <f>VLOOKUP(C85,[1]Sheet1!$B$5:$E$95,4,0)/36</f>
        <v>#N/A</v>
      </c>
      <c r="J85" s="1" t="s">
        <v>316</v>
      </c>
      <c r="K85" s="1"/>
      <c r="L85" s="1"/>
    </row>
    <row r="86" spans="1:12" customFormat="1" hidden="1">
      <c r="A86" s="1" t="s">
        <v>15</v>
      </c>
      <c r="B86" s="1" t="s">
        <v>7</v>
      </c>
      <c r="C86" s="3" t="s">
        <v>259</v>
      </c>
      <c r="D86" s="1" t="s">
        <v>260</v>
      </c>
      <c r="E86" s="1" t="s">
        <v>261</v>
      </c>
      <c r="F86" s="11">
        <v>100</v>
      </c>
      <c r="G86" s="11">
        <v>100</v>
      </c>
      <c r="H86" s="11">
        <v>200</v>
      </c>
      <c r="I86" s="2" t="e">
        <f>VLOOKUP(C86,[1]Sheet1!$B$5:$E$95,4,0)/36</f>
        <v>#N/A</v>
      </c>
      <c r="J86" s="1" t="s">
        <v>316</v>
      </c>
      <c r="K86" s="1"/>
      <c r="L86" s="1"/>
    </row>
    <row r="87" spans="1:12" customFormat="1" hidden="1">
      <c r="A87" s="1" t="s">
        <v>15</v>
      </c>
      <c r="B87" s="1" t="s">
        <v>7</v>
      </c>
      <c r="C87" s="3" t="s">
        <v>262</v>
      </c>
      <c r="D87" s="1" t="s">
        <v>263</v>
      </c>
      <c r="E87" s="1" t="s">
        <v>264</v>
      </c>
      <c r="F87" s="11">
        <v>75</v>
      </c>
      <c r="G87" s="11">
        <v>75</v>
      </c>
      <c r="H87" s="11">
        <v>150</v>
      </c>
      <c r="I87" s="2" t="e">
        <f>VLOOKUP(C87,[1]Sheet1!$B$5:$E$95,4,0)/36</f>
        <v>#N/A</v>
      </c>
      <c r="J87" s="1" t="s">
        <v>316</v>
      </c>
      <c r="K87" s="1"/>
      <c r="L87" s="1"/>
    </row>
    <row r="88" spans="1:12" customFormat="1" hidden="1">
      <c r="A88" s="1" t="s">
        <v>15</v>
      </c>
      <c r="B88" s="1" t="s">
        <v>7</v>
      </c>
      <c r="C88" s="3" t="s">
        <v>265</v>
      </c>
      <c r="D88" s="1" t="s">
        <v>266</v>
      </c>
      <c r="E88" s="1" t="s">
        <v>267</v>
      </c>
      <c r="F88" s="11">
        <v>70</v>
      </c>
      <c r="G88" s="11">
        <v>70</v>
      </c>
      <c r="H88" s="11">
        <v>140</v>
      </c>
      <c r="I88" s="2" t="e">
        <f>VLOOKUP(C88,[1]Sheet1!$B$5:$E$95,4,0)/36</f>
        <v>#N/A</v>
      </c>
      <c r="J88" s="1" t="s">
        <v>316</v>
      </c>
      <c r="K88" s="1"/>
      <c r="L88" s="1"/>
    </row>
    <row r="89" spans="1:12" customFormat="1" hidden="1">
      <c r="A89" s="1" t="s">
        <v>15</v>
      </c>
      <c r="B89" s="1" t="s">
        <v>7</v>
      </c>
      <c r="C89" s="3" t="s">
        <v>268</v>
      </c>
      <c r="D89" s="1" t="s">
        <v>269</v>
      </c>
      <c r="E89" s="1" t="s">
        <v>270</v>
      </c>
      <c r="F89" s="11">
        <v>30</v>
      </c>
      <c r="G89" s="11">
        <v>95</v>
      </c>
      <c r="H89" s="11">
        <v>125</v>
      </c>
      <c r="I89" s="2">
        <f>VLOOKUP(C89,[1]Sheet1!$B$5:$E$95,4,0)/36</f>
        <v>26.666666666666668</v>
      </c>
      <c r="J89" s="1" t="s">
        <v>316</v>
      </c>
      <c r="K89" s="1"/>
      <c r="L89" s="1"/>
    </row>
    <row r="90" spans="1:12" customFormat="1" hidden="1">
      <c r="A90" s="1" t="s">
        <v>15</v>
      </c>
      <c r="B90" s="1" t="s">
        <v>7</v>
      </c>
      <c r="C90" s="3" t="s">
        <v>271</v>
      </c>
      <c r="D90" s="1" t="s">
        <v>272</v>
      </c>
      <c r="E90" s="1" t="s">
        <v>273</v>
      </c>
      <c r="F90" s="11">
        <v>62.777777777777779</v>
      </c>
      <c r="G90" s="11">
        <v>0</v>
      </c>
      <c r="H90" s="11">
        <v>62.777777777777779</v>
      </c>
      <c r="I90" s="2" t="e">
        <f>VLOOKUP(C90,[1]Sheet1!$B$5:$E$95,4,0)/36</f>
        <v>#N/A</v>
      </c>
      <c r="J90" s="1" t="s">
        <v>316</v>
      </c>
      <c r="K90" s="1"/>
      <c r="L90" s="1"/>
    </row>
    <row r="91" spans="1:12" customFormat="1" hidden="1">
      <c r="A91" s="1" t="s">
        <v>15</v>
      </c>
      <c r="B91" s="1" t="s">
        <v>7</v>
      </c>
      <c r="C91" s="3" t="s">
        <v>274</v>
      </c>
      <c r="D91" s="1" t="s">
        <v>275</v>
      </c>
      <c r="E91" s="1" t="s">
        <v>276</v>
      </c>
      <c r="F91" s="11">
        <v>50</v>
      </c>
      <c r="G91" s="11">
        <v>75</v>
      </c>
      <c r="H91" s="11">
        <v>125</v>
      </c>
      <c r="I91" s="2" t="e">
        <f>VLOOKUP(C91,[1]Sheet1!$B$5:$E$95,4,0)/36</f>
        <v>#N/A</v>
      </c>
      <c r="J91" s="1" t="s">
        <v>316</v>
      </c>
      <c r="K91" s="1"/>
      <c r="L91" s="1"/>
    </row>
    <row r="92" spans="1:12" customFormat="1" hidden="1">
      <c r="A92" s="1" t="s">
        <v>15</v>
      </c>
      <c r="B92" s="1" t="s">
        <v>7</v>
      </c>
      <c r="C92" s="3" t="s">
        <v>277</v>
      </c>
      <c r="D92" s="1" t="s">
        <v>278</v>
      </c>
      <c r="E92" s="1" t="s">
        <v>279</v>
      </c>
      <c r="F92" s="11">
        <v>60</v>
      </c>
      <c r="G92" s="11">
        <v>60</v>
      </c>
      <c r="H92" s="11">
        <v>120</v>
      </c>
      <c r="I92" s="2" t="e">
        <f>VLOOKUP(C92,[1]Sheet1!$B$5:$E$95,4,0)/36</f>
        <v>#N/A</v>
      </c>
      <c r="J92" s="1" t="s">
        <v>316</v>
      </c>
      <c r="K92" s="1"/>
      <c r="L92" s="1"/>
    </row>
    <row r="93" spans="1:12" customFormat="1" hidden="1">
      <c r="A93" s="1" t="s">
        <v>15</v>
      </c>
      <c r="B93" s="1" t="s">
        <v>7</v>
      </c>
      <c r="C93" s="3" t="s">
        <v>280</v>
      </c>
      <c r="D93" s="1" t="s">
        <v>281</v>
      </c>
      <c r="E93" s="1" t="s">
        <v>282</v>
      </c>
      <c r="F93" s="11">
        <v>0</v>
      </c>
      <c r="G93" s="11">
        <v>0</v>
      </c>
      <c r="H93" s="11">
        <v>0</v>
      </c>
      <c r="I93" s="2" t="e">
        <f>VLOOKUP(C93,[1]Sheet1!$B$5:$E$95,4,0)/36</f>
        <v>#N/A</v>
      </c>
      <c r="J93" s="1" t="s">
        <v>316</v>
      </c>
      <c r="K93" s="1"/>
      <c r="L93" s="1"/>
    </row>
    <row r="94" spans="1:12" customFormat="1" hidden="1">
      <c r="A94" s="1" t="s">
        <v>15</v>
      </c>
      <c r="B94" s="1" t="s">
        <v>7</v>
      </c>
      <c r="C94" s="3" t="s">
        <v>283</v>
      </c>
      <c r="D94" s="1" t="s">
        <v>284</v>
      </c>
      <c r="E94" s="1" t="s">
        <v>285</v>
      </c>
      <c r="F94" s="11">
        <v>60</v>
      </c>
      <c r="G94" s="11">
        <v>60</v>
      </c>
      <c r="H94" s="11">
        <v>120</v>
      </c>
      <c r="I94" s="2" t="e">
        <f>VLOOKUP(C94,[1]Sheet1!$B$5:$E$95,4,0)/36</f>
        <v>#N/A</v>
      </c>
      <c r="J94" s="1" t="s">
        <v>316</v>
      </c>
      <c r="K94" s="1"/>
      <c r="L94" s="1"/>
    </row>
    <row r="95" spans="1:12" customFormat="1" hidden="1">
      <c r="A95" s="1" t="s">
        <v>15</v>
      </c>
      <c r="B95" s="1" t="s">
        <v>7</v>
      </c>
      <c r="C95" s="3" t="s">
        <v>286</v>
      </c>
      <c r="D95" s="1" t="s">
        <v>287</v>
      </c>
      <c r="E95" s="1" t="s">
        <v>288</v>
      </c>
      <c r="F95" s="11">
        <v>30</v>
      </c>
      <c r="G95" s="11">
        <v>66</v>
      </c>
      <c r="H95" s="11">
        <v>96</v>
      </c>
      <c r="I95" s="2" t="e">
        <f>VLOOKUP(C95,[1]Sheet1!$B$5:$E$95,4,0)/36</f>
        <v>#N/A</v>
      </c>
      <c r="J95" s="1" t="s">
        <v>316</v>
      </c>
      <c r="K95" s="1"/>
      <c r="L95" s="1"/>
    </row>
    <row r="96" spans="1:12" customFormat="1" hidden="1">
      <c r="A96" s="1" t="s">
        <v>15</v>
      </c>
      <c r="B96" s="1" t="s">
        <v>7</v>
      </c>
      <c r="C96" s="3" t="s">
        <v>289</v>
      </c>
      <c r="D96" s="1" t="s">
        <v>290</v>
      </c>
      <c r="E96" s="1" t="s">
        <v>291</v>
      </c>
      <c r="F96" s="11">
        <v>50</v>
      </c>
      <c r="G96" s="11">
        <v>100</v>
      </c>
      <c r="H96" s="11">
        <v>150</v>
      </c>
      <c r="I96" s="2" t="e">
        <f>VLOOKUP(C96,[1]Sheet1!$B$5:$E$95,4,0)/36</f>
        <v>#N/A</v>
      </c>
      <c r="J96" s="1" t="s">
        <v>316</v>
      </c>
      <c r="K96" s="1"/>
      <c r="L96" s="1"/>
    </row>
    <row r="97" spans="1:13" hidden="1">
      <c r="A97" s="1" t="s">
        <v>15</v>
      </c>
      <c r="B97" s="1" t="s">
        <v>7</v>
      </c>
      <c r="C97" s="3" t="s">
        <v>292</v>
      </c>
      <c r="D97" s="1" t="s">
        <v>293</v>
      </c>
      <c r="E97" s="1" t="s">
        <v>294</v>
      </c>
      <c r="F97" s="11">
        <v>50</v>
      </c>
      <c r="G97" s="11">
        <v>0</v>
      </c>
      <c r="H97" s="11">
        <v>50</v>
      </c>
      <c r="I97" s="2">
        <f>VLOOKUP(C97,[1]Sheet1!$B$5:$E$95,4,0)/36</f>
        <v>25</v>
      </c>
      <c r="J97" s="1" t="s">
        <v>316</v>
      </c>
      <c r="K97" s="1"/>
      <c r="L97" s="1"/>
      <c r="M97"/>
    </row>
    <row r="98" spans="1:13" hidden="1">
      <c r="A98" s="1" t="s">
        <v>15</v>
      </c>
      <c r="B98" s="1" t="s">
        <v>7</v>
      </c>
      <c r="C98" s="3" t="s">
        <v>295</v>
      </c>
      <c r="D98" s="1" t="s">
        <v>296</v>
      </c>
      <c r="E98" s="1" t="s">
        <v>297</v>
      </c>
      <c r="F98" s="11">
        <v>59</v>
      </c>
      <c r="G98" s="11">
        <v>58</v>
      </c>
      <c r="H98" s="11">
        <v>117</v>
      </c>
      <c r="I98" s="2" t="e">
        <f>VLOOKUP(C98,[1]Sheet1!$B$5:$E$95,4,0)/36</f>
        <v>#N/A</v>
      </c>
      <c r="J98" s="1" t="s">
        <v>316</v>
      </c>
      <c r="K98" s="1"/>
      <c r="L98" s="1"/>
      <c r="M98"/>
    </row>
    <row r="99" spans="1:13" hidden="1">
      <c r="A99" s="1" t="s">
        <v>15</v>
      </c>
      <c r="B99" s="1" t="s">
        <v>7</v>
      </c>
      <c r="C99" s="3" t="s">
        <v>298</v>
      </c>
      <c r="D99" s="1" t="s">
        <v>299</v>
      </c>
      <c r="E99" s="1" t="s">
        <v>300</v>
      </c>
      <c r="F99" s="11">
        <v>50</v>
      </c>
      <c r="G99" s="11">
        <v>69</v>
      </c>
      <c r="H99" s="11">
        <v>119</v>
      </c>
      <c r="I99" s="2" t="e">
        <f>VLOOKUP(C99,[1]Sheet1!$B$5:$E$95,4,0)/36</f>
        <v>#N/A</v>
      </c>
      <c r="J99" s="1" t="s">
        <v>316</v>
      </c>
      <c r="K99" s="1"/>
      <c r="L99" s="1"/>
      <c r="M99"/>
    </row>
    <row r="100" spans="1:13" hidden="1">
      <c r="A100" s="1" t="s">
        <v>15</v>
      </c>
      <c r="B100" s="1" t="s">
        <v>7</v>
      </c>
      <c r="C100" s="3" t="s">
        <v>301</v>
      </c>
      <c r="D100" s="1" t="s">
        <v>302</v>
      </c>
      <c r="E100" s="1" t="s">
        <v>303</v>
      </c>
      <c r="F100" s="11">
        <v>54.333333333333336</v>
      </c>
      <c r="G100" s="11">
        <v>45</v>
      </c>
      <c r="H100" s="11">
        <v>99.333333333333343</v>
      </c>
      <c r="I100" s="2">
        <f>VLOOKUP(C100,[1]Sheet1!$B$5:$E$95,4,0)/36</f>
        <v>15</v>
      </c>
      <c r="J100" s="1" t="s">
        <v>316</v>
      </c>
      <c r="K100" s="1"/>
      <c r="L100" s="1"/>
      <c r="M100"/>
    </row>
    <row r="101" spans="1:13" hidden="1">
      <c r="A101" s="1" t="s">
        <v>15</v>
      </c>
      <c r="B101" s="1" t="s">
        <v>7</v>
      </c>
      <c r="C101" s="3" t="s">
        <v>304</v>
      </c>
      <c r="D101" s="1" t="s">
        <v>305</v>
      </c>
      <c r="E101" s="1" t="s">
        <v>306</v>
      </c>
      <c r="F101" s="11">
        <v>24.916666666666668</v>
      </c>
      <c r="G101" s="11">
        <v>54</v>
      </c>
      <c r="H101" s="11">
        <v>78.916666666666671</v>
      </c>
      <c r="I101" s="2">
        <f>VLOOKUP(C101,[1]Sheet1!$B$5:$E$95,4,0)/36</f>
        <v>10</v>
      </c>
      <c r="J101" s="1" t="s">
        <v>316</v>
      </c>
      <c r="K101" s="1"/>
      <c r="L101" s="1"/>
      <c r="M101"/>
    </row>
    <row r="102" spans="1:13" hidden="1">
      <c r="A102" s="1" t="s">
        <v>15</v>
      </c>
      <c r="B102" s="1" t="s">
        <v>7</v>
      </c>
      <c r="C102" s="3" t="s">
        <v>307</v>
      </c>
      <c r="D102" s="1" t="s">
        <v>308</v>
      </c>
      <c r="E102" s="1" t="s">
        <v>309</v>
      </c>
      <c r="F102" s="11">
        <v>60</v>
      </c>
      <c r="G102" s="11">
        <v>60</v>
      </c>
      <c r="H102" s="11">
        <v>120</v>
      </c>
      <c r="I102" s="2">
        <f>VLOOKUP(C102,[1]Sheet1!$B$5:$E$95,4,0)/36</f>
        <v>30</v>
      </c>
      <c r="J102" s="1" t="s">
        <v>316</v>
      </c>
      <c r="K102" s="1"/>
      <c r="L102" s="1"/>
      <c r="M102"/>
    </row>
    <row r="103" spans="1:13" hidden="1">
      <c r="A103" s="1" t="s">
        <v>15</v>
      </c>
      <c r="B103" s="1" t="s">
        <v>7</v>
      </c>
      <c r="C103" s="3" t="s">
        <v>310</v>
      </c>
      <c r="D103" s="1" t="s">
        <v>94</v>
      </c>
      <c r="E103" s="1" t="s">
        <v>311</v>
      </c>
      <c r="F103" s="11">
        <v>25</v>
      </c>
      <c r="G103" s="11">
        <v>0</v>
      </c>
      <c r="H103" s="11">
        <v>25</v>
      </c>
      <c r="I103" s="2" t="e">
        <f>VLOOKUP(C103,[1]Sheet1!$B$5:$E$95,4,0)/36</f>
        <v>#N/A</v>
      </c>
      <c r="J103" s="1" t="s">
        <v>316</v>
      </c>
      <c r="K103" s="1"/>
      <c r="L103" s="1"/>
      <c r="M103"/>
    </row>
    <row r="104" spans="1:13" hidden="1">
      <c r="A104" s="1" t="s">
        <v>15</v>
      </c>
      <c r="B104" s="1" t="s">
        <v>7</v>
      </c>
      <c r="C104" s="3" t="s">
        <v>312</v>
      </c>
      <c r="D104" s="1" t="s">
        <v>313</v>
      </c>
      <c r="E104" s="1" t="s">
        <v>314</v>
      </c>
      <c r="F104" s="11">
        <v>100</v>
      </c>
      <c r="G104" s="11">
        <v>100</v>
      </c>
      <c r="H104" s="11">
        <v>200</v>
      </c>
      <c r="I104" s="2" t="e">
        <f>VLOOKUP(C104,[1]Sheet1!$B$5:$E$95,4,0)/36</f>
        <v>#N/A</v>
      </c>
      <c r="J104" s="1" t="s">
        <v>316</v>
      </c>
      <c r="K104" s="1"/>
      <c r="L104" s="1"/>
      <c r="M104"/>
    </row>
    <row r="105" spans="1:13">
      <c r="J105" s="12"/>
    </row>
  </sheetData>
  <autoFilter ref="A2:L104">
    <filterColumn colId="10">
      <filters>
        <filter val="200"/>
        <filter val="250"/>
        <filter val="500"/>
        <filter val="585"/>
        <filter val="655"/>
        <filter val="800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L4"/>
  <sheetViews>
    <sheetView workbookViewId="0">
      <selection activeCell="N5" sqref="N5"/>
    </sheetView>
  </sheetViews>
  <sheetFormatPr defaultRowHeight="15"/>
  <cols>
    <col min="1" max="1" width="8.85546875" customWidth="1"/>
    <col min="2" max="2" width="8.42578125" customWidth="1"/>
    <col min="3" max="3" width="18.7109375" customWidth="1"/>
    <col min="4" max="4" width="11.140625" bestFit="1" customWidth="1"/>
    <col min="5" max="5" width="6" customWidth="1"/>
    <col min="6" max="6" width="4.7109375" customWidth="1"/>
    <col min="7" max="7" width="7" customWidth="1"/>
    <col min="8" max="8" width="6.140625" customWidth="1"/>
    <col min="9" max="9" width="5.85546875" customWidth="1"/>
    <col min="10" max="10" width="7" style="24" customWidth="1"/>
    <col min="11" max="11" width="7.7109375" customWidth="1"/>
    <col min="12" max="12" width="13.28515625" style="9" bestFit="1" customWidth="1"/>
  </cols>
  <sheetData>
    <row r="2" spans="1:12" ht="29.25" customHeight="1">
      <c r="A2" s="17" t="s">
        <v>565</v>
      </c>
      <c r="B2" s="18" t="s">
        <v>566</v>
      </c>
      <c r="C2" s="18" t="s">
        <v>567</v>
      </c>
      <c r="D2" s="18" t="s">
        <v>568</v>
      </c>
      <c r="E2" s="19">
        <v>11</v>
      </c>
      <c r="F2" s="19">
        <v>12</v>
      </c>
      <c r="G2" s="19">
        <v>1112</v>
      </c>
      <c r="H2" s="19">
        <v>119</v>
      </c>
      <c r="I2" s="19" t="s">
        <v>571</v>
      </c>
      <c r="J2" s="23" t="s">
        <v>14</v>
      </c>
      <c r="K2" s="21" t="s">
        <v>561</v>
      </c>
      <c r="L2" s="25" t="s">
        <v>572</v>
      </c>
    </row>
    <row r="3" spans="1:12">
      <c r="A3" s="13" t="s">
        <v>15</v>
      </c>
      <c r="B3" s="1" t="s">
        <v>562</v>
      </c>
      <c r="C3" s="3" t="s">
        <v>563</v>
      </c>
      <c r="D3" s="1" t="s">
        <v>564</v>
      </c>
      <c r="E3" s="11">
        <v>300</v>
      </c>
      <c r="F3" s="14">
        <v>100</v>
      </c>
      <c r="G3" s="15">
        <f>F3+E3</f>
        <v>400</v>
      </c>
      <c r="H3" s="15" t="e">
        <v>#N/A</v>
      </c>
      <c r="I3" s="16" t="s">
        <v>316</v>
      </c>
      <c r="J3" s="20">
        <v>200</v>
      </c>
      <c r="K3" s="1">
        <v>50</v>
      </c>
      <c r="L3" s="11">
        <v>585000</v>
      </c>
    </row>
    <row r="4" spans="1:12">
      <c r="A4" s="13" t="s">
        <v>15</v>
      </c>
      <c r="B4" s="1" t="s">
        <v>562</v>
      </c>
      <c r="C4" s="3" t="s">
        <v>569</v>
      </c>
      <c r="D4" s="1" t="s">
        <v>570</v>
      </c>
      <c r="E4" s="11">
        <v>650</v>
      </c>
      <c r="F4" s="14">
        <v>650</v>
      </c>
      <c r="G4" s="15">
        <f>F4+E4</f>
        <v>1300</v>
      </c>
      <c r="H4" s="15" t="e">
        <v>#N/A</v>
      </c>
      <c r="I4" s="16" t="s">
        <v>316</v>
      </c>
      <c r="J4" s="20">
        <v>550</v>
      </c>
      <c r="K4" s="1">
        <v>100</v>
      </c>
      <c r="L4" s="11">
        <v>1150000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3"/>
  <sheetViews>
    <sheetView zoomScale="90" zoomScaleNormal="90" workbookViewId="0">
      <selection activeCell="A13" sqref="A13"/>
    </sheetView>
  </sheetViews>
  <sheetFormatPr defaultRowHeight="15"/>
  <cols>
    <col min="1" max="1" width="45.85546875" bestFit="1" customWidth="1"/>
    <col min="2" max="2" width="17.5703125" bestFit="1" customWidth="1"/>
    <col min="3" max="3" width="79" customWidth="1"/>
    <col min="4" max="4" width="28.140625" bestFit="1" customWidth="1"/>
    <col min="5" max="5" width="11.42578125" bestFit="1" customWidth="1"/>
  </cols>
  <sheetData>
    <row r="1" spans="1:5">
      <c r="A1" t="s">
        <v>11</v>
      </c>
      <c r="B1" t="s">
        <v>12</v>
      </c>
      <c r="C1" t="s">
        <v>10</v>
      </c>
      <c r="D1" t="s">
        <v>9</v>
      </c>
      <c r="E1" t="s">
        <v>5</v>
      </c>
    </row>
    <row r="2" spans="1:5">
      <c r="A2" t="s">
        <v>317</v>
      </c>
      <c r="B2" t="s">
        <v>318</v>
      </c>
      <c r="C2" t="s">
        <v>319</v>
      </c>
      <c r="D2">
        <v>36</v>
      </c>
      <c r="E2">
        <v>36</v>
      </c>
    </row>
    <row r="3" spans="1:5">
      <c r="A3" t="s">
        <v>320</v>
      </c>
      <c r="B3" t="s">
        <v>321</v>
      </c>
      <c r="C3" t="s">
        <v>322</v>
      </c>
      <c r="D3">
        <v>360</v>
      </c>
      <c r="E3">
        <v>360</v>
      </c>
    </row>
    <row r="4" spans="1:5">
      <c r="A4" t="s">
        <v>323</v>
      </c>
      <c r="B4" t="s">
        <v>324</v>
      </c>
      <c r="C4" t="s">
        <v>325</v>
      </c>
      <c r="D4">
        <v>5400</v>
      </c>
      <c r="E4">
        <v>5400</v>
      </c>
    </row>
    <row r="5" spans="1:5">
      <c r="A5" t="s">
        <v>326</v>
      </c>
      <c r="B5" t="s">
        <v>217</v>
      </c>
      <c r="C5" t="s">
        <v>219</v>
      </c>
      <c r="D5">
        <v>1080</v>
      </c>
      <c r="E5">
        <v>1080</v>
      </c>
    </row>
    <row r="6" spans="1:5">
      <c r="A6" t="s">
        <v>327</v>
      </c>
      <c r="B6" t="s">
        <v>57</v>
      </c>
      <c r="C6" t="s">
        <v>59</v>
      </c>
      <c r="D6">
        <v>3600</v>
      </c>
      <c r="E6">
        <v>3600</v>
      </c>
    </row>
    <row r="7" spans="1:5">
      <c r="A7" t="s">
        <v>328</v>
      </c>
      <c r="B7" t="s">
        <v>329</v>
      </c>
      <c r="C7" t="s">
        <v>330</v>
      </c>
      <c r="D7">
        <v>72</v>
      </c>
      <c r="E7">
        <v>72</v>
      </c>
    </row>
    <row r="8" spans="1:5">
      <c r="A8" t="s">
        <v>331</v>
      </c>
      <c r="B8" t="s">
        <v>332</v>
      </c>
      <c r="C8" t="s">
        <v>333</v>
      </c>
      <c r="D8">
        <v>180</v>
      </c>
      <c r="E8">
        <v>180</v>
      </c>
    </row>
    <row r="9" spans="1:5">
      <c r="A9" t="s">
        <v>334</v>
      </c>
      <c r="B9" t="s">
        <v>335</v>
      </c>
      <c r="C9" t="s">
        <v>336</v>
      </c>
      <c r="D9">
        <v>36</v>
      </c>
      <c r="E9">
        <v>36</v>
      </c>
    </row>
    <row r="10" spans="1:5">
      <c r="A10" t="s">
        <v>337</v>
      </c>
      <c r="B10" t="s">
        <v>268</v>
      </c>
      <c r="C10" t="s">
        <v>338</v>
      </c>
      <c r="D10">
        <v>960</v>
      </c>
      <c r="E10">
        <v>960</v>
      </c>
    </row>
    <row r="11" spans="1:5">
      <c r="A11" t="s">
        <v>339</v>
      </c>
      <c r="B11" t="s">
        <v>340</v>
      </c>
      <c r="C11" t="s">
        <v>341</v>
      </c>
      <c r="D11">
        <v>36</v>
      </c>
      <c r="E11">
        <v>36</v>
      </c>
    </row>
    <row r="12" spans="1:5">
      <c r="A12" t="s">
        <v>342</v>
      </c>
      <c r="B12" t="s">
        <v>343</v>
      </c>
      <c r="C12" t="s">
        <v>344</v>
      </c>
      <c r="D12">
        <v>36</v>
      </c>
      <c r="E12">
        <v>36</v>
      </c>
    </row>
    <row r="13" spans="1:5">
      <c r="A13" t="s">
        <v>345</v>
      </c>
      <c r="B13" t="s">
        <v>307</v>
      </c>
      <c r="C13" t="s">
        <v>309</v>
      </c>
      <c r="D13">
        <v>1080</v>
      </c>
      <c r="E13">
        <v>1080</v>
      </c>
    </row>
    <row r="14" spans="1:5">
      <c r="A14" t="s">
        <v>346</v>
      </c>
      <c r="B14" t="s">
        <v>347</v>
      </c>
      <c r="C14" t="s">
        <v>348</v>
      </c>
      <c r="D14">
        <v>540</v>
      </c>
      <c r="E14">
        <v>540</v>
      </c>
    </row>
    <row r="15" spans="1:5">
      <c r="A15" t="s">
        <v>349</v>
      </c>
      <c r="B15" t="s">
        <v>350</v>
      </c>
      <c r="C15" t="s">
        <v>351</v>
      </c>
      <c r="D15">
        <v>360</v>
      </c>
      <c r="E15">
        <v>360</v>
      </c>
    </row>
    <row r="16" spans="1:5">
      <c r="A16" t="s">
        <v>352</v>
      </c>
      <c r="B16" t="s">
        <v>353</v>
      </c>
      <c r="C16" t="s">
        <v>354</v>
      </c>
      <c r="D16">
        <v>108</v>
      </c>
      <c r="E16">
        <v>108</v>
      </c>
    </row>
    <row r="17" spans="1:5">
      <c r="A17" t="s">
        <v>355</v>
      </c>
      <c r="B17" t="s">
        <v>356</v>
      </c>
      <c r="C17" t="s">
        <v>357</v>
      </c>
      <c r="D17">
        <v>72</v>
      </c>
      <c r="E17">
        <v>72</v>
      </c>
    </row>
    <row r="18" spans="1:5">
      <c r="A18" t="s">
        <v>358</v>
      </c>
      <c r="B18" t="s">
        <v>359</v>
      </c>
      <c r="C18" t="s">
        <v>360</v>
      </c>
      <c r="D18">
        <v>108</v>
      </c>
      <c r="E18">
        <v>108</v>
      </c>
    </row>
    <row r="19" spans="1:5">
      <c r="A19" t="s">
        <v>361</v>
      </c>
      <c r="B19" t="s">
        <v>362</v>
      </c>
      <c r="C19" t="s">
        <v>363</v>
      </c>
      <c r="D19">
        <v>900</v>
      </c>
      <c r="E19">
        <v>900</v>
      </c>
    </row>
    <row r="20" spans="1:5">
      <c r="A20" t="s">
        <v>364</v>
      </c>
      <c r="B20" t="s">
        <v>365</v>
      </c>
      <c r="C20" t="s">
        <v>366</v>
      </c>
      <c r="D20">
        <v>180</v>
      </c>
      <c r="E20">
        <v>180</v>
      </c>
    </row>
    <row r="21" spans="1:5">
      <c r="A21" t="s">
        <v>367</v>
      </c>
      <c r="B21" t="s">
        <v>368</v>
      </c>
      <c r="C21" t="s">
        <v>369</v>
      </c>
      <c r="D21">
        <v>900</v>
      </c>
      <c r="E21">
        <v>900</v>
      </c>
    </row>
    <row r="22" spans="1:5">
      <c r="A22" t="s">
        <v>370</v>
      </c>
      <c r="B22" t="s">
        <v>371</v>
      </c>
      <c r="C22" t="s">
        <v>372</v>
      </c>
      <c r="D22">
        <v>900</v>
      </c>
      <c r="E22">
        <v>900</v>
      </c>
    </row>
    <row r="23" spans="1:5">
      <c r="A23" t="s">
        <v>373</v>
      </c>
      <c r="B23" t="s">
        <v>374</v>
      </c>
      <c r="C23" t="s">
        <v>375</v>
      </c>
      <c r="D23">
        <v>72</v>
      </c>
      <c r="E23">
        <v>72</v>
      </c>
    </row>
    <row r="24" spans="1:5">
      <c r="A24" t="s">
        <v>376</v>
      </c>
      <c r="B24" t="s">
        <v>377</v>
      </c>
      <c r="C24" t="s">
        <v>378</v>
      </c>
      <c r="D24">
        <v>900</v>
      </c>
      <c r="E24">
        <v>900</v>
      </c>
    </row>
    <row r="25" spans="1:5">
      <c r="A25" t="s">
        <v>379</v>
      </c>
      <c r="B25" t="s">
        <v>380</v>
      </c>
      <c r="C25" t="s">
        <v>381</v>
      </c>
      <c r="D25">
        <v>36</v>
      </c>
      <c r="E25">
        <v>36</v>
      </c>
    </row>
    <row r="26" spans="1:5">
      <c r="A26" t="s">
        <v>382</v>
      </c>
      <c r="B26" t="s">
        <v>129</v>
      </c>
      <c r="C26" t="s">
        <v>131</v>
      </c>
      <c r="D26">
        <v>1800</v>
      </c>
      <c r="E26">
        <v>1800</v>
      </c>
    </row>
    <row r="27" spans="1:5">
      <c r="A27" t="s">
        <v>383</v>
      </c>
      <c r="B27" t="s">
        <v>384</v>
      </c>
      <c r="C27" t="s">
        <v>385</v>
      </c>
      <c r="D27">
        <v>36</v>
      </c>
      <c r="E27">
        <v>36</v>
      </c>
    </row>
    <row r="28" spans="1:5">
      <c r="A28" t="s">
        <v>386</v>
      </c>
      <c r="B28" t="s">
        <v>387</v>
      </c>
      <c r="C28" t="s">
        <v>388</v>
      </c>
      <c r="D28">
        <v>72</v>
      </c>
      <c r="E28">
        <v>72</v>
      </c>
    </row>
    <row r="29" spans="1:5">
      <c r="A29" t="s">
        <v>389</v>
      </c>
      <c r="B29" t="s">
        <v>390</v>
      </c>
      <c r="C29" t="s">
        <v>391</v>
      </c>
      <c r="D29">
        <v>180</v>
      </c>
      <c r="E29">
        <v>180</v>
      </c>
    </row>
    <row r="30" spans="1:5">
      <c r="A30" t="s">
        <v>392</v>
      </c>
      <c r="B30" t="s">
        <v>393</v>
      </c>
      <c r="C30" t="s">
        <v>394</v>
      </c>
      <c r="D30">
        <v>180</v>
      </c>
      <c r="E30">
        <v>180</v>
      </c>
    </row>
    <row r="31" spans="1:5">
      <c r="A31" t="s">
        <v>395</v>
      </c>
      <c r="B31" t="s">
        <v>396</v>
      </c>
      <c r="C31" t="s">
        <v>397</v>
      </c>
      <c r="D31">
        <v>900</v>
      </c>
      <c r="E31">
        <v>900</v>
      </c>
    </row>
    <row r="32" spans="1:5">
      <c r="A32" t="s">
        <v>398</v>
      </c>
      <c r="B32" t="s">
        <v>399</v>
      </c>
      <c r="C32" t="s">
        <v>400</v>
      </c>
      <c r="D32">
        <v>36</v>
      </c>
      <c r="E32">
        <v>36</v>
      </c>
    </row>
    <row r="33" spans="1:5">
      <c r="A33" t="s">
        <v>401</v>
      </c>
      <c r="B33" t="s">
        <v>402</v>
      </c>
      <c r="C33" t="s">
        <v>403</v>
      </c>
      <c r="D33">
        <v>1800</v>
      </c>
      <c r="E33">
        <v>1800</v>
      </c>
    </row>
    <row r="34" spans="1:5">
      <c r="A34" t="s">
        <v>404</v>
      </c>
      <c r="B34" t="s">
        <v>405</v>
      </c>
      <c r="C34" t="s">
        <v>406</v>
      </c>
      <c r="D34">
        <v>180</v>
      </c>
      <c r="E34">
        <v>180</v>
      </c>
    </row>
    <row r="35" spans="1:5">
      <c r="A35" t="s">
        <v>407</v>
      </c>
      <c r="B35" t="s">
        <v>408</v>
      </c>
      <c r="C35" t="s">
        <v>409</v>
      </c>
      <c r="D35">
        <v>900</v>
      </c>
      <c r="E35">
        <v>900</v>
      </c>
    </row>
    <row r="36" spans="1:5">
      <c r="A36" t="s">
        <v>410</v>
      </c>
      <c r="B36" t="s">
        <v>173</v>
      </c>
      <c r="C36" t="s">
        <v>175</v>
      </c>
      <c r="D36">
        <v>900</v>
      </c>
      <c r="E36">
        <v>900</v>
      </c>
    </row>
    <row r="37" spans="1:5">
      <c r="A37" t="s">
        <v>411</v>
      </c>
      <c r="B37" t="s">
        <v>412</v>
      </c>
      <c r="C37" t="s">
        <v>413</v>
      </c>
      <c r="D37">
        <v>72</v>
      </c>
      <c r="E37">
        <v>72</v>
      </c>
    </row>
    <row r="38" spans="1:5">
      <c r="A38" t="s">
        <v>414</v>
      </c>
      <c r="B38" t="s">
        <v>415</v>
      </c>
      <c r="C38" t="s">
        <v>416</v>
      </c>
      <c r="D38">
        <v>36</v>
      </c>
      <c r="E38">
        <v>36</v>
      </c>
    </row>
    <row r="39" spans="1:5">
      <c r="A39" t="s">
        <v>417</v>
      </c>
      <c r="B39" t="s">
        <v>292</v>
      </c>
      <c r="C39" t="s">
        <v>294</v>
      </c>
      <c r="D39">
        <v>900</v>
      </c>
      <c r="E39">
        <v>900</v>
      </c>
    </row>
    <row r="40" spans="1:5">
      <c r="A40" t="s">
        <v>418</v>
      </c>
      <c r="B40" t="s">
        <v>419</v>
      </c>
      <c r="C40" t="s">
        <v>420</v>
      </c>
      <c r="D40">
        <v>180</v>
      </c>
      <c r="E40">
        <v>180</v>
      </c>
    </row>
    <row r="41" spans="1:5">
      <c r="A41" t="s">
        <v>421</v>
      </c>
      <c r="B41" t="s">
        <v>422</v>
      </c>
      <c r="C41" t="s">
        <v>423</v>
      </c>
      <c r="D41">
        <v>720</v>
      </c>
      <c r="E41">
        <v>720</v>
      </c>
    </row>
    <row r="42" spans="1:5">
      <c r="B42" t="s">
        <v>424</v>
      </c>
      <c r="C42" t="s">
        <v>425</v>
      </c>
      <c r="D42">
        <v>360</v>
      </c>
      <c r="E42">
        <v>360</v>
      </c>
    </row>
    <row r="43" spans="1:5">
      <c r="B43" t="s">
        <v>426</v>
      </c>
      <c r="C43" t="s">
        <v>427</v>
      </c>
      <c r="D43">
        <v>108</v>
      </c>
      <c r="E43">
        <v>108</v>
      </c>
    </row>
    <row r="44" spans="1:5">
      <c r="A44" t="s">
        <v>428</v>
      </c>
      <c r="B44" t="s">
        <v>429</v>
      </c>
      <c r="C44" t="s">
        <v>430</v>
      </c>
      <c r="D44">
        <v>360</v>
      </c>
      <c r="E44">
        <v>360</v>
      </c>
    </row>
    <row r="45" spans="1:5">
      <c r="A45" t="s">
        <v>431</v>
      </c>
      <c r="B45" t="s">
        <v>432</v>
      </c>
      <c r="C45" t="s">
        <v>433</v>
      </c>
      <c r="D45">
        <v>900</v>
      </c>
      <c r="E45">
        <v>900</v>
      </c>
    </row>
    <row r="46" spans="1:5">
      <c r="A46" t="s">
        <v>434</v>
      </c>
      <c r="B46" t="s">
        <v>435</v>
      </c>
      <c r="C46" t="s">
        <v>436</v>
      </c>
      <c r="D46">
        <v>108</v>
      </c>
      <c r="E46">
        <v>108</v>
      </c>
    </row>
    <row r="47" spans="1:5">
      <c r="A47" t="s">
        <v>437</v>
      </c>
      <c r="B47" t="s">
        <v>438</v>
      </c>
      <c r="C47" t="s">
        <v>439</v>
      </c>
      <c r="D47">
        <v>108</v>
      </c>
      <c r="E47">
        <v>108</v>
      </c>
    </row>
    <row r="48" spans="1:5">
      <c r="A48" t="s">
        <v>440</v>
      </c>
      <c r="B48" t="s">
        <v>441</v>
      </c>
      <c r="C48" t="s">
        <v>442</v>
      </c>
      <c r="D48">
        <v>180</v>
      </c>
      <c r="E48">
        <v>180</v>
      </c>
    </row>
    <row r="49" spans="1:5">
      <c r="A49" t="s">
        <v>443</v>
      </c>
      <c r="B49" t="s">
        <v>444</v>
      </c>
      <c r="C49" t="s">
        <v>445</v>
      </c>
      <c r="D49">
        <v>72</v>
      </c>
      <c r="E49">
        <v>72</v>
      </c>
    </row>
    <row r="50" spans="1:5">
      <c r="A50" t="s">
        <v>446</v>
      </c>
      <c r="B50" t="s">
        <v>447</v>
      </c>
      <c r="C50" t="s">
        <v>448</v>
      </c>
      <c r="D50">
        <v>900</v>
      </c>
      <c r="E50">
        <v>900</v>
      </c>
    </row>
    <row r="51" spans="1:5">
      <c r="A51" t="s">
        <v>449</v>
      </c>
      <c r="B51" t="s">
        <v>450</v>
      </c>
      <c r="C51" t="s">
        <v>451</v>
      </c>
      <c r="D51">
        <v>36</v>
      </c>
      <c r="E51">
        <v>36</v>
      </c>
    </row>
    <row r="52" spans="1:5">
      <c r="A52" t="s">
        <v>452</v>
      </c>
      <c r="B52" t="s">
        <v>453</v>
      </c>
      <c r="C52" t="s">
        <v>454</v>
      </c>
      <c r="D52">
        <v>1800</v>
      </c>
      <c r="E52">
        <v>1800</v>
      </c>
    </row>
    <row r="53" spans="1:5">
      <c r="A53" t="s">
        <v>455</v>
      </c>
      <c r="B53" t="s">
        <v>456</v>
      </c>
      <c r="C53" t="s">
        <v>457</v>
      </c>
      <c r="D53">
        <v>72</v>
      </c>
      <c r="E53">
        <v>72</v>
      </c>
    </row>
    <row r="54" spans="1:5">
      <c r="A54" t="s">
        <v>458</v>
      </c>
      <c r="B54" t="s">
        <v>459</v>
      </c>
      <c r="C54" t="s">
        <v>460</v>
      </c>
      <c r="D54">
        <v>36</v>
      </c>
      <c r="E54">
        <v>36</v>
      </c>
    </row>
    <row r="55" spans="1:5">
      <c r="A55" t="s">
        <v>461</v>
      </c>
      <c r="B55" t="s">
        <v>462</v>
      </c>
      <c r="C55" t="s">
        <v>463</v>
      </c>
      <c r="D55">
        <v>108</v>
      </c>
      <c r="E55">
        <v>108</v>
      </c>
    </row>
    <row r="56" spans="1:5">
      <c r="A56" t="s">
        <v>464</v>
      </c>
      <c r="B56" t="s">
        <v>465</v>
      </c>
      <c r="C56" t="s">
        <v>466</v>
      </c>
      <c r="D56">
        <v>180</v>
      </c>
      <c r="E56">
        <v>180</v>
      </c>
    </row>
    <row r="57" spans="1:5">
      <c r="A57" t="s">
        <v>467</v>
      </c>
      <c r="B57" t="s">
        <v>143</v>
      </c>
      <c r="C57" t="s">
        <v>468</v>
      </c>
      <c r="D57">
        <v>900</v>
      </c>
      <c r="E57">
        <v>900</v>
      </c>
    </row>
    <row r="58" spans="1:5">
      <c r="A58" t="s">
        <v>469</v>
      </c>
      <c r="B58" t="s">
        <v>470</v>
      </c>
      <c r="C58" t="s">
        <v>471</v>
      </c>
      <c r="D58">
        <v>72</v>
      </c>
      <c r="E58">
        <v>72</v>
      </c>
    </row>
    <row r="59" spans="1:5">
      <c r="A59" t="s">
        <v>472</v>
      </c>
      <c r="B59" t="s">
        <v>473</v>
      </c>
      <c r="C59" t="s">
        <v>474</v>
      </c>
      <c r="D59">
        <v>1080</v>
      </c>
      <c r="E59">
        <v>1080</v>
      </c>
    </row>
    <row r="60" spans="1:5">
      <c r="A60" t="s">
        <v>475</v>
      </c>
      <c r="B60" t="s">
        <v>476</v>
      </c>
      <c r="C60" t="s">
        <v>477</v>
      </c>
      <c r="D60">
        <v>900</v>
      </c>
      <c r="E60">
        <v>900</v>
      </c>
    </row>
    <row r="61" spans="1:5">
      <c r="A61" t="s">
        <v>478</v>
      </c>
      <c r="B61" t="s">
        <v>479</v>
      </c>
      <c r="C61" t="s">
        <v>480</v>
      </c>
      <c r="D61">
        <v>900</v>
      </c>
      <c r="E61">
        <v>900</v>
      </c>
    </row>
    <row r="62" spans="1:5">
      <c r="A62" t="s">
        <v>481</v>
      </c>
      <c r="B62" t="s">
        <v>482</v>
      </c>
      <c r="C62" t="s">
        <v>483</v>
      </c>
      <c r="D62">
        <v>180</v>
      </c>
      <c r="E62">
        <v>180</v>
      </c>
    </row>
    <row r="63" spans="1:5">
      <c r="A63" t="s">
        <v>484</v>
      </c>
      <c r="B63" t="s">
        <v>485</v>
      </c>
      <c r="C63" t="s">
        <v>486</v>
      </c>
      <c r="D63">
        <v>900</v>
      </c>
      <c r="E63">
        <v>900</v>
      </c>
    </row>
    <row r="64" spans="1:5">
      <c r="A64" t="s">
        <v>487</v>
      </c>
      <c r="B64" t="s">
        <v>488</v>
      </c>
      <c r="C64" t="s">
        <v>489</v>
      </c>
      <c r="D64">
        <v>72</v>
      </c>
      <c r="E64">
        <v>72</v>
      </c>
    </row>
    <row r="65" spans="1:5">
      <c r="A65" t="s">
        <v>490</v>
      </c>
      <c r="B65" t="s">
        <v>491</v>
      </c>
      <c r="C65" t="s">
        <v>492</v>
      </c>
      <c r="D65">
        <v>900</v>
      </c>
      <c r="E65">
        <v>900</v>
      </c>
    </row>
    <row r="66" spans="1:5">
      <c r="A66" t="s">
        <v>493</v>
      </c>
      <c r="B66" t="s">
        <v>494</v>
      </c>
      <c r="C66" t="s">
        <v>495</v>
      </c>
      <c r="D66">
        <v>180</v>
      </c>
      <c r="E66">
        <v>180</v>
      </c>
    </row>
    <row r="67" spans="1:5">
      <c r="A67" t="s">
        <v>496</v>
      </c>
      <c r="B67" t="s">
        <v>497</v>
      </c>
      <c r="C67" t="s">
        <v>498</v>
      </c>
      <c r="D67">
        <v>36</v>
      </c>
      <c r="E67">
        <v>36</v>
      </c>
    </row>
    <row r="68" spans="1:5">
      <c r="A68" t="s">
        <v>499</v>
      </c>
      <c r="B68" t="s">
        <v>500</v>
      </c>
      <c r="C68" t="s">
        <v>501</v>
      </c>
      <c r="D68">
        <v>180</v>
      </c>
      <c r="E68">
        <v>180</v>
      </c>
    </row>
    <row r="69" spans="1:5">
      <c r="A69" t="s">
        <v>502</v>
      </c>
      <c r="B69" t="s">
        <v>53</v>
      </c>
      <c r="C69" t="s">
        <v>56</v>
      </c>
      <c r="D69">
        <v>1800</v>
      </c>
      <c r="E69">
        <v>1800</v>
      </c>
    </row>
    <row r="70" spans="1:5">
      <c r="A70" t="s">
        <v>503</v>
      </c>
      <c r="B70" t="s">
        <v>504</v>
      </c>
      <c r="C70" t="s">
        <v>505</v>
      </c>
      <c r="D70">
        <v>36</v>
      </c>
      <c r="E70">
        <v>36</v>
      </c>
    </row>
    <row r="71" spans="1:5">
      <c r="A71" t="s">
        <v>506</v>
      </c>
      <c r="B71" t="s">
        <v>188</v>
      </c>
      <c r="C71" t="s">
        <v>190</v>
      </c>
      <c r="D71">
        <v>1080</v>
      </c>
      <c r="E71">
        <v>1080</v>
      </c>
    </row>
    <row r="72" spans="1:5">
      <c r="A72" t="s">
        <v>507</v>
      </c>
      <c r="B72" t="s">
        <v>508</v>
      </c>
      <c r="C72" t="s">
        <v>509</v>
      </c>
      <c r="D72">
        <v>108</v>
      </c>
      <c r="E72">
        <v>108</v>
      </c>
    </row>
    <row r="73" spans="1:5">
      <c r="A73" t="s">
        <v>510</v>
      </c>
      <c r="B73" t="s">
        <v>511</v>
      </c>
      <c r="C73" t="s">
        <v>512</v>
      </c>
      <c r="D73">
        <v>180</v>
      </c>
      <c r="E73">
        <v>180</v>
      </c>
    </row>
    <row r="74" spans="1:5">
      <c r="A74" t="s">
        <v>513</v>
      </c>
      <c r="B74" t="s">
        <v>514</v>
      </c>
      <c r="C74" t="s">
        <v>515</v>
      </c>
      <c r="D74">
        <v>180</v>
      </c>
      <c r="E74">
        <v>180</v>
      </c>
    </row>
    <row r="75" spans="1:5">
      <c r="A75" t="s">
        <v>516</v>
      </c>
      <c r="B75" t="s">
        <v>126</v>
      </c>
      <c r="C75" t="s">
        <v>128</v>
      </c>
      <c r="D75">
        <v>1800</v>
      </c>
      <c r="E75">
        <v>1800</v>
      </c>
    </row>
    <row r="76" spans="1:5">
      <c r="A76" t="s">
        <v>517</v>
      </c>
      <c r="B76" t="s">
        <v>205</v>
      </c>
      <c r="C76" t="s">
        <v>518</v>
      </c>
      <c r="D76">
        <v>900</v>
      </c>
      <c r="E76">
        <v>900</v>
      </c>
    </row>
    <row r="77" spans="1:5">
      <c r="A77" t="s">
        <v>519</v>
      </c>
      <c r="B77" t="s">
        <v>520</v>
      </c>
      <c r="C77" t="s">
        <v>521</v>
      </c>
      <c r="D77">
        <v>36</v>
      </c>
      <c r="E77">
        <v>36</v>
      </c>
    </row>
    <row r="78" spans="1:5">
      <c r="A78" t="s">
        <v>522</v>
      </c>
      <c r="B78" t="s">
        <v>523</v>
      </c>
      <c r="C78" t="s">
        <v>524</v>
      </c>
      <c r="D78">
        <v>36</v>
      </c>
      <c r="E78">
        <v>36</v>
      </c>
    </row>
    <row r="79" spans="1:5">
      <c r="A79" t="s">
        <v>525</v>
      </c>
      <c r="B79" t="s">
        <v>526</v>
      </c>
      <c r="C79" t="s">
        <v>527</v>
      </c>
      <c r="D79">
        <v>72</v>
      </c>
      <c r="E79">
        <v>72</v>
      </c>
    </row>
    <row r="80" spans="1:5">
      <c r="A80" t="s">
        <v>528</v>
      </c>
      <c r="B80" t="s">
        <v>529</v>
      </c>
      <c r="C80" t="s">
        <v>530</v>
      </c>
      <c r="D80">
        <v>900</v>
      </c>
      <c r="E80">
        <v>900</v>
      </c>
    </row>
    <row r="81" spans="1:5">
      <c r="A81" t="s">
        <v>531</v>
      </c>
      <c r="B81" t="s">
        <v>532</v>
      </c>
      <c r="C81" t="s">
        <v>533</v>
      </c>
      <c r="D81">
        <v>900</v>
      </c>
      <c r="E81">
        <v>900</v>
      </c>
    </row>
    <row r="82" spans="1:5">
      <c r="A82" t="s">
        <v>534</v>
      </c>
      <c r="B82" t="s">
        <v>535</v>
      </c>
      <c r="C82" t="s">
        <v>536</v>
      </c>
      <c r="D82">
        <v>36</v>
      </c>
      <c r="E82">
        <v>36</v>
      </c>
    </row>
    <row r="83" spans="1:5">
      <c r="A83" t="s">
        <v>537</v>
      </c>
      <c r="B83" t="s">
        <v>538</v>
      </c>
      <c r="C83" t="s">
        <v>539</v>
      </c>
      <c r="D83">
        <v>72</v>
      </c>
      <c r="E83">
        <v>72</v>
      </c>
    </row>
    <row r="84" spans="1:5">
      <c r="A84" t="s">
        <v>540</v>
      </c>
      <c r="B84" t="s">
        <v>541</v>
      </c>
      <c r="C84" t="s">
        <v>542</v>
      </c>
      <c r="D84">
        <v>360</v>
      </c>
      <c r="E84">
        <v>360</v>
      </c>
    </row>
    <row r="85" spans="1:5">
      <c r="A85" t="s">
        <v>543</v>
      </c>
      <c r="B85" t="s">
        <v>544</v>
      </c>
      <c r="C85" t="s">
        <v>545</v>
      </c>
      <c r="D85">
        <v>180</v>
      </c>
      <c r="E85">
        <v>180</v>
      </c>
    </row>
    <row r="86" spans="1:5">
      <c r="A86" t="s">
        <v>546</v>
      </c>
      <c r="B86" t="s">
        <v>547</v>
      </c>
      <c r="C86" t="s">
        <v>548</v>
      </c>
      <c r="D86">
        <v>360</v>
      </c>
      <c r="E86">
        <v>360</v>
      </c>
    </row>
    <row r="87" spans="1:5">
      <c r="A87" t="s">
        <v>549</v>
      </c>
      <c r="B87" t="s">
        <v>550</v>
      </c>
      <c r="C87" t="s">
        <v>551</v>
      </c>
      <c r="D87">
        <v>900</v>
      </c>
      <c r="E87">
        <v>900</v>
      </c>
    </row>
    <row r="88" spans="1:5">
      <c r="A88" t="s">
        <v>552</v>
      </c>
      <c r="B88" t="s">
        <v>553</v>
      </c>
      <c r="C88" t="s">
        <v>554</v>
      </c>
      <c r="D88">
        <v>144</v>
      </c>
      <c r="E88">
        <v>144</v>
      </c>
    </row>
    <row r="89" spans="1:5">
      <c r="A89" t="s">
        <v>555</v>
      </c>
      <c r="B89" t="s">
        <v>556</v>
      </c>
      <c r="C89" t="s">
        <v>557</v>
      </c>
      <c r="D89">
        <v>108</v>
      </c>
      <c r="E89">
        <v>108</v>
      </c>
    </row>
    <row r="90" spans="1:5">
      <c r="A90" t="s">
        <v>558</v>
      </c>
      <c r="B90" t="s">
        <v>304</v>
      </c>
      <c r="C90" t="s">
        <v>306</v>
      </c>
      <c r="D90">
        <v>360</v>
      </c>
      <c r="E90">
        <v>360</v>
      </c>
    </row>
    <row r="91" spans="1:5">
      <c r="A91" t="s">
        <v>559</v>
      </c>
      <c r="B91" t="s">
        <v>301</v>
      </c>
      <c r="C91" t="s">
        <v>303</v>
      </c>
      <c r="D91">
        <v>540</v>
      </c>
      <c r="E91">
        <v>540</v>
      </c>
    </row>
    <row r="92" spans="1:5">
      <c r="A92" t="s">
        <v>560</v>
      </c>
      <c r="B92" t="s">
        <v>226</v>
      </c>
      <c r="C92" t="s">
        <v>228</v>
      </c>
      <c r="D92">
        <v>720</v>
      </c>
      <c r="E92">
        <v>720</v>
      </c>
    </row>
    <row r="93" spans="1:5">
      <c r="A93" t="s">
        <v>5</v>
      </c>
      <c r="D93">
        <v>50280</v>
      </c>
      <c r="E93">
        <v>50280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Usulan EPM</vt:lpstr>
      <vt:lpstr>Usulan GK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lenovo</cp:lastModifiedBy>
  <dcterms:created xsi:type="dcterms:W3CDTF">2019-01-10T03:49:42Z</dcterms:created>
  <dcterms:modified xsi:type="dcterms:W3CDTF">2019-01-12T00:39:32Z</dcterms:modified>
</cp:coreProperties>
</file>