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900" yWindow="1455" windowWidth="20190" windowHeight="4065"/>
  </bookViews>
  <sheets>
    <sheet name="MD jan19" sheetId="3" r:id="rId1"/>
  </sheets>
  <definedNames>
    <definedName name="_xlnm._FilterDatabase" localSheetId="0" hidden="1">'MD jan19'!$A$2:$X$46</definedName>
  </definedNames>
  <calcPr calcId="124519"/>
</workbook>
</file>

<file path=xl/calcChain.xml><?xml version="1.0" encoding="utf-8"?>
<calcChain xmlns="http://schemas.openxmlformats.org/spreadsheetml/2006/main">
  <c r="P45" i="3"/>
  <c r="N29"/>
  <c r="P29" s="1"/>
  <c r="N28"/>
  <c r="P28" s="1"/>
  <c r="N27"/>
  <c r="P27" s="1"/>
  <c r="N26"/>
  <c r="P26" s="1"/>
  <c r="N25"/>
  <c r="P25" s="1"/>
  <c r="N24"/>
  <c r="P24" s="1"/>
  <c r="P23"/>
  <c r="P22"/>
  <c r="N22"/>
  <c r="P21"/>
  <c r="N21"/>
  <c r="P20"/>
  <c r="N20"/>
  <c r="P19"/>
  <c r="N19"/>
  <c r="P18"/>
  <c r="N18"/>
  <c r="P17"/>
  <c r="N17"/>
  <c r="P16"/>
  <c r="N15"/>
  <c r="P15" s="1"/>
  <c r="N14"/>
  <c r="P14" s="1"/>
  <c r="N13"/>
  <c r="P13" s="1"/>
  <c r="N12"/>
  <c r="P12" s="1"/>
  <c r="N11"/>
  <c r="P11" s="1"/>
  <c r="N10"/>
  <c r="P10" s="1"/>
  <c r="P9"/>
  <c r="N8"/>
  <c r="P8" s="1"/>
  <c r="N7"/>
  <c r="P7" s="1"/>
  <c r="N6"/>
  <c r="P6" s="1"/>
  <c r="N5"/>
  <c r="P5" s="1"/>
  <c r="N4"/>
  <c r="P4" s="1"/>
  <c r="N3"/>
  <c r="P3" s="1"/>
</calcChain>
</file>

<file path=xl/sharedStrings.xml><?xml version="1.0" encoding="utf-8"?>
<sst xmlns="http://schemas.openxmlformats.org/spreadsheetml/2006/main" count="378" uniqueCount="98">
  <si>
    <t>CAB</t>
  </si>
  <si>
    <t>AREA</t>
  </si>
  <si>
    <t>NAMA SPR</t>
  </si>
  <si>
    <t>NAMA SPG/MD</t>
  </si>
  <si>
    <t>BLN</t>
  </si>
  <si>
    <t>TGL</t>
  </si>
  <si>
    <t>HARI CALL</t>
  </si>
  <si>
    <t>PSR 1</t>
  </si>
  <si>
    <t>PSR 2</t>
  </si>
  <si>
    <t>PSR 3</t>
  </si>
  <si>
    <t>SM LOKAL / GROSIR 1</t>
  </si>
  <si>
    <t>SM LOKAL / GROSIR 2</t>
  </si>
  <si>
    <t>SM LOKAL / GROSIR 3</t>
  </si>
  <si>
    <t>SM LOKAL / GROSIR 4</t>
  </si>
  <si>
    <t>SM LOKAL / GROSIR 5</t>
  </si>
  <si>
    <t>SM LOKAL / GROSIR 6</t>
  </si>
  <si>
    <t>SM LOKAL / GROSIR 7</t>
  </si>
  <si>
    <t>SM LOKAL / GROSIR 8</t>
  </si>
  <si>
    <t>01JAN</t>
  </si>
  <si>
    <t>14,28</t>
  </si>
  <si>
    <t>SENIN 3,5</t>
  </si>
  <si>
    <t>SELASA 1,3,5</t>
  </si>
  <si>
    <t>RABU 1,3,5</t>
  </si>
  <si>
    <t>KAMIS 1,3,5</t>
  </si>
  <si>
    <t>5, 19</t>
  </si>
  <si>
    <t>SABTU 1,3</t>
  </si>
  <si>
    <t>6, 20</t>
  </si>
  <si>
    <t>MINGGU 2,4</t>
  </si>
  <si>
    <t>7, 21</t>
  </si>
  <si>
    <t>SENIN 2,4</t>
  </si>
  <si>
    <t>8, 22</t>
  </si>
  <si>
    <t>SELASA 2,4</t>
  </si>
  <si>
    <t>9, 23</t>
  </si>
  <si>
    <t>RABU 2,4</t>
  </si>
  <si>
    <t>10, 24</t>
  </si>
  <si>
    <t>KAMIS 2,4</t>
  </si>
  <si>
    <t>11, 25</t>
  </si>
  <si>
    <t>SABTU 2,4</t>
  </si>
  <si>
    <t>13, 27</t>
  </si>
  <si>
    <t>MINGGU 3,5</t>
  </si>
  <si>
    <t>02FEB</t>
  </si>
  <si>
    <t>12,26</t>
  </si>
  <si>
    <t>SELASA 3,5</t>
  </si>
  <si>
    <t>RABU 3,5</t>
  </si>
  <si>
    <t>KAMIS 3,5</t>
  </si>
  <si>
    <t>4,18</t>
  </si>
  <si>
    <t>03MAR</t>
  </si>
  <si>
    <t>11,25</t>
  </si>
  <si>
    <t>SABTU 1,3,5</t>
  </si>
  <si>
    <t>12, 26</t>
  </si>
  <si>
    <t>2,16</t>
  </si>
  <si>
    <t>2,16,30</t>
  </si>
  <si>
    <t>1,15,29</t>
  </si>
  <si>
    <t>5,19</t>
  </si>
  <si>
    <t>6,20</t>
  </si>
  <si>
    <t>7,21</t>
  </si>
  <si>
    <t>8,22</t>
  </si>
  <si>
    <t>9,23</t>
  </si>
  <si>
    <t>10,24</t>
  </si>
  <si>
    <t>13,27</t>
  </si>
  <si>
    <t>1,15</t>
  </si>
  <si>
    <t>3,17</t>
  </si>
  <si>
    <t>KDS</t>
  </si>
  <si>
    <t>KUDUS</t>
  </si>
  <si>
    <t>BWS</t>
  </si>
  <si>
    <t>CINDY</t>
  </si>
  <si>
    <t>04,28</t>
  </si>
  <si>
    <t>PS PURI</t>
  </si>
  <si>
    <t>PS ROGOWONGSO</t>
  </si>
  <si>
    <t>01,15,29</t>
  </si>
  <si>
    <t>PS WATES</t>
  </si>
  <si>
    <t>02,16,30</t>
  </si>
  <si>
    <t>PS KALINYAMATAN</t>
  </si>
  <si>
    <t>PS WELAHAN</t>
  </si>
  <si>
    <t>03,17,31</t>
  </si>
  <si>
    <t>PS PECANGAAN</t>
  </si>
  <si>
    <t>04,18</t>
  </si>
  <si>
    <t>JUM'AT 1,3</t>
  </si>
  <si>
    <t>PS BITINGAN</t>
  </si>
  <si>
    <t>PS MAYONG</t>
  </si>
  <si>
    <t>PS JEPARA 1</t>
  </si>
  <si>
    <t>PS JEPARA 2</t>
  </si>
  <si>
    <t>PS NGABUL</t>
  </si>
  <si>
    <t>PS TAHUNAN</t>
  </si>
  <si>
    <t>PS JEKULO</t>
  </si>
  <si>
    <t>PS BRAYUNG</t>
  </si>
  <si>
    <t>PS JETAK</t>
  </si>
  <si>
    <t>PS JEMBER</t>
  </si>
  <si>
    <t>JUM'AT 2,4</t>
  </si>
  <si>
    <t>PS DAWE</t>
  </si>
  <si>
    <t>PS KLIWON</t>
  </si>
  <si>
    <t>PS DORO</t>
  </si>
  <si>
    <t>PS WERGU</t>
  </si>
  <si>
    <t>JUM'AT 1,3,5</t>
  </si>
  <si>
    <t>JUMLAH TOKO</t>
  </si>
  <si>
    <t>TOTAL TOKO</t>
  </si>
  <si>
    <t>KUNJUNGAN 1 BULAN</t>
  </si>
  <si>
    <t>ESTIMASI BIAYA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</si>
</sst>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6" fillId="0" borderId="0"/>
    <xf numFmtId="0" fontId="1" fillId="0" borderId="0"/>
    <xf numFmtId="0" fontId="9" fillId="0" borderId="0">
      <protection locked="0"/>
    </xf>
    <xf numFmtId="0" fontId="6" fillId="0" borderId="0"/>
    <xf numFmtId="0" fontId="6" fillId="0" borderId="0"/>
    <xf numFmtId="0" fontId="8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0" borderId="1" xfId="0" applyFont="1" applyBorder="1" applyAlignment="1">
      <alignment horizontal="left" vertical="center"/>
    </xf>
    <xf numFmtId="14" fontId="5" fillId="0" borderId="1" xfId="0" quotePrefix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41" fontId="10" fillId="0" borderId="3" xfId="1" applyFont="1" applyBorder="1" applyAlignment="1" applyProtection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4" fontId="4" fillId="2" borderId="5" xfId="0" quotePrefix="1" applyNumberFormat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1" fontId="11" fillId="0" borderId="5" xfId="1" applyFont="1" applyBorder="1" applyAlignment="1" applyProtection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1" fontId="11" fillId="0" borderId="1" xfId="1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2" fillId="0" borderId="0" xfId="0" applyNumberFormat="1" applyFont="1"/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41" fontId="2" fillId="2" borderId="1" xfId="0" applyNumberFormat="1" applyFont="1" applyFill="1" applyBorder="1"/>
  </cellXfs>
  <cellStyles count="11">
    <cellStyle name="Comma [0]" xfId="1" builtinId="6"/>
    <cellStyle name="Normal" xfId="0" builtinId="0"/>
    <cellStyle name="Normal 10" xfId="3"/>
    <cellStyle name="Normal 11" xfId="4"/>
    <cellStyle name="Normal 18" xfId="5"/>
    <cellStyle name="Normal 2" xfId="6"/>
    <cellStyle name="Normal 2 19 2" xfId="7"/>
    <cellStyle name="Normal 2 3" xfId="8"/>
    <cellStyle name="Normal 3" xfId="9"/>
    <cellStyle name="Normal 4" xfId="2"/>
    <cellStyle name="Normal 8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X46"/>
  <sheetViews>
    <sheetView tabSelected="1" zoomScaleSheetLayoutView="100" workbookViewId="0">
      <selection activeCell="H22" sqref="H22:H23"/>
    </sheetView>
  </sheetViews>
  <sheetFormatPr defaultRowHeight="15"/>
  <cols>
    <col min="1" max="1" width="7.28515625" customWidth="1"/>
    <col min="2" max="2" width="8.5703125" customWidth="1"/>
    <col min="3" max="3" width="6.85546875" customWidth="1"/>
    <col min="4" max="4" width="11.140625" customWidth="1"/>
    <col min="5" max="5" width="7.7109375" customWidth="1"/>
    <col min="6" max="6" width="9.28515625" bestFit="1" customWidth="1"/>
    <col min="7" max="7" width="14.5703125" customWidth="1"/>
    <col min="8" max="8" width="18.28515625" customWidth="1"/>
    <col min="9" max="9" width="7.5703125" customWidth="1"/>
    <col min="10" max="10" width="18.7109375" bestFit="1" customWidth="1"/>
    <col min="11" max="11" width="7.5703125" customWidth="1"/>
    <col min="12" max="12" width="8.140625" customWidth="1"/>
    <col min="13" max="13" width="8.28515625" customWidth="1"/>
    <col min="14" max="14" width="6.28515625" customWidth="1"/>
    <col min="15" max="15" width="12.7109375" customWidth="1"/>
    <col min="16" max="16" width="12.140625" customWidth="1"/>
    <col min="17" max="17" width="14.42578125" customWidth="1"/>
    <col min="18" max="18" width="14.28515625" customWidth="1"/>
    <col min="19" max="19" width="14.85546875" customWidth="1"/>
    <col min="20" max="20" width="14.28515625" customWidth="1"/>
    <col min="21" max="21" width="14.140625" customWidth="1"/>
    <col min="22" max="23" width="14" customWidth="1"/>
    <col min="24" max="24" width="14.140625" customWidth="1"/>
  </cols>
  <sheetData>
    <row r="1" spans="1:24" ht="15.75" thickBot="1"/>
    <row r="2" spans="1:24" ht="45.75" thickBot="1">
      <c r="A2" s="13" t="s">
        <v>0</v>
      </c>
      <c r="B2" s="14" t="s">
        <v>1</v>
      </c>
      <c r="C2" s="14" t="s">
        <v>2</v>
      </c>
      <c r="D2" s="14" t="s">
        <v>3</v>
      </c>
      <c r="E2" s="15" t="s">
        <v>4</v>
      </c>
      <c r="F2" s="14" t="s">
        <v>5</v>
      </c>
      <c r="G2" s="14" t="s">
        <v>6</v>
      </c>
      <c r="H2" s="16" t="s">
        <v>7</v>
      </c>
      <c r="I2" s="11" t="s">
        <v>94</v>
      </c>
      <c r="J2" s="16" t="s">
        <v>8</v>
      </c>
      <c r="K2" s="11" t="s">
        <v>94</v>
      </c>
      <c r="L2" s="16" t="s">
        <v>9</v>
      </c>
      <c r="M2" s="11" t="s">
        <v>94</v>
      </c>
      <c r="N2" s="11" t="s">
        <v>95</v>
      </c>
      <c r="O2" s="11" t="s">
        <v>96</v>
      </c>
      <c r="P2" s="12" t="s">
        <v>97</v>
      </c>
      <c r="Q2" s="14" t="s">
        <v>10</v>
      </c>
      <c r="R2" s="14" t="s">
        <v>11</v>
      </c>
      <c r="S2" s="14" t="s">
        <v>12</v>
      </c>
      <c r="T2" s="14" t="s">
        <v>13</v>
      </c>
      <c r="U2" s="14" t="s">
        <v>14</v>
      </c>
      <c r="V2" s="14" t="s">
        <v>15</v>
      </c>
      <c r="W2" s="14" t="s">
        <v>16</v>
      </c>
      <c r="X2" s="17" t="s">
        <v>17</v>
      </c>
    </row>
    <row r="3" spans="1:24" hidden="1">
      <c r="A3" s="18" t="s">
        <v>62</v>
      </c>
      <c r="B3" s="18" t="s">
        <v>63</v>
      </c>
      <c r="C3" s="18" t="s">
        <v>64</v>
      </c>
      <c r="D3" s="18" t="s">
        <v>65</v>
      </c>
      <c r="E3" s="19" t="s">
        <v>18</v>
      </c>
      <c r="F3" s="20" t="s">
        <v>66</v>
      </c>
      <c r="G3" s="18" t="s">
        <v>20</v>
      </c>
      <c r="H3" s="21" t="s">
        <v>67</v>
      </c>
      <c r="I3" s="21">
        <v>60</v>
      </c>
      <c r="J3" s="21" t="s">
        <v>68</v>
      </c>
      <c r="K3" s="21">
        <v>25</v>
      </c>
      <c r="L3" s="21"/>
      <c r="M3" s="21"/>
      <c r="N3" s="22">
        <f>I3+K3+M3</f>
        <v>85</v>
      </c>
      <c r="O3" s="21">
        <v>2</v>
      </c>
      <c r="P3" s="23">
        <f>N3*O3*10000</f>
        <v>1700000</v>
      </c>
      <c r="Q3" s="24"/>
      <c r="R3" s="18"/>
      <c r="S3" s="18"/>
      <c r="T3" s="18"/>
      <c r="U3" s="18"/>
      <c r="V3" s="18"/>
      <c r="W3" s="18"/>
      <c r="X3" s="18"/>
    </row>
    <row r="4" spans="1:24" hidden="1">
      <c r="A4" s="25" t="s">
        <v>62</v>
      </c>
      <c r="B4" s="25" t="s">
        <v>63</v>
      </c>
      <c r="C4" s="25" t="s">
        <v>64</v>
      </c>
      <c r="D4" s="25" t="s">
        <v>65</v>
      </c>
      <c r="E4" s="26" t="s">
        <v>18</v>
      </c>
      <c r="F4" s="27" t="s">
        <v>69</v>
      </c>
      <c r="G4" s="28" t="s">
        <v>21</v>
      </c>
      <c r="H4" s="29" t="s">
        <v>70</v>
      </c>
      <c r="I4" s="29">
        <v>22</v>
      </c>
      <c r="J4" s="29"/>
      <c r="K4" s="29"/>
      <c r="L4" s="29"/>
      <c r="M4" s="29"/>
      <c r="N4" s="30">
        <f t="shared" ref="N4:N15" si="0">I4+K4+M4</f>
        <v>22</v>
      </c>
      <c r="O4" s="29">
        <v>3</v>
      </c>
      <c r="P4" s="31">
        <f t="shared" ref="P4:P16" si="1">N4*O4*10000</f>
        <v>660000</v>
      </c>
      <c r="Q4" s="32"/>
      <c r="R4" s="25"/>
      <c r="S4" s="25"/>
      <c r="T4" s="25"/>
      <c r="U4" s="25"/>
      <c r="V4" s="29"/>
      <c r="W4" s="25"/>
      <c r="X4" s="25"/>
    </row>
    <row r="5" spans="1:24" hidden="1">
      <c r="A5" s="25" t="s">
        <v>62</v>
      </c>
      <c r="B5" s="25" t="s">
        <v>63</v>
      </c>
      <c r="C5" s="25" t="s">
        <v>64</v>
      </c>
      <c r="D5" s="25" t="s">
        <v>65</v>
      </c>
      <c r="E5" s="26" t="s">
        <v>18</v>
      </c>
      <c r="F5" s="27" t="s">
        <v>71</v>
      </c>
      <c r="G5" s="33" t="s">
        <v>22</v>
      </c>
      <c r="H5" s="34" t="s">
        <v>72</v>
      </c>
      <c r="I5" s="34">
        <v>50</v>
      </c>
      <c r="J5" s="34" t="s">
        <v>73</v>
      </c>
      <c r="K5" s="34">
        <v>10</v>
      </c>
      <c r="L5" s="34"/>
      <c r="M5" s="34"/>
      <c r="N5" s="30">
        <f t="shared" si="0"/>
        <v>60</v>
      </c>
      <c r="O5" s="34">
        <v>3</v>
      </c>
      <c r="P5" s="31">
        <f t="shared" si="1"/>
        <v>1800000</v>
      </c>
      <c r="Q5" s="35"/>
      <c r="R5" s="34"/>
      <c r="S5" s="34"/>
      <c r="T5" s="34"/>
      <c r="U5" s="34"/>
      <c r="V5" s="34"/>
      <c r="W5" s="34"/>
      <c r="X5" s="34"/>
    </row>
    <row r="6" spans="1:24" hidden="1">
      <c r="A6" s="25" t="s">
        <v>62</v>
      </c>
      <c r="B6" s="25" t="s">
        <v>63</v>
      </c>
      <c r="C6" s="25" t="s">
        <v>64</v>
      </c>
      <c r="D6" s="25" t="s">
        <v>65</v>
      </c>
      <c r="E6" s="26" t="s">
        <v>18</v>
      </c>
      <c r="F6" s="36" t="s">
        <v>74</v>
      </c>
      <c r="G6" s="33" t="s">
        <v>23</v>
      </c>
      <c r="H6" s="34" t="s">
        <v>75</v>
      </c>
      <c r="I6" s="34">
        <v>36</v>
      </c>
      <c r="J6" s="34"/>
      <c r="K6" s="34"/>
      <c r="L6" s="34"/>
      <c r="M6" s="34"/>
      <c r="N6" s="30">
        <f t="shared" si="0"/>
        <v>36</v>
      </c>
      <c r="O6" s="34">
        <v>3</v>
      </c>
      <c r="P6" s="31">
        <f t="shared" si="1"/>
        <v>1080000</v>
      </c>
      <c r="Q6" s="35"/>
      <c r="R6" s="34"/>
      <c r="S6" s="34"/>
      <c r="T6" s="34"/>
      <c r="U6" s="34"/>
      <c r="V6" s="34"/>
      <c r="W6" s="34"/>
      <c r="X6" s="34"/>
    </row>
    <row r="7" spans="1:24" hidden="1">
      <c r="A7" s="25" t="s">
        <v>62</v>
      </c>
      <c r="B7" s="25" t="s">
        <v>63</v>
      </c>
      <c r="C7" s="25" t="s">
        <v>64</v>
      </c>
      <c r="D7" s="25" t="s">
        <v>65</v>
      </c>
      <c r="E7" s="26" t="s">
        <v>18</v>
      </c>
      <c r="F7" s="36" t="s">
        <v>76</v>
      </c>
      <c r="G7" s="33" t="s">
        <v>77</v>
      </c>
      <c r="H7" s="34" t="s">
        <v>78</v>
      </c>
      <c r="I7" s="34">
        <v>66</v>
      </c>
      <c r="J7" s="34"/>
      <c r="K7" s="34"/>
      <c r="L7" s="34"/>
      <c r="M7" s="34"/>
      <c r="N7" s="30">
        <f t="shared" si="0"/>
        <v>66</v>
      </c>
      <c r="O7" s="34">
        <v>2</v>
      </c>
      <c r="P7" s="31">
        <f t="shared" si="1"/>
        <v>1320000</v>
      </c>
      <c r="Q7" s="35"/>
      <c r="R7" s="34"/>
      <c r="S7" s="34"/>
      <c r="T7" s="34"/>
      <c r="U7" s="34"/>
      <c r="V7" s="34"/>
      <c r="W7" s="34"/>
      <c r="X7" s="34"/>
    </row>
    <row r="8" spans="1:24" hidden="1">
      <c r="A8" s="25" t="s">
        <v>62</v>
      </c>
      <c r="B8" s="25" t="s">
        <v>63</v>
      </c>
      <c r="C8" s="25" t="s">
        <v>64</v>
      </c>
      <c r="D8" s="25" t="s">
        <v>65</v>
      </c>
      <c r="E8" s="26" t="s">
        <v>18</v>
      </c>
      <c r="F8" s="33" t="s">
        <v>24</v>
      </c>
      <c r="G8" s="33" t="s">
        <v>25</v>
      </c>
      <c r="H8" s="34" t="s">
        <v>79</v>
      </c>
      <c r="I8" s="34">
        <v>53</v>
      </c>
      <c r="J8" s="34"/>
      <c r="K8" s="34"/>
      <c r="L8" s="34"/>
      <c r="M8" s="34"/>
      <c r="N8" s="30">
        <f t="shared" si="0"/>
        <v>53</v>
      </c>
      <c r="O8" s="34">
        <v>2</v>
      </c>
      <c r="P8" s="31">
        <f t="shared" si="1"/>
        <v>1060000</v>
      </c>
      <c r="Q8" s="35"/>
      <c r="R8" s="34"/>
      <c r="S8" s="34"/>
      <c r="T8" s="34"/>
      <c r="U8" s="34"/>
      <c r="V8" s="34"/>
      <c r="W8" s="34"/>
      <c r="X8" s="34"/>
    </row>
    <row r="9" spans="1:24" hidden="1">
      <c r="A9" s="25" t="s">
        <v>62</v>
      </c>
      <c r="B9" s="25" t="s">
        <v>63</v>
      </c>
      <c r="C9" s="25" t="s">
        <v>64</v>
      </c>
      <c r="D9" s="25" t="s">
        <v>65</v>
      </c>
      <c r="E9" s="26" t="s">
        <v>18</v>
      </c>
      <c r="F9" s="37" t="s">
        <v>26</v>
      </c>
      <c r="G9" s="37" t="s">
        <v>27</v>
      </c>
      <c r="H9" s="34"/>
      <c r="I9" s="34"/>
      <c r="J9" s="34"/>
      <c r="K9" s="34"/>
      <c r="L9" s="34"/>
      <c r="M9" s="34"/>
      <c r="N9" s="30"/>
      <c r="O9" s="34"/>
      <c r="P9" s="31">
        <f t="shared" si="1"/>
        <v>0</v>
      </c>
      <c r="Q9" s="35"/>
      <c r="R9" s="34"/>
      <c r="S9" s="34"/>
      <c r="T9" s="34"/>
      <c r="U9" s="34"/>
      <c r="V9" s="34"/>
      <c r="W9" s="34"/>
      <c r="X9" s="34"/>
    </row>
    <row r="10" spans="1:24" hidden="1">
      <c r="A10" s="25" t="s">
        <v>62</v>
      </c>
      <c r="B10" s="25" t="s">
        <v>63</v>
      </c>
      <c r="C10" s="25" t="s">
        <v>64</v>
      </c>
      <c r="D10" s="25" t="s">
        <v>65</v>
      </c>
      <c r="E10" s="26" t="s">
        <v>18</v>
      </c>
      <c r="F10" s="28" t="s">
        <v>28</v>
      </c>
      <c r="G10" s="28" t="s">
        <v>29</v>
      </c>
      <c r="H10" s="34" t="s">
        <v>80</v>
      </c>
      <c r="I10" s="34">
        <v>36</v>
      </c>
      <c r="J10" s="34" t="s">
        <v>81</v>
      </c>
      <c r="K10" s="34">
        <v>25</v>
      </c>
      <c r="L10" s="34"/>
      <c r="M10" s="34"/>
      <c r="N10" s="30">
        <f t="shared" si="0"/>
        <v>61</v>
      </c>
      <c r="O10" s="34">
        <v>2</v>
      </c>
      <c r="P10" s="31">
        <f t="shared" si="1"/>
        <v>1220000</v>
      </c>
      <c r="Q10" s="35"/>
      <c r="R10" s="34"/>
      <c r="S10" s="34"/>
      <c r="T10" s="34"/>
      <c r="U10" s="34"/>
      <c r="V10" s="34"/>
      <c r="W10" s="34"/>
      <c r="X10" s="34"/>
    </row>
    <row r="11" spans="1:24" hidden="1">
      <c r="A11" s="25" t="s">
        <v>62</v>
      </c>
      <c r="B11" s="25" t="s">
        <v>63</v>
      </c>
      <c r="C11" s="25" t="s">
        <v>64</v>
      </c>
      <c r="D11" s="25" t="s">
        <v>65</v>
      </c>
      <c r="E11" s="26" t="s">
        <v>18</v>
      </c>
      <c r="F11" s="28" t="s">
        <v>30</v>
      </c>
      <c r="G11" s="28" t="s">
        <v>31</v>
      </c>
      <c r="H11" s="34" t="s">
        <v>82</v>
      </c>
      <c r="I11" s="34">
        <v>17</v>
      </c>
      <c r="J11" s="34" t="s">
        <v>83</v>
      </c>
      <c r="K11" s="34">
        <v>10</v>
      </c>
      <c r="L11" s="34"/>
      <c r="M11" s="34"/>
      <c r="N11" s="30">
        <f t="shared" si="0"/>
        <v>27</v>
      </c>
      <c r="O11" s="34">
        <v>2</v>
      </c>
      <c r="P11" s="31">
        <f t="shared" si="1"/>
        <v>540000</v>
      </c>
      <c r="Q11" s="35"/>
      <c r="R11" s="34"/>
      <c r="S11" s="34"/>
      <c r="T11" s="34"/>
      <c r="U11" s="34"/>
      <c r="V11" s="34"/>
      <c r="W11" s="34"/>
      <c r="X11" s="34"/>
    </row>
    <row r="12" spans="1:24" hidden="1">
      <c r="A12" s="25" t="s">
        <v>62</v>
      </c>
      <c r="B12" s="25" t="s">
        <v>63</v>
      </c>
      <c r="C12" s="25" t="s">
        <v>64</v>
      </c>
      <c r="D12" s="25" t="s">
        <v>65</v>
      </c>
      <c r="E12" s="26" t="s">
        <v>18</v>
      </c>
      <c r="F12" s="33" t="s">
        <v>32</v>
      </c>
      <c r="G12" s="33" t="s">
        <v>33</v>
      </c>
      <c r="H12" s="34" t="s">
        <v>84</v>
      </c>
      <c r="I12" s="34">
        <v>47</v>
      </c>
      <c r="J12" s="34" t="s">
        <v>85</v>
      </c>
      <c r="K12" s="34">
        <v>15</v>
      </c>
      <c r="L12" s="34"/>
      <c r="M12" s="34"/>
      <c r="N12" s="30">
        <f t="shared" si="0"/>
        <v>62</v>
      </c>
      <c r="O12" s="34">
        <v>2</v>
      </c>
      <c r="P12" s="31">
        <f t="shared" si="1"/>
        <v>1240000</v>
      </c>
      <c r="Q12" s="35"/>
      <c r="R12" s="34"/>
      <c r="S12" s="34"/>
      <c r="T12" s="34"/>
      <c r="U12" s="34"/>
      <c r="V12" s="34"/>
      <c r="W12" s="34"/>
      <c r="X12" s="34"/>
    </row>
    <row r="13" spans="1:24" hidden="1">
      <c r="A13" s="25" t="s">
        <v>62</v>
      </c>
      <c r="B13" s="25" t="s">
        <v>63</v>
      </c>
      <c r="C13" s="25" t="s">
        <v>64</v>
      </c>
      <c r="D13" s="25" t="s">
        <v>65</v>
      </c>
      <c r="E13" s="26" t="s">
        <v>18</v>
      </c>
      <c r="F13" s="33" t="s">
        <v>34</v>
      </c>
      <c r="G13" s="33" t="s">
        <v>35</v>
      </c>
      <c r="H13" s="34" t="s">
        <v>86</v>
      </c>
      <c r="I13" s="34">
        <v>30</v>
      </c>
      <c r="J13" s="34" t="s">
        <v>87</v>
      </c>
      <c r="K13" s="34">
        <v>40</v>
      </c>
      <c r="L13" s="34"/>
      <c r="M13" s="34"/>
      <c r="N13" s="30">
        <f t="shared" si="0"/>
        <v>70</v>
      </c>
      <c r="O13" s="34">
        <v>2</v>
      </c>
      <c r="P13" s="31">
        <f t="shared" si="1"/>
        <v>1400000</v>
      </c>
      <c r="Q13" s="35"/>
      <c r="R13" s="34"/>
      <c r="S13" s="34"/>
      <c r="T13" s="34"/>
      <c r="U13" s="34"/>
      <c r="V13" s="34"/>
      <c r="W13" s="34"/>
      <c r="X13" s="34"/>
    </row>
    <row r="14" spans="1:24" hidden="1">
      <c r="A14" s="25" t="s">
        <v>62</v>
      </c>
      <c r="B14" s="25" t="s">
        <v>63</v>
      </c>
      <c r="C14" s="25" t="s">
        <v>64</v>
      </c>
      <c r="D14" s="25" t="s">
        <v>65</v>
      </c>
      <c r="E14" s="26" t="s">
        <v>18</v>
      </c>
      <c r="F14" s="33" t="s">
        <v>36</v>
      </c>
      <c r="G14" s="33" t="s">
        <v>88</v>
      </c>
      <c r="H14" s="34" t="s">
        <v>89</v>
      </c>
      <c r="I14" s="34">
        <v>20</v>
      </c>
      <c r="J14" s="34" t="s">
        <v>90</v>
      </c>
      <c r="K14" s="34">
        <v>36</v>
      </c>
      <c r="L14" s="34"/>
      <c r="M14" s="34"/>
      <c r="N14" s="30">
        <f t="shared" si="0"/>
        <v>56</v>
      </c>
      <c r="O14" s="34">
        <v>2</v>
      </c>
      <c r="P14" s="31">
        <f t="shared" si="1"/>
        <v>1120000</v>
      </c>
      <c r="Q14" s="35"/>
      <c r="R14" s="34"/>
      <c r="S14" s="34"/>
      <c r="T14" s="34"/>
      <c r="U14" s="34"/>
      <c r="V14" s="34"/>
      <c r="W14" s="34"/>
      <c r="X14" s="34"/>
    </row>
    <row r="15" spans="1:24" hidden="1">
      <c r="A15" s="25" t="s">
        <v>62</v>
      </c>
      <c r="B15" s="25" t="s">
        <v>63</v>
      </c>
      <c r="C15" s="25" t="s">
        <v>64</v>
      </c>
      <c r="D15" s="25" t="s">
        <v>65</v>
      </c>
      <c r="E15" s="26" t="s">
        <v>18</v>
      </c>
      <c r="F15" s="33" t="s">
        <v>49</v>
      </c>
      <c r="G15" s="33" t="s">
        <v>37</v>
      </c>
      <c r="H15" s="34" t="s">
        <v>91</v>
      </c>
      <c r="I15" s="34">
        <v>10</v>
      </c>
      <c r="J15" s="34" t="s">
        <v>92</v>
      </c>
      <c r="K15" s="34">
        <v>40</v>
      </c>
      <c r="L15" s="34"/>
      <c r="M15" s="34"/>
      <c r="N15" s="30">
        <f t="shared" si="0"/>
        <v>50</v>
      </c>
      <c r="O15" s="34">
        <v>2</v>
      </c>
      <c r="P15" s="31">
        <f t="shared" si="1"/>
        <v>1000000</v>
      </c>
      <c r="Q15" s="35"/>
      <c r="R15" s="34"/>
      <c r="S15" s="34"/>
      <c r="T15" s="34"/>
      <c r="U15" s="34"/>
      <c r="V15" s="34"/>
      <c r="W15" s="34"/>
      <c r="X15" s="34"/>
    </row>
    <row r="16" spans="1:24" hidden="1">
      <c r="A16" s="25" t="s">
        <v>62</v>
      </c>
      <c r="B16" s="25" t="s">
        <v>63</v>
      </c>
      <c r="C16" s="25" t="s">
        <v>64</v>
      </c>
      <c r="D16" s="25" t="s">
        <v>65</v>
      </c>
      <c r="E16" s="26" t="s">
        <v>18</v>
      </c>
      <c r="F16" s="37" t="s">
        <v>38</v>
      </c>
      <c r="G16" s="37" t="s">
        <v>39</v>
      </c>
      <c r="H16" s="34"/>
      <c r="I16" s="34"/>
      <c r="J16" s="34"/>
      <c r="K16" s="34"/>
      <c r="L16" s="34"/>
      <c r="M16" s="34"/>
      <c r="N16" s="30"/>
      <c r="O16" s="34"/>
      <c r="P16" s="31">
        <f t="shared" si="1"/>
        <v>0</v>
      </c>
      <c r="Q16" s="35"/>
      <c r="R16" s="34"/>
      <c r="S16" s="34"/>
      <c r="T16" s="34"/>
      <c r="U16" s="34"/>
      <c r="V16" s="34"/>
      <c r="W16" s="34"/>
      <c r="X16" s="34"/>
    </row>
    <row r="17" spans="1:24">
      <c r="A17" s="7" t="s">
        <v>62</v>
      </c>
      <c r="B17" s="7" t="s">
        <v>63</v>
      </c>
      <c r="C17" s="7" t="s">
        <v>64</v>
      </c>
      <c r="D17" s="7" t="s">
        <v>65</v>
      </c>
      <c r="E17" s="2" t="s">
        <v>40</v>
      </c>
      <c r="F17" s="8" t="s">
        <v>47</v>
      </c>
      <c r="G17" s="6" t="s">
        <v>20</v>
      </c>
      <c r="H17" s="1" t="s">
        <v>67</v>
      </c>
      <c r="I17" s="39">
        <v>60</v>
      </c>
      <c r="J17" s="40" t="s">
        <v>68</v>
      </c>
      <c r="K17" s="39">
        <v>25</v>
      </c>
      <c r="L17" s="40"/>
      <c r="M17" s="40"/>
      <c r="N17" s="41">
        <f>I17+K17+M17</f>
        <v>85</v>
      </c>
      <c r="O17" s="39">
        <v>2</v>
      </c>
      <c r="P17" s="23">
        <f>N17*O17*10000</f>
        <v>1700000</v>
      </c>
      <c r="Q17" s="7"/>
      <c r="R17" s="7"/>
      <c r="S17" s="7"/>
      <c r="T17" s="7"/>
      <c r="U17" s="7"/>
      <c r="V17" s="7"/>
      <c r="W17" s="7"/>
      <c r="X17" s="7"/>
    </row>
    <row r="18" spans="1:24">
      <c r="A18" s="7" t="s">
        <v>62</v>
      </c>
      <c r="B18" s="7" t="s">
        <v>63</v>
      </c>
      <c r="C18" s="7" t="s">
        <v>64</v>
      </c>
      <c r="D18" s="7" t="s">
        <v>65</v>
      </c>
      <c r="E18" s="2" t="s">
        <v>40</v>
      </c>
      <c r="F18" s="8" t="s">
        <v>41</v>
      </c>
      <c r="G18" s="6" t="s">
        <v>42</v>
      </c>
      <c r="H18" s="1" t="s">
        <v>70</v>
      </c>
      <c r="I18" s="29">
        <v>22</v>
      </c>
      <c r="J18" s="1"/>
      <c r="K18" s="29"/>
      <c r="L18" s="1"/>
      <c r="M18" s="1"/>
      <c r="N18" s="30">
        <f t="shared" ref="N18:N29" si="2">I18+K18+M18</f>
        <v>22</v>
      </c>
      <c r="O18" s="29">
        <v>2</v>
      </c>
      <c r="P18" s="31">
        <f t="shared" ref="P18:P29" si="3">N18*O18*10000</f>
        <v>440000</v>
      </c>
      <c r="Q18" s="7"/>
      <c r="R18" s="7"/>
      <c r="S18" s="7"/>
      <c r="T18" s="7"/>
      <c r="U18" s="7"/>
      <c r="V18" s="1"/>
      <c r="W18" s="7"/>
      <c r="X18" s="7"/>
    </row>
    <row r="19" spans="1:24">
      <c r="A19" s="7" t="s">
        <v>62</v>
      </c>
      <c r="B19" s="7" t="s">
        <v>63</v>
      </c>
      <c r="C19" s="7" t="s">
        <v>64</v>
      </c>
      <c r="D19" s="7" t="s">
        <v>65</v>
      </c>
      <c r="E19" s="2" t="s">
        <v>40</v>
      </c>
      <c r="F19" s="9" t="s">
        <v>59</v>
      </c>
      <c r="G19" s="6" t="s">
        <v>43</v>
      </c>
      <c r="H19" s="4" t="s">
        <v>72</v>
      </c>
      <c r="I19" s="34">
        <v>50</v>
      </c>
      <c r="J19" s="4" t="s">
        <v>73</v>
      </c>
      <c r="K19" s="34">
        <v>10</v>
      </c>
      <c r="L19" s="4"/>
      <c r="M19" s="4"/>
      <c r="N19" s="30">
        <f t="shared" si="2"/>
        <v>60</v>
      </c>
      <c r="O19" s="34">
        <v>2</v>
      </c>
      <c r="P19" s="31">
        <f t="shared" si="3"/>
        <v>1200000</v>
      </c>
      <c r="Q19" s="4"/>
      <c r="R19" s="4"/>
      <c r="S19" s="4"/>
      <c r="T19" s="4"/>
      <c r="U19" s="4"/>
      <c r="V19" s="4"/>
      <c r="W19" s="4"/>
      <c r="X19" s="4"/>
    </row>
    <row r="20" spans="1:24">
      <c r="A20" s="7" t="s">
        <v>62</v>
      </c>
      <c r="B20" s="7" t="s">
        <v>63</v>
      </c>
      <c r="C20" s="7" t="s">
        <v>64</v>
      </c>
      <c r="D20" s="7" t="s">
        <v>65</v>
      </c>
      <c r="E20" s="2" t="s">
        <v>40</v>
      </c>
      <c r="F20" s="8" t="s">
        <v>19</v>
      </c>
      <c r="G20" s="6" t="s">
        <v>44</v>
      </c>
      <c r="H20" s="4" t="s">
        <v>75</v>
      </c>
      <c r="I20" s="34">
        <v>36</v>
      </c>
      <c r="J20" s="4"/>
      <c r="K20" s="34"/>
      <c r="L20" s="4"/>
      <c r="M20" s="4"/>
      <c r="N20" s="30">
        <f t="shared" si="2"/>
        <v>36</v>
      </c>
      <c r="O20" s="34">
        <v>2</v>
      </c>
      <c r="P20" s="31">
        <f t="shared" si="3"/>
        <v>720000</v>
      </c>
      <c r="Q20" s="4"/>
      <c r="R20" s="4"/>
      <c r="S20" s="4"/>
      <c r="T20" s="4"/>
      <c r="U20" s="4"/>
      <c r="V20" s="4"/>
      <c r="W20" s="4"/>
      <c r="X20" s="4"/>
    </row>
    <row r="21" spans="1:24">
      <c r="A21" s="7" t="s">
        <v>62</v>
      </c>
      <c r="B21" s="7" t="s">
        <v>63</v>
      </c>
      <c r="C21" s="7" t="s">
        <v>64</v>
      </c>
      <c r="D21" s="7" t="s">
        <v>65</v>
      </c>
      <c r="E21" s="2" t="s">
        <v>40</v>
      </c>
      <c r="F21" s="9" t="s">
        <v>60</v>
      </c>
      <c r="G21" s="6" t="s">
        <v>77</v>
      </c>
      <c r="H21" s="4" t="s">
        <v>78</v>
      </c>
      <c r="I21" s="34">
        <v>66</v>
      </c>
      <c r="J21" s="4"/>
      <c r="K21" s="34"/>
      <c r="L21" s="4"/>
      <c r="M21" s="4"/>
      <c r="N21" s="30">
        <f t="shared" si="2"/>
        <v>66</v>
      </c>
      <c r="O21" s="34">
        <v>2</v>
      </c>
      <c r="P21" s="31">
        <f t="shared" si="3"/>
        <v>1320000</v>
      </c>
      <c r="Q21" s="4"/>
      <c r="R21" s="4"/>
      <c r="S21" s="4"/>
      <c r="T21" s="4"/>
      <c r="U21" s="4"/>
      <c r="V21" s="4"/>
      <c r="W21" s="4"/>
      <c r="X21" s="4"/>
    </row>
    <row r="22" spans="1:24">
      <c r="A22" s="7" t="s">
        <v>62</v>
      </c>
      <c r="B22" s="7" t="s">
        <v>63</v>
      </c>
      <c r="C22" s="7" t="s">
        <v>64</v>
      </c>
      <c r="D22" s="7" t="s">
        <v>65</v>
      </c>
      <c r="E22" s="2" t="s">
        <v>40</v>
      </c>
      <c r="F22" s="9" t="s">
        <v>50</v>
      </c>
      <c r="G22" s="6" t="s">
        <v>25</v>
      </c>
      <c r="H22" s="4" t="s">
        <v>79</v>
      </c>
      <c r="I22" s="34">
        <v>53</v>
      </c>
      <c r="J22" s="4"/>
      <c r="K22" s="34"/>
      <c r="L22" s="4"/>
      <c r="M22" s="4"/>
      <c r="N22" s="30">
        <f t="shared" si="2"/>
        <v>53</v>
      </c>
      <c r="O22" s="34">
        <v>2</v>
      </c>
      <c r="P22" s="31">
        <f t="shared" si="3"/>
        <v>1060000</v>
      </c>
      <c r="Q22" s="4"/>
      <c r="R22" s="4"/>
      <c r="S22" s="4"/>
      <c r="T22" s="4"/>
      <c r="U22" s="4"/>
      <c r="V22" s="4"/>
      <c r="W22" s="4"/>
      <c r="X22" s="4"/>
    </row>
    <row r="23" spans="1:24">
      <c r="A23" s="7" t="s">
        <v>62</v>
      </c>
      <c r="B23" s="7" t="s">
        <v>63</v>
      </c>
      <c r="C23" s="7" t="s">
        <v>64</v>
      </c>
      <c r="D23" s="7" t="s">
        <v>65</v>
      </c>
      <c r="E23" s="2" t="s">
        <v>40</v>
      </c>
      <c r="F23" s="10" t="s">
        <v>61</v>
      </c>
      <c r="G23" s="5" t="s">
        <v>27</v>
      </c>
      <c r="H23" s="4"/>
      <c r="I23" s="34"/>
      <c r="J23" s="4"/>
      <c r="K23" s="34"/>
      <c r="L23" s="4"/>
      <c r="M23" s="4"/>
      <c r="N23" s="30"/>
      <c r="O23" s="34"/>
      <c r="P23" s="31">
        <f t="shared" si="3"/>
        <v>0</v>
      </c>
      <c r="Q23" s="4"/>
      <c r="R23" s="4"/>
      <c r="S23" s="4"/>
      <c r="T23" s="4"/>
      <c r="U23" s="4"/>
      <c r="V23" s="4"/>
      <c r="W23" s="4"/>
      <c r="X23" s="4"/>
    </row>
    <row r="24" spans="1:24">
      <c r="A24" s="7" t="s">
        <v>62</v>
      </c>
      <c r="B24" s="7" t="s">
        <v>63</v>
      </c>
      <c r="C24" s="7" t="s">
        <v>64</v>
      </c>
      <c r="D24" s="7" t="s">
        <v>65</v>
      </c>
      <c r="E24" s="2" t="s">
        <v>40</v>
      </c>
      <c r="F24" s="8" t="s">
        <v>45</v>
      </c>
      <c r="G24" s="3" t="s">
        <v>29</v>
      </c>
      <c r="H24" s="4" t="s">
        <v>80</v>
      </c>
      <c r="I24" s="34">
        <v>36</v>
      </c>
      <c r="J24" s="4" t="s">
        <v>81</v>
      </c>
      <c r="K24" s="34">
        <v>25</v>
      </c>
      <c r="L24" s="4"/>
      <c r="M24" s="4"/>
      <c r="N24" s="30">
        <f t="shared" ref="N24:N29" si="4">I24+K24+M24</f>
        <v>61</v>
      </c>
      <c r="O24" s="34">
        <v>2</v>
      </c>
      <c r="P24" s="31">
        <f t="shared" si="3"/>
        <v>1220000</v>
      </c>
      <c r="Q24" s="4"/>
      <c r="R24" s="4"/>
      <c r="S24" s="4"/>
      <c r="T24" s="4"/>
      <c r="U24" s="4"/>
      <c r="V24" s="4"/>
      <c r="W24" s="4"/>
      <c r="X24" s="4"/>
    </row>
    <row r="25" spans="1:24">
      <c r="A25" s="7" t="s">
        <v>62</v>
      </c>
      <c r="B25" s="7" t="s">
        <v>63</v>
      </c>
      <c r="C25" s="7" t="s">
        <v>64</v>
      </c>
      <c r="D25" s="7" t="s">
        <v>65</v>
      </c>
      <c r="E25" s="2" t="s">
        <v>40</v>
      </c>
      <c r="F25" s="8" t="s">
        <v>53</v>
      </c>
      <c r="G25" s="3" t="s">
        <v>31</v>
      </c>
      <c r="H25" s="4" t="s">
        <v>82</v>
      </c>
      <c r="I25" s="34">
        <v>17</v>
      </c>
      <c r="J25" s="4" t="s">
        <v>83</v>
      </c>
      <c r="K25" s="34">
        <v>10</v>
      </c>
      <c r="L25" s="4"/>
      <c r="M25" s="4"/>
      <c r="N25" s="30">
        <f t="shared" si="4"/>
        <v>27</v>
      </c>
      <c r="O25" s="34">
        <v>2</v>
      </c>
      <c r="P25" s="31">
        <f t="shared" si="3"/>
        <v>540000</v>
      </c>
      <c r="Q25" s="4"/>
      <c r="R25" s="4"/>
      <c r="S25" s="4"/>
      <c r="T25" s="4"/>
      <c r="U25" s="4"/>
      <c r="V25" s="4"/>
      <c r="W25" s="4"/>
      <c r="X25" s="4"/>
    </row>
    <row r="26" spans="1:24">
      <c r="A26" s="7" t="s">
        <v>62</v>
      </c>
      <c r="B26" s="7" t="s">
        <v>63</v>
      </c>
      <c r="C26" s="7" t="s">
        <v>64</v>
      </c>
      <c r="D26" s="7" t="s">
        <v>65</v>
      </c>
      <c r="E26" s="2" t="s">
        <v>40</v>
      </c>
      <c r="F26" s="9" t="s">
        <v>54</v>
      </c>
      <c r="G26" s="3" t="s">
        <v>33</v>
      </c>
      <c r="H26" s="4" t="s">
        <v>84</v>
      </c>
      <c r="I26" s="34">
        <v>47</v>
      </c>
      <c r="J26" s="4" t="s">
        <v>85</v>
      </c>
      <c r="K26" s="34">
        <v>15</v>
      </c>
      <c r="L26" s="4"/>
      <c r="M26" s="4"/>
      <c r="N26" s="30">
        <f t="shared" si="4"/>
        <v>62</v>
      </c>
      <c r="O26" s="34">
        <v>2</v>
      </c>
      <c r="P26" s="31">
        <f t="shared" si="3"/>
        <v>1240000</v>
      </c>
      <c r="Q26" s="4"/>
      <c r="R26" s="4"/>
      <c r="S26" s="4"/>
      <c r="T26" s="4"/>
      <c r="U26" s="4"/>
      <c r="V26" s="4"/>
      <c r="W26" s="4"/>
      <c r="X26" s="4"/>
    </row>
    <row r="27" spans="1:24">
      <c r="A27" s="7" t="s">
        <v>62</v>
      </c>
      <c r="B27" s="7" t="s">
        <v>63</v>
      </c>
      <c r="C27" s="7" t="s">
        <v>64</v>
      </c>
      <c r="D27" s="7" t="s">
        <v>65</v>
      </c>
      <c r="E27" s="2" t="s">
        <v>40</v>
      </c>
      <c r="F27" s="9" t="s">
        <v>55</v>
      </c>
      <c r="G27" s="3" t="s">
        <v>35</v>
      </c>
      <c r="H27" s="4" t="s">
        <v>86</v>
      </c>
      <c r="I27" s="34">
        <v>30</v>
      </c>
      <c r="J27" s="4" t="s">
        <v>87</v>
      </c>
      <c r="K27" s="34">
        <v>40</v>
      </c>
      <c r="L27" s="4"/>
      <c r="M27" s="4"/>
      <c r="N27" s="30">
        <f t="shared" si="4"/>
        <v>70</v>
      </c>
      <c r="O27" s="34">
        <v>2</v>
      </c>
      <c r="P27" s="31">
        <f t="shared" si="3"/>
        <v>1400000</v>
      </c>
      <c r="Q27" s="4"/>
      <c r="R27" s="4"/>
      <c r="S27" s="4"/>
      <c r="T27" s="4"/>
      <c r="U27" s="4"/>
      <c r="V27" s="4"/>
      <c r="W27" s="4"/>
      <c r="X27" s="4"/>
    </row>
    <row r="28" spans="1:24">
      <c r="A28" s="7" t="s">
        <v>62</v>
      </c>
      <c r="B28" s="7" t="s">
        <v>63</v>
      </c>
      <c r="C28" s="7" t="s">
        <v>64</v>
      </c>
      <c r="D28" s="7" t="s">
        <v>65</v>
      </c>
      <c r="E28" s="2" t="s">
        <v>40</v>
      </c>
      <c r="F28" s="9" t="s">
        <v>56</v>
      </c>
      <c r="G28" s="6" t="s">
        <v>88</v>
      </c>
      <c r="H28" s="4" t="s">
        <v>89</v>
      </c>
      <c r="I28" s="34">
        <v>20</v>
      </c>
      <c r="J28" s="4" t="s">
        <v>90</v>
      </c>
      <c r="K28" s="34">
        <v>36</v>
      </c>
      <c r="L28" s="4"/>
      <c r="M28" s="4"/>
      <c r="N28" s="30">
        <f t="shared" si="4"/>
        <v>56</v>
      </c>
      <c r="O28" s="34">
        <v>2</v>
      </c>
      <c r="P28" s="31">
        <f t="shared" si="3"/>
        <v>1120000</v>
      </c>
      <c r="Q28" s="4"/>
      <c r="R28" s="4"/>
      <c r="S28" s="4"/>
      <c r="T28" s="4"/>
      <c r="U28" s="4"/>
      <c r="V28" s="4"/>
      <c r="W28" s="4"/>
      <c r="X28" s="4"/>
    </row>
    <row r="29" spans="1:24">
      <c r="A29" s="7" t="s">
        <v>62</v>
      </c>
      <c r="B29" s="7" t="s">
        <v>63</v>
      </c>
      <c r="C29" s="7" t="s">
        <v>64</v>
      </c>
      <c r="D29" s="7" t="s">
        <v>65</v>
      </c>
      <c r="E29" s="2" t="s">
        <v>40</v>
      </c>
      <c r="F29" s="9" t="s">
        <v>57</v>
      </c>
      <c r="G29" s="3" t="s">
        <v>37</v>
      </c>
      <c r="H29" s="4" t="s">
        <v>91</v>
      </c>
      <c r="I29" s="34">
        <v>10</v>
      </c>
      <c r="J29" s="4" t="s">
        <v>92</v>
      </c>
      <c r="K29" s="34">
        <v>40</v>
      </c>
      <c r="L29" s="4"/>
      <c r="M29" s="4"/>
      <c r="N29" s="30">
        <f t="shared" si="4"/>
        <v>50</v>
      </c>
      <c r="O29" s="34">
        <v>2</v>
      </c>
      <c r="P29" s="31">
        <f t="shared" si="3"/>
        <v>1000000</v>
      </c>
      <c r="Q29" s="4"/>
      <c r="R29" s="4"/>
      <c r="S29" s="4"/>
      <c r="T29" s="4"/>
      <c r="U29" s="4"/>
      <c r="V29" s="4"/>
      <c r="W29" s="4"/>
      <c r="X29" s="4"/>
    </row>
    <row r="30" spans="1:24">
      <c r="A30" s="7" t="s">
        <v>62</v>
      </c>
      <c r="B30" s="7" t="s">
        <v>63</v>
      </c>
      <c r="C30" s="7" t="s">
        <v>64</v>
      </c>
      <c r="D30" s="7" t="s">
        <v>65</v>
      </c>
      <c r="E30" s="2" t="s">
        <v>40</v>
      </c>
      <c r="F30" s="10" t="s">
        <v>58</v>
      </c>
      <c r="G30" s="5" t="s">
        <v>39</v>
      </c>
      <c r="H30" s="4"/>
      <c r="I30" s="34"/>
      <c r="J30" s="4"/>
      <c r="K30" s="3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idden="1">
      <c r="A31" s="7" t="s">
        <v>62</v>
      </c>
      <c r="B31" s="7" t="s">
        <v>63</v>
      </c>
      <c r="C31" s="7" t="s">
        <v>64</v>
      </c>
      <c r="D31" s="7" t="s">
        <v>65</v>
      </c>
      <c r="E31" s="2" t="s">
        <v>46</v>
      </c>
      <c r="F31" s="8" t="s">
        <v>47</v>
      </c>
      <c r="G31" s="3" t="s">
        <v>20</v>
      </c>
      <c r="H31" s="1" t="s">
        <v>67</v>
      </c>
      <c r="I31" s="1"/>
      <c r="J31" s="1" t="s">
        <v>68</v>
      </c>
      <c r="K31" s="1"/>
      <c r="L31" s="1"/>
      <c r="M31" s="1"/>
      <c r="N31" s="1"/>
      <c r="O31" s="1"/>
      <c r="P31" s="1"/>
      <c r="Q31" s="7"/>
      <c r="R31" s="7"/>
      <c r="S31" s="7"/>
      <c r="T31" s="7"/>
      <c r="U31" s="7"/>
      <c r="V31" s="7"/>
      <c r="W31" s="7"/>
      <c r="X31" s="7"/>
    </row>
    <row r="32" spans="1:24" hidden="1">
      <c r="A32" s="7" t="s">
        <v>62</v>
      </c>
      <c r="B32" s="7" t="s">
        <v>63</v>
      </c>
      <c r="C32" s="7" t="s">
        <v>64</v>
      </c>
      <c r="D32" s="7" t="s">
        <v>65</v>
      </c>
      <c r="E32" s="2" t="s">
        <v>46</v>
      </c>
      <c r="F32" s="8" t="s">
        <v>41</v>
      </c>
      <c r="G32" s="3" t="s">
        <v>42</v>
      </c>
      <c r="H32" s="1" t="s">
        <v>70</v>
      </c>
      <c r="I32" s="1"/>
      <c r="J32" s="1"/>
      <c r="K32" s="1"/>
      <c r="L32" s="1"/>
      <c r="M32" s="1"/>
      <c r="N32" s="1"/>
      <c r="O32" s="1"/>
      <c r="P32" s="1"/>
      <c r="Q32" s="7"/>
      <c r="R32" s="7"/>
      <c r="S32" s="7"/>
      <c r="T32" s="7"/>
      <c r="U32" s="7"/>
      <c r="V32" s="1"/>
      <c r="W32" s="7"/>
      <c r="X32" s="7"/>
    </row>
    <row r="33" spans="1:24" hidden="1">
      <c r="A33" s="7" t="s">
        <v>62</v>
      </c>
      <c r="B33" s="7" t="s">
        <v>63</v>
      </c>
      <c r="C33" s="7" t="s">
        <v>64</v>
      </c>
      <c r="D33" s="7" t="s">
        <v>65</v>
      </c>
      <c r="E33" s="2" t="s">
        <v>46</v>
      </c>
      <c r="F33" s="8" t="s">
        <v>59</v>
      </c>
      <c r="G33" s="6" t="s">
        <v>43</v>
      </c>
      <c r="H33" s="4" t="s">
        <v>72</v>
      </c>
      <c r="I33" s="4"/>
      <c r="J33" s="4" t="s">
        <v>73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idden="1">
      <c r="A34" s="7" t="s">
        <v>62</v>
      </c>
      <c r="B34" s="7" t="s">
        <v>63</v>
      </c>
      <c r="C34" s="7" t="s">
        <v>64</v>
      </c>
      <c r="D34" s="7" t="s">
        <v>65</v>
      </c>
      <c r="E34" s="2" t="s">
        <v>46</v>
      </c>
      <c r="F34" s="9" t="s">
        <v>19</v>
      </c>
      <c r="G34" s="6" t="s">
        <v>44</v>
      </c>
      <c r="H34" s="4" t="s">
        <v>75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idden="1">
      <c r="A35" s="7" t="s">
        <v>62</v>
      </c>
      <c r="B35" s="7" t="s">
        <v>63</v>
      </c>
      <c r="C35" s="7" t="s">
        <v>64</v>
      </c>
      <c r="D35" s="7" t="s">
        <v>65</v>
      </c>
      <c r="E35" s="2" t="s">
        <v>46</v>
      </c>
      <c r="F35" s="3" t="s">
        <v>52</v>
      </c>
      <c r="G35" s="3" t="s">
        <v>93</v>
      </c>
      <c r="H35" s="4" t="s">
        <v>78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idden="1">
      <c r="A36" s="7" t="s">
        <v>62</v>
      </c>
      <c r="B36" s="7" t="s">
        <v>63</v>
      </c>
      <c r="C36" s="7" t="s">
        <v>64</v>
      </c>
      <c r="D36" s="7" t="s">
        <v>65</v>
      </c>
      <c r="E36" s="2" t="s">
        <v>46</v>
      </c>
      <c r="F36" s="9" t="s">
        <v>51</v>
      </c>
      <c r="G36" s="3" t="s">
        <v>48</v>
      </c>
      <c r="H36" s="4" t="s">
        <v>79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idden="1">
      <c r="A37" s="7" t="s">
        <v>62</v>
      </c>
      <c r="B37" s="7" t="s">
        <v>63</v>
      </c>
      <c r="C37" s="7" t="s">
        <v>64</v>
      </c>
      <c r="D37" s="7" t="s">
        <v>65</v>
      </c>
      <c r="E37" s="2" t="s">
        <v>46</v>
      </c>
      <c r="F37" s="10" t="s">
        <v>61</v>
      </c>
      <c r="G37" s="5" t="s">
        <v>27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idden="1">
      <c r="A38" s="7" t="s">
        <v>62</v>
      </c>
      <c r="B38" s="7" t="s">
        <v>63</v>
      </c>
      <c r="C38" s="7" t="s">
        <v>64</v>
      </c>
      <c r="D38" s="7" t="s">
        <v>65</v>
      </c>
      <c r="E38" s="2" t="s">
        <v>46</v>
      </c>
      <c r="F38" s="8" t="s">
        <v>45</v>
      </c>
      <c r="G38" s="3" t="s">
        <v>29</v>
      </c>
      <c r="H38" s="4" t="s">
        <v>80</v>
      </c>
      <c r="I38" s="4"/>
      <c r="J38" s="4" t="s">
        <v>81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idden="1">
      <c r="A39" s="7" t="s">
        <v>62</v>
      </c>
      <c r="B39" s="7" t="s">
        <v>63</v>
      </c>
      <c r="C39" s="7" t="s">
        <v>64</v>
      </c>
      <c r="D39" s="7" t="s">
        <v>65</v>
      </c>
      <c r="E39" s="2" t="s">
        <v>46</v>
      </c>
      <c r="F39" s="8" t="s">
        <v>53</v>
      </c>
      <c r="G39" s="3" t="s">
        <v>31</v>
      </c>
      <c r="H39" s="4" t="s">
        <v>82</v>
      </c>
      <c r="I39" s="4"/>
      <c r="J39" s="4" t="s">
        <v>83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idden="1">
      <c r="A40" s="7" t="s">
        <v>62</v>
      </c>
      <c r="B40" s="7" t="s">
        <v>63</v>
      </c>
      <c r="C40" s="7" t="s">
        <v>64</v>
      </c>
      <c r="D40" s="7" t="s">
        <v>65</v>
      </c>
      <c r="E40" s="2" t="s">
        <v>46</v>
      </c>
      <c r="F40" s="9" t="s">
        <v>54</v>
      </c>
      <c r="G40" s="6" t="s">
        <v>33</v>
      </c>
      <c r="H40" s="4" t="s">
        <v>84</v>
      </c>
      <c r="I40" s="4"/>
      <c r="J40" s="4" t="s">
        <v>85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idden="1">
      <c r="A41" s="7" t="s">
        <v>62</v>
      </c>
      <c r="B41" s="7" t="s">
        <v>63</v>
      </c>
      <c r="C41" s="7" t="s">
        <v>64</v>
      </c>
      <c r="D41" s="7" t="s">
        <v>65</v>
      </c>
      <c r="E41" s="2" t="s">
        <v>46</v>
      </c>
      <c r="F41" s="9" t="s">
        <v>55</v>
      </c>
      <c r="G41" s="6" t="s">
        <v>35</v>
      </c>
      <c r="H41" s="4" t="s">
        <v>86</v>
      </c>
      <c r="I41" s="4"/>
      <c r="J41" s="4" t="s">
        <v>87</v>
      </c>
      <c r="K41" s="4"/>
      <c r="L41" s="4"/>
      <c r="M41" s="4"/>
      <c r="N41" s="4"/>
      <c r="O41" s="4"/>
      <c r="P41" s="4"/>
      <c r="Q41" s="4"/>
      <c r="R41" s="7"/>
      <c r="S41" s="4"/>
      <c r="T41" s="4"/>
      <c r="U41" s="4"/>
      <c r="V41" s="4"/>
      <c r="W41" s="4"/>
      <c r="X41" s="4"/>
    </row>
    <row r="42" spans="1:24" hidden="1">
      <c r="A42" s="7" t="s">
        <v>62</v>
      </c>
      <c r="B42" s="7" t="s">
        <v>63</v>
      </c>
      <c r="C42" s="7" t="s">
        <v>64</v>
      </c>
      <c r="D42" s="7" t="s">
        <v>65</v>
      </c>
      <c r="E42" s="2" t="s">
        <v>46</v>
      </c>
      <c r="F42" s="9" t="s">
        <v>56</v>
      </c>
      <c r="G42" s="3" t="s">
        <v>88</v>
      </c>
      <c r="H42" s="4" t="s">
        <v>89</v>
      </c>
      <c r="I42" s="4"/>
      <c r="J42" s="4" t="s">
        <v>90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idden="1">
      <c r="A43" s="7" t="s">
        <v>62</v>
      </c>
      <c r="B43" s="7" t="s">
        <v>63</v>
      </c>
      <c r="C43" s="7" t="s">
        <v>64</v>
      </c>
      <c r="D43" s="7" t="s">
        <v>65</v>
      </c>
      <c r="E43" s="2" t="s">
        <v>46</v>
      </c>
      <c r="F43" s="9" t="s">
        <v>57</v>
      </c>
      <c r="G43" s="3" t="s">
        <v>43</v>
      </c>
      <c r="H43" s="4" t="s">
        <v>91</v>
      </c>
      <c r="I43" s="4"/>
      <c r="J43" s="4" t="s">
        <v>92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idden="1">
      <c r="A44" s="7" t="s">
        <v>62</v>
      </c>
      <c r="B44" s="7" t="s">
        <v>63</v>
      </c>
      <c r="C44" s="7" t="s">
        <v>64</v>
      </c>
      <c r="D44" s="7" t="s">
        <v>65</v>
      </c>
      <c r="E44" s="2" t="s">
        <v>46</v>
      </c>
      <c r="F44" s="10" t="s">
        <v>58</v>
      </c>
      <c r="G44" s="5" t="s">
        <v>39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>
      <c r="P45" s="42">
        <f>SUM(P17:P30)</f>
        <v>12960000</v>
      </c>
    </row>
    <row r="46" spans="1:24">
      <c r="P46" s="38"/>
    </row>
  </sheetData>
  <autoFilter ref="A2:X46">
    <filterColumn colId="4">
      <filters blank="1">
        <filter val="02FEB"/>
      </filters>
    </filterColumn>
    <filterColumn colId="8"/>
    <filterColumn colId="10"/>
    <filterColumn colId="12"/>
    <filterColumn colId="13"/>
    <filterColumn colId="14"/>
    <filterColumn colId="15"/>
  </autoFilter>
  <pageMargins left="0.12" right="0.11" top="0.32" bottom="0.23" header="0.15" footer="0.11"/>
  <pageSetup scale="76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 jan19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cp:lastPrinted>2019-01-14T04:26:32Z</cp:lastPrinted>
  <dcterms:created xsi:type="dcterms:W3CDTF">2018-12-29T04:33:10Z</dcterms:created>
  <dcterms:modified xsi:type="dcterms:W3CDTF">2019-01-28T02:52:39Z</dcterms:modified>
</cp:coreProperties>
</file>