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PROGRAM\2019\FEB\"/>
    </mc:Choice>
  </mc:AlternateContent>
  <bookViews>
    <workbookView xWindow="0" yWindow="0" windowWidth="20490" windowHeight="7755"/>
  </bookViews>
  <sheets>
    <sheet name="DATA OUTLET " sheetId="1" r:id="rId1"/>
    <sheet name="Sheet1" sheetId="2" r:id="rId2"/>
  </sheets>
  <definedNames>
    <definedName name="_xlnm._FilterDatabase" localSheetId="0" hidden="1">'DATA OUTLET '!$A$1:$N$153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" i="1" l="1"/>
  <c r="M146" i="1"/>
  <c r="M106" i="1"/>
  <c r="M91" i="1"/>
  <c r="M56" i="1"/>
  <c r="M47" i="1"/>
  <c r="M37" i="1"/>
  <c r="M36" i="1"/>
  <c r="M33" i="1"/>
  <c r="M31" i="1"/>
  <c r="M25" i="1"/>
  <c r="M23" i="1"/>
  <c r="M22" i="1"/>
  <c r="M14" i="1"/>
  <c r="M13" i="1"/>
  <c r="M12" i="1"/>
  <c r="M8" i="1"/>
  <c r="M7" i="1"/>
  <c r="M6" i="1"/>
  <c r="M154" i="1" s="1"/>
  <c r="L154" i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</calcChain>
</file>

<file path=xl/sharedStrings.xml><?xml version="1.0" encoding="utf-8"?>
<sst xmlns="http://schemas.openxmlformats.org/spreadsheetml/2006/main" count="485" uniqueCount="323">
  <si>
    <t>namapel</t>
  </si>
  <si>
    <t>alamatpel</t>
  </si>
  <si>
    <t>STOK</t>
  </si>
  <si>
    <t>KETERANGAN</t>
  </si>
  <si>
    <t>CV. TERUS JAYA</t>
  </si>
  <si>
    <t>JL. ARIF RAHMA HAKIM NO.79, SOLOK PANDAN</t>
  </si>
  <si>
    <t>LOMBOK KENCANA</t>
  </si>
  <si>
    <t>JL.PABUARAN</t>
  </si>
  <si>
    <t>CV. VICTORY</t>
  </si>
  <si>
    <t>JL.RY SUKABUMI KP.CIAJAG NO.37 RT.01/RW.01, CIANJUR</t>
  </si>
  <si>
    <t>TOKO PSJ</t>
  </si>
  <si>
    <t>JL. NYOMPLONG KULON RT05/RW07, WARUDOYONG</t>
  </si>
  <si>
    <t>CV. ANUGERAH JAYA</t>
  </si>
  <si>
    <t>JL.PELABUHAN II CIPOHO, CIKONDANG, CITAMIANG</t>
  </si>
  <si>
    <t>TK. DUA DAKOCAN</t>
  </si>
  <si>
    <t>KP. LIMUS NUNGGAL</t>
  </si>
  <si>
    <t>BENUA JAYA</t>
  </si>
  <si>
    <t>PS. CISAAT NO.11 DEPAN PASAR</t>
  </si>
  <si>
    <t>TJIN SIN / ATIU TOKO</t>
  </si>
  <si>
    <t>JL RAYA CIRANJANG</t>
  </si>
  <si>
    <t>YUDI RAHMAT</t>
  </si>
  <si>
    <t>KP.CIBATU TENGAH RT.21 RW.04, NAGRAK, CISAAT</t>
  </si>
  <si>
    <t>SANJAYA/HJ HASAN</t>
  </si>
  <si>
    <t>PS PELITA BLOK D NO 123</t>
  </si>
  <si>
    <t>JONI JAYA KHARISMA, PT.</t>
  </si>
  <si>
    <t>JL.AR.HAKIM 79 RT.03/14</t>
  </si>
  <si>
    <t>NYELAP, PD.</t>
  </si>
  <si>
    <t>BELAKANG POLSEK CISAAT</t>
  </si>
  <si>
    <t>TONG HOK</t>
  </si>
  <si>
    <t>JL PS PELITA NO.63</t>
  </si>
  <si>
    <t>SEJATI TK</t>
  </si>
  <si>
    <t>JL. STASIUN BARAT NO.3</t>
  </si>
  <si>
    <t>SUMBER REZEKY</t>
  </si>
  <si>
    <t>PS. CIBADAK</t>
  </si>
  <si>
    <t>AKIH SASAK</t>
  </si>
  <si>
    <t>JL ARIA CIKONDANG</t>
  </si>
  <si>
    <t>CV. SINAR ANGKASA SEJAHTERA</t>
  </si>
  <si>
    <t>JL.PELABUHAN RUKO II NO.3 RT.04/RW.02, TIPAR, CITAMIANG</t>
  </si>
  <si>
    <t>MEKAR GARUT</t>
  </si>
  <si>
    <t>JL.RY CIRUMPUT CICAU</t>
  </si>
  <si>
    <t>H. SIDIK</t>
  </si>
  <si>
    <t>PS CISAAT BLOK E NO.5</t>
  </si>
  <si>
    <t>BAROKAH TOKO</t>
  </si>
  <si>
    <t>JL PELABUHAN 2 KM 7</t>
  </si>
  <si>
    <t>MAMAT/ELY TOKO</t>
  </si>
  <si>
    <t>PS INDUK BLOK B NO 60/61</t>
  </si>
  <si>
    <t>CV. SINAR JAYA</t>
  </si>
  <si>
    <t>JL. ARIA CIKONDANG RT.01 RW.15, KEL.SAYANG, CIANJUR</t>
  </si>
  <si>
    <t>MARTINI TOKO</t>
  </si>
  <si>
    <t>PASAR CICURUG BLOK A NO 53</t>
  </si>
  <si>
    <t>DEDE TOKO</t>
  </si>
  <si>
    <t>RUKO PASAR BARU NO 188</t>
  </si>
  <si>
    <t>ADE JAYA TOKO</t>
  </si>
  <si>
    <t>BLOK KLL 3 NO.25</t>
  </si>
  <si>
    <t>ULIH KOKO</t>
  </si>
  <si>
    <t>PS CICURUG</t>
  </si>
  <si>
    <t>SEMBILAN TOKO</t>
  </si>
  <si>
    <t>JL. STASIUN TIMUR NO.9</t>
  </si>
  <si>
    <t>PAK UCI</t>
  </si>
  <si>
    <t>TERMINAL CIBADAK</t>
  </si>
  <si>
    <t>SINAR PLASTIK</t>
  </si>
  <si>
    <t>PS INDUK BLK C</t>
  </si>
  <si>
    <t>TULUS MAKMUR</t>
  </si>
  <si>
    <t>PS. BARU RUKO PS MUKA CIANJUR</t>
  </si>
  <si>
    <t>BANGKA</t>
  </si>
  <si>
    <t>RUKO CIBADAK BLK A</t>
  </si>
  <si>
    <t>MULTI GROSIR 2</t>
  </si>
  <si>
    <t>JL.STASIUN TIMUR NO 28</t>
  </si>
  <si>
    <t>H. DUDUN</t>
  </si>
  <si>
    <t>PS.INDUK BLOK C NO.06</t>
  </si>
  <si>
    <t>MANFAAT</t>
  </si>
  <si>
    <t>PS CICURUG BLK 3</t>
  </si>
  <si>
    <t>INFA TOKO</t>
  </si>
  <si>
    <t>PS.PELITA ATAS BLOK G2 NO.175</t>
  </si>
  <si>
    <t>SUHERMAN</t>
  </si>
  <si>
    <t>KP TANDO RT 03/03 PASIRHALANG</t>
  </si>
  <si>
    <t>CU / ASEP TOKO</t>
  </si>
  <si>
    <t>PS.CICURUG NO.282</t>
  </si>
  <si>
    <t>RAWING</t>
  </si>
  <si>
    <t>RUKO PS. MUKA - CIANJUR</t>
  </si>
  <si>
    <t>H.MAMAT / H.AI</t>
  </si>
  <si>
    <t>PS.CIPANAS TERMINAL, PINGGIR H.UJANG</t>
  </si>
  <si>
    <t>SARI HASIL LAUT II</t>
  </si>
  <si>
    <t>TERMINAL LAMA CIKONDANG NO.9</t>
  </si>
  <si>
    <t>123 TOKO</t>
  </si>
  <si>
    <t>JL. RAYA CIRANJANG</t>
  </si>
  <si>
    <t>UJANG IBU</t>
  </si>
  <si>
    <t>BLK. AWNING DEPAN BPK AGUS</t>
  </si>
  <si>
    <t>RIKI TOKO</t>
  </si>
  <si>
    <t>PS. CICURUG, SUKABUMI</t>
  </si>
  <si>
    <t>MANIS</t>
  </si>
  <si>
    <t>JL. ARIF RAHMAN HAKIM NO. 14</t>
  </si>
  <si>
    <t>MITRA TOSERBA CIBADAK</t>
  </si>
  <si>
    <t>JL SURYA KENCANA, CIBADAK</t>
  </si>
  <si>
    <t>MAJU JAYA TK</t>
  </si>
  <si>
    <t>JL. RAYA CILAKU, CIBEBER</t>
  </si>
  <si>
    <t>DEDE</t>
  </si>
  <si>
    <t>PS.CIBADAK SAMPING TK.PANAM</t>
  </si>
  <si>
    <t>AYU/WARTEL AYU TOKO</t>
  </si>
  <si>
    <t>PS LETTU BAKRI NO 43/A</t>
  </si>
  <si>
    <t>SARI ALAM</t>
  </si>
  <si>
    <t>TERMINAL PARUNGKUDA</t>
  </si>
  <si>
    <t>SEMBAKO AYU</t>
  </si>
  <si>
    <t>RUKO TAMAN SARI M7 NO 41/42</t>
  </si>
  <si>
    <t>ERIK TOKO</t>
  </si>
  <si>
    <t>PS.MUKA</t>
  </si>
  <si>
    <t>UD. SINAR BERKAH</t>
  </si>
  <si>
    <t>LEMBUR SITU, DKT TK.NABILA</t>
  </si>
  <si>
    <t>MULTI GROSIR CISAAT</t>
  </si>
  <si>
    <t>JL RAYA CISAAT NO 6 SUKABUMI</t>
  </si>
  <si>
    <t>MITRA TOSERBA CICURUG</t>
  </si>
  <si>
    <t>JL.SILIWANGI NO.147 CICURUG</t>
  </si>
  <si>
    <t>AMIN</t>
  </si>
  <si>
    <t>PS CIBADAK BLOK C1 NO.04</t>
  </si>
  <si>
    <t>TEH ANIZA</t>
  </si>
  <si>
    <t>PS.INDUK BLOK A NO.9</t>
  </si>
  <si>
    <t>KODAR CEMPAKA</t>
  </si>
  <si>
    <t>JL.LETTU BAKRI NO.84 DEKAT</t>
  </si>
  <si>
    <t>H.IWAN SURYANA</t>
  </si>
  <si>
    <t>PARKIR BASEMENT BLOK A PS.CIPANAS</t>
  </si>
  <si>
    <t>HENDI GULA MERAH 2</t>
  </si>
  <si>
    <t>JL.YULIUS USMAN NO.15A,</t>
  </si>
  <si>
    <t>H. IPIN</t>
  </si>
  <si>
    <t>BLOK B2 NO.8-9</t>
  </si>
  <si>
    <t>UJANG TOKO</t>
  </si>
  <si>
    <t>PS.KEBON JERUK</t>
  </si>
  <si>
    <t>DANI TOKO</t>
  </si>
  <si>
    <t>PSR CIBADAK BLOK C NO 6</t>
  </si>
  <si>
    <t>UD HIKMAH</t>
  </si>
  <si>
    <t>PS. CISAAT BLOK K1 NO.23,24,25 DPN ARI</t>
  </si>
  <si>
    <t>IMAS KURNIA</t>
  </si>
  <si>
    <t>PS.INDUK BLOK D NO.257 SAMPING TOKO RAHMAT</t>
  </si>
  <si>
    <t>ESTER IBU</t>
  </si>
  <si>
    <t>PS.PARUNG KUDA BLOK I NO.21</t>
  </si>
  <si>
    <t>TK. 8888 / BPK. HENGKI</t>
  </si>
  <si>
    <t>PS. CIBADAK GG KEBON PALA NO. 14 CIBADAK</t>
  </si>
  <si>
    <t>LAMPUNG</t>
  </si>
  <si>
    <t>JL PASUNDAN NO. 9</t>
  </si>
  <si>
    <t>RUKO PASAR MUKA CIANJUR</t>
  </si>
  <si>
    <t>D'LOMBOK</t>
  </si>
  <si>
    <t>JL. PELABUHAN II KM.3, PERTIGAAN JALUR</t>
  </si>
  <si>
    <t>MULTI GUNA</t>
  </si>
  <si>
    <t>JL. TIPAR GEDE</t>
  </si>
  <si>
    <t>CAHYA TIMUR PLASTIK</t>
  </si>
  <si>
    <t>JL.STASIUN TIMUR NO.14 B</t>
  </si>
  <si>
    <t>MANFAAT I TOKO</t>
  </si>
  <si>
    <t>JL. SURYA KENCANA</t>
  </si>
  <si>
    <t>DC SAT CIANJUR</t>
  </si>
  <si>
    <t>DS. BUNISARI, WARUNG KONDANG</t>
  </si>
  <si>
    <t>DEDE RUHIYAT</t>
  </si>
  <si>
    <t>JL.RAYA NAGRAK , KARANG TENGAH</t>
  </si>
  <si>
    <t>DEDE KOKO</t>
  </si>
  <si>
    <t>JL.SURYAKENCANA NO.12 CIBADAK</t>
  </si>
  <si>
    <t>MITRA GROSIR</t>
  </si>
  <si>
    <t>JL. SILIWANGI SBL. POM BENSIN</t>
  </si>
  <si>
    <t>AGUS, BP.</t>
  </si>
  <si>
    <t>JL.YULIUS USMAN SAMPING</t>
  </si>
  <si>
    <t>KIOS AGUS S.K</t>
  </si>
  <si>
    <t>PS. CIBADAK, BELAKANG H.KAMAL</t>
  </si>
  <si>
    <t>PELITA JAYA</t>
  </si>
  <si>
    <t>JL.MERDEKA,SANTIONG</t>
  </si>
  <si>
    <t>TOKO ACEH</t>
  </si>
  <si>
    <t>KP.SELAAWI RT.06/RW.03, SELAJAMBE, CISAAT</t>
  </si>
  <si>
    <t>DADANG PLASTIK</t>
  </si>
  <si>
    <t>PS INPRES CIPANAS</t>
  </si>
  <si>
    <t>CEMERLANG TOKO</t>
  </si>
  <si>
    <t>SUBANG KULON RT.01/RW.06, SUBANG JAYA, CIKOLE, SEBRANG INDOMARET</t>
  </si>
  <si>
    <t>KIKI TOKO</t>
  </si>
  <si>
    <t>PSR CICURUG BLOK D NO 3.6.7</t>
  </si>
  <si>
    <t>DAFIN TOKO</t>
  </si>
  <si>
    <t>PSR. CIPANAS RAHAYU</t>
  </si>
  <si>
    <t>GROSIR KAISAR</t>
  </si>
  <si>
    <t>JL.PRAMUKA PEREMPATAN, SEBRANG INDOMART, CIKALONG</t>
  </si>
  <si>
    <t>CIKAL</t>
  </si>
  <si>
    <t>JL.CIKASO CINAGEN, JAMPANG KULON</t>
  </si>
  <si>
    <t>LIMA</t>
  </si>
  <si>
    <t>JL.MANGUN SARKORO NO.90</t>
  </si>
  <si>
    <t>H. JEJEN</t>
  </si>
  <si>
    <t>BLOK III B NO.31 PS.CICURUG</t>
  </si>
  <si>
    <t>BAROKAH</t>
  </si>
  <si>
    <t>PS.CISAAT BLOK H NO.47 SEBELAH</t>
  </si>
  <si>
    <t>ERLAN SUHERLAN</t>
  </si>
  <si>
    <t>PS.TERMINAL NO.1 BLOK H</t>
  </si>
  <si>
    <t>CS TOKO</t>
  </si>
  <si>
    <t>JL.SELABINTANA KP PANJALU</t>
  </si>
  <si>
    <t>FAJAR FIKRI</t>
  </si>
  <si>
    <t>JL.CIKALONG DEPAN TK.DEDINA</t>
  </si>
  <si>
    <t>CUNPO TOKO</t>
  </si>
  <si>
    <t>JL SELAMET NO 83</t>
  </si>
  <si>
    <t>YOGYA DEPT.STORE SUK</t>
  </si>
  <si>
    <t>JLN.RE.MARTADINATA NO.3</t>
  </si>
  <si>
    <t>35 TOKO</t>
  </si>
  <si>
    <t>PS. MUKA RUKO</t>
  </si>
  <si>
    <t>PEY-PEY TOKO</t>
  </si>
  <si>
    <t>PS. INDUK BLOK B-29</t>
  </si>
  <si>
    <t>OHEN</t>
  </si>
  <si>
    <t>PS PELITA ATAS BLK KI</t>
  </si>
  <si>
    <t>WINDI</t>
  </si>
  <si>
    <t>PS INDUK CIPANAS BLOK.C NO.161</t>
  </si>
  <si>
    <t>46 TOKO</t>
  </si>
  <si>
    <t>RUKO NO 46 PS BARU</t>
  </si>
  <si>
    <t>SANJAYA</t>
  </si>
  <si>
    <t>PS.CICURUG BLOK B/13</t>
  </si>
  <si>
    <t>SUMBER REZEKI</t>
  </si>
  <si>
    <t>PS. CICURUG</t>
  </si>
  <si>
    <t>UTAMA JAYA</t>
  </si>
  <si>
    <t>JL. LETTU BAKRI NO.47</t>
  </si>
  <si>
    <t>UJANG HAMDAN</t>
  </si>
  <si>
    <t>PS.PELITA DEPAN TK.H DADANG</t>
  </si>
  <si>
    <t>BURUNG NURI</t>
  </si>
  <si>
    <t>JL.CIBEBER SIMPANG SAMADAYA</t>
  </si>
  <si>
    <t>ANIDA TOKO</t>
  </si>
  <si>
    <t>JLN.RAYA CIPEUYEUM NO.606</t>
  </si>
  <si>
    <t>RUKO 126</t>
  </si>
  <si>
    <t>PS.MUKA RUKO 126</t>
  </si>
  <si>
    <t>GELAR ANYAR</t>
  </si>
  <si>
    <t>JL.CIBEBER DEPAN TK. MELATI</t>
  </si>
  <si>
    <t>TOKO DAMAI 2</t>
  </si>
  <si>
    <t>PS.CIBADAK SAMPING TK.DEDE</t>
  </si>
  <si>
    <t>AJI TOKO</t>
  </si>
  <si>
    <t>JL.KADUPUGUR DEPAN PABRIK</t>
  </si>
  <si>
    <t>PLASTIK ABADI TOKO</t>
  </si>
  <si>
    <t>PS CISAAT BLK E</t>
  </si>
  <si>
    <t>NUSASARI</t>
  </si>
  <si>
    <t>DEPAN PASAR CIKALONG</t>
  </si>
  <si>
    <t>SINAR KAMPAR</t>
  </si>
  <si>
    <t>JL.TERMINAL NO.67</t>
  </si>
  <si>
    <t>MAHKOTA</t>
  </si>
  <si>
    <t>PS.PANGRANGO BLOK A NO.73</t>
  </si>
  <si>
    <t>YUFAT</t>
  </si>
  <si>
    <t>JL SELAMAT 68</t>
  </si>
  <si>
    <t>ATIH</t>
  </si>
  <si>
    <t>IMAN JAYA,TOKO</t>
  </si>
  <si>
    <t>JL.LIO SANTA NO.39</t>
  </si>
  <si>
    <t>H. AHEN TOKO</t>
  </si>
  <si>
    <t>PS.BOJONG MERON BLK. 82</t>
  </si>
  <si>
    <t>BERKAH SEHAT</t>
  </si>
  <si>
    <t>PS.INDUK BLOK J LANTAI DASAR</t>
  </si>
  <si>
    <t>EVA TOKO</t>
  </si>
  <si>
    <t>TERMINAL GEKBRONG NO.14</t>
  </si>
  <si>
    <t>GAIL GROSIR</t>
  </si>
  <si>
    <t>JL.SUNDA WENANG RT.26 RW.11, SUNDA WENANG, PARUNGKUDA</t>
  </si>
  <si>
    <t>H. UTEN</t>
  </si>
  <si>
    <t>PS CIRANJANG BLK A 36</t>
  </si>
  <si>
    <t>HJ. ELIS/FROZEN FOOD</t>
  </si>
  <si>
    <t>JL. RAYA CISAAT-CIGAYUNG DPN MESJID BAITURAHMAN CISAAT</t>
  </si>
  <si>
    <t>KO OOK</t>
  </si>
  <si>
    <t>TIPAR GEDE NO.4 SUKABUMI</t>
  </si>
  <si>
    <t>TERMINAL</t>
  </si>
  <si>
    <t>JL RY DR MUWARDI</t>
  </si>
  <si>
    <t>ASEP BAKO</t>
  </si>
  <si>
    <t>PS.RAHAYU 2, SAMPING TK.ELAN S</t>
  </si>
  <si>
    <t>NOVI TOKO</t>
  </si>
  <si>
    <t>PS CIRANJANG BLOK C NO 01</t>
  </si>
  <si>
    <t>DENI</t>
  </si>
  <si>
    <t>BLK C NO 50</t>
  </si>
  <si>
    <t>AYUNG</t>
  </si>
  <si>
    <t>JL IMUN SULAEMAN N0. 1</t>
  </si>
  <si>
    <t>ADE AUNING</t>
  </si>
  <si>
    <t>PS.PELITA BLOK AUNING DEPAN</t>
  </si>
  <si>
    <t>VIDY</t>
  </si>
  <si>
    <t>JL.LETTU BAKRI NO.73-74</t>
  </si>
  <si>
    <t>JAYA ASIN 2</t>
  </si>
  <si>
    <t>JL MARIAWATI  NO. 121</t>
  </si>
  <si>
    <t>HASIBUAN/AMIEN</t>
  </si>
  <si>
    <t>JL. PAKUON SIMPANG 3</t>
  </si>
  <si>
    <t>PUTRA TOKO</t>
  </si>
  <si>
    <t>TERMINAL CIBADAK BLOK C</t>
  </si>
  <si>
    <t>33 TOKO</t>
  </si>
  <si>
    <t>PS. CIBADAK BLK.AB5 NO.32-33</t>
  </si>
  <si>
    <t>KIAT JAYA</t>
  </si>
  <si>
    <t>JL KI ASNAWI  NO 2</t>
  </si>
  <si>
    <t>IYUS,BP</t>
  </si>
  <si>
    <t>JL.LIO SANTA NO.17</t>
  </si>
  <si>
    <t>PANAM</t>
  </si>
  <si>
    <t>PS. CIBADAK SAMPING NUGRAHA</t>
  </si>
  <si>
    <t>TEAM PROMO KSP</t>
  </si>
  <si>
    <t>KP.CIJAMBU RT02/RW01, SUKASARI, CISAAT</t>
  </si>
  <si>
    <t>IMANUEL</t>
  </si>
  <si>
    <t>BLOK G NO 5 TERMINAL CIBADAK</t>
  </si>
  <si>
    <t>ROMI/ROY</t>
  </si>
  <si>
    <t>PS.CICURUG BLOK D3 NO.42/43</t>
  </si>
  <si>
    <t>TK. 8888</t>
  </si>
  <si>
    <t>YANA TOKO</t>
  </si>
  <si>
    <t>PS.CICURUG BLOK IIID/22</t>
  </si>
  <si>
    <t>DELON KOKO</t>
  </si>
  <si>
    <t>JL SUROSO GG BUNTU</t>
  </si>
  <si>
    <t>SPM YOGYA CIANJUR</t>
  </si>
  <si>
    <t>JL. ARIEF RAHMAN HAKIM</t>
  </si>
  <si>
    <t>PS.CIRANJANG BARU BLOK B 30</t>
  </si>
  <si>
    <t>BI MANDIRI TOKO</t>
  </si>
  <si>
    <t>PS TERMINAL SUKARAJA BLOK A/11</t>
  </si>
  <si>
    <t>CAHAYA AGUNG</t>
  </si>
  <si>
    <t>JL PS WETAN NO 66</t>
  </si>
  <si>
    <t>SUKAMEKAR</t>
  </si>
  <si>
    <t>JL RAYA RA KOSASIH</t>
  </si>
  <si>
    <t>Salesmen</t>
  </si>
  <si>
    <t xml:space="preserve">NOV </t>
  </si>
  <si>
    <t>DES</t>
  </si>
  <si>
    <t>JAN</t>
  </si>
  <si>
    <t>act tot</t>
  </si>
  <si>
    <t>ASEP</t>
  </si>
  <si>
    <t>IYUS</t>
  </si>
  <si>
    <t>-</t>
  </si>
  <si>
    <t>ABDUL</t>
  </si>
  <si>
    <t>ADE</t>
  </si>
  <si>
    <t>MIA</t>
  </si>
  <si>
    <t>SOBAR</t>
  </si>
  <si>
    <t>ANDI</t>
  </si>
  <si>
    <t>HERI</t>
  </si>
  <si>
    <t>SYARIF</t>
  </si>
  <si>
    <t>JEJEN</t>
  </si>
  <si>
    <t>PASAR PANGLESERAN BLOK G NO.3</t>
  </si>
  <si>
    <t>INDRA</t>
  </si>
  <si>
    <t>CU 3</t>
  </si>
  <si>
    <t>JL.RY CICURUG (STLH PABRIK AQUA)</t>
  </si>
  <si>
    <t>BERKAH JAYA TK</t>
  </si>
  <si>
    <t>KP.ALUN-ALUN KALER RT.03/RW.02, CIHAUR, CIBEBER</t>
  </si>
  <si>
    <t xml:space="preserve">ESTIMASI </t>
  </si>
  <si>
    <t>LUCKY DRAW TAHAP 1</t>
  </si>
  <si>
    <t>LUCKY DRAW TAHAP 2</t>
  </si>
  <si>
    <t>habis</t>
  </si>
  <si>
    <t>BIAYA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</si>
</sst>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1" xfId="0" applyFill="1" applyBorder="1"/>
    <xf numFmtId="164" fontId="0" fillId="2" borderId="1" xfId="1" applyNumberFormat="1" applyFont="1" applyFill="1" applyBorder="1"/>
    <xf numFmtId="164" fontId="0" fillId="2" borderId="1" xfId="0" applyNumberFormat="1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NumberFormat="1" applyFill="1" applyBorder="1"/>
    <xf numFmtId="1" fontId="0" fillId="2" borderId="1" xfId="0" applyNumberFormat="1" applyFill="1" applyBorder="1"/>
    <xf numFmtId="0" fontId="3" fillId="2" borderId="1" xfId="0" applyFont="1" applyFill="1" applyBorder="1"/>
    <xf numFmtId="49" fontId="2" fillId="2" borderId="1" xfId="0" applyNumberFormat="1" applyFont="1" applyFill="1" applyBorder="1"/>
    <xf numFmtId="0" fontId="0" fillId="0" borderId="4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1349375</xdr:colOff>
      <xdr:row>0</xdr:row>
      <xdr:rowOff>0</xdr:rowOff>
    </xdr:from>
    <xdr:ext cx="175008" cy="292906"/>
    <xdr:sp macro="" textlink="">
      <xdr:nvSpPr>
        <xdr:cNvPr id="2" name="TextBox 1"/>
        <xdr:cNvSpPr txBox="1"/>
      </xdr:nvSpPr>
      <xdr:spPr>
        <a:xfrm>
          <a:off x="2778125" y="12700"/>
          <a:ext cx="175008" cy="2929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 sz="1100"/>
        </a:p>
      </xdr:txBody>
    </xdr:sp>
    <xdr:clientData/>
  </xdr:oneCellAnchor>
  <xdr:oneCellAnchor>
    <xdr:from>
      <xdr:col>0</xdr:col>
      <xdr:colOff>1320800</xdr:colOff>
      <xdr:row>0</xdr:row>
      <xdr:rowOff>0</xdr:rowOff>
    </xdr:from>
    <xdr:ext cx="175008" cy="302355"/>
    <xdr:sp macro="" textlink="">
      <xdr:nvSpPr>
        <xdr:cNvPr id="3" name="TextBox 2"/>
        <xdr:cNvSpPr txBox="1"/>
      </xdr:nvSpPr>
      <xdr:spPr>
        <a:xfrm>
          <a:off x="2749550" y="12700"/>
          <a:ext cx="175008" cy="302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4"/>
  <sheetViews>
    <sheetView tabSelected="1" zoomScale="90" zoomScaleNormal="90" workbookViewId="0">
      <selection activeCell="Q1" sqref="Q1:Q1048576"/>
    </sheetView>
  </sheetViews>
  <sheetFormatPr defaultRowHeight="15" x14ac:dyDescent="0.25"/>
  <cols>
    <col min="1" max="1" width="29.85546875" customWidth="1"/>
    <col min="2" max="2" width="50.42578125" customWidth="1"/>
    <col min="4" max="4" width="7.28515625" customWidth="1"/>
    <col min="5" max="12" width="6.7109375" customWidth="1"/>
    <col min="13" max="13" width="11.140625" customWidth="1"/>
    <col min="14" max="14" width="25.5703125" customWidth="1"/>
  </cols>
  <sheetData>
    <row r="1" spans="1:15" x14ac:dyDescent="0.25">
      <c r="A1" s="13" t="s">
        <v>0</v>
      </c>
      <c r="B1" s="13" t="s">
        <v>1</v>
      </c>
      <c r="C1" s="14" t="s">
        <v>296</v>
      </c>
      <c r="D1" s="15" t="s">
        <v>297</v>
      </c>
      <c r="E1" s="16"/>
      <c r="F1" s="15" t="s">
        <v>298</v>
      </c>
      <c r="G1" s="16"/>
      <c r="H1" s="15" t="s">
        <v>299</v>
      </c>
      <c r="I1" s="16"/>
      <c r="J1" s="13" t="s">
        <v>300</v>
      </c>
      <c r="K1" s="13" t="s">
        <v>2</v>
      </c>
      <c r="L1" s="13" t="s">
        <v>318</v>
      </c>
      <c r="M1" s="13" t="s">
        <v>322</v>
      </c>
      <c r="N1" s="13" t="s">
        <v>3</v>
      </c>
    </row>
    <row r="2" spans="1:15" x14ac:dyDescent="0.25">
      <c r="A2" s="13"/>
      <c r="B2" s="13"/>
      <c r="C2" s="14"/>
      <c r="D2" s="5">
        <v>1</v>
      </c>
      <c r="E2" s="5">
        <v>2</v>
      </c>
      <c r="F2" s="6">
        <v>1</v>
      </c>
      <c r="G2" s="7">
        <v>2</v>
      </c>
      <c r="H2" s="7">
        <v>1</v>
      </c>
      <c r="I2" s="7">
        <v>2</v>
      </c>
      <c r="J2" s="13"/>
      <c r="K2" s="13"/>
      <c r="L2" s="13"/>
      <c r="M2" s="13"/>
      <c r="N2" s="13"/>
    </row>
    <row r="3" spans="1:15" x14ac:dyDescent="0.25">
      <c r="A3" s="1" t="s">
        <v>6</v>
      </c>
      <c r="B3" s="1" t="s">
        <v>7</v>
      </c>
      <c r="C3" s="1" t="s">
        <v>301</v>
      </c>
      <c r="D3" s="2">
        <v>988.11111200000005</v>
      </c>
      <c r="E3" s="1"/>
      <c r="F3" s="8">
        <v>691</v>
      </c>
      <c r="G3" s="3">
        <v>725</v>
      </c>
      <c r="H3" s="1">
        <v>0</v>
      </c>
      <c r="I3" s="1"/>
      <c r="J3" s="9">
        <f t="shared" ref="J3:J34" si="0">SUM(D3+E3+F3+G3+H3+I3)</f>
        <v>2404.111112</v>
      </c>
      <c r="K3" s="4">
        <v>400</v>
      </c>
      <c r="L3" s="4"/>
      <c r="M3" s="4"/>
      <c r="N3" s="4"/>
    </row>
    <row r="4" spans="1:15" x14ac:dyDescent="0.25">
      <c r="A4" s="1" t="s">
        <v>294</v>
      </c>
      <c r="B4" s="1" t="s">
        <v>295</v>
      </c>
      <c r="C4" s="1" t="s">
        <v>302</v>
      </c>
      <c r="D4" s="2">
        <v>-13</v>
      </c>
      <c r="E4" s="1"/>
      <c r="F4" s="8">
        <v>-1</v>
      </c>
      <c r="G4" s="1"/>
      <c r="H4" s="1">
        <v>436</v>
      </c>
      <c r="I4" s="1"/>
      <c r="J4" s="9">
        <f t="shared" si="0"/>
        <v>422</v>
      </c>
      <c r="K4" s="4"/>
      <c r="L4" s="4"/>
      <c r="M4" s="4"/>
      <c r="N4" s="4" t="s">
        <v>319</v>
      </c>
    </row>
    <row r="5" spans="1:15" x14ac:dyDescent="0.25">
      <c r="A5" s="1" t="s">
        <v>12</v>
      </c>
      <c r="B5" s="1" t="s">
        <v>13</v>
      </c>
      <c r="C5" s="1" t="s">
        <v>302</v>
      </c>
      <c r="D5" s="2">
        <v>837</v>
      </c>
      <c r="E5" s="1"/>
      <c r="F5" s="8">
        <v>545</v>
      </c>
      <c r="G5" s="1">
        <v>410</v>
      </c>
      <c r="H5" s="1">
        <v>94</v>
      </c>
      <c r="I5" s="1"/>
      <c r="J5" s="9">
        <f t="shared" si="0"/>
        <v>1886</v>
      </c>
      <c r="K5" s="4">
        <v>100</v>
      </c>
      <c r="L5" s="4"/>
      <c r="M5" s="4"/>
      <c r="N5" s="4"/>
    </row>
    <row r="6" spans="1:15" x14ac:dyDescent="0.25">
      <c r="A6" s="1" t="s">
        <v>34</v>
      </c>
      <c r="B6" s="1" t="s">
        <v>35</v>
      </c>
      <c r="C6" s="1" t="s">
        <v>302</v>
      </c>
      <c r="D6" s="2">
        <v>438</v>
      </c>
      <c r="E6" s="1"/>
      <c r="F6" s="8">
        <v>92</v>
      </c>
      <c r="G6" s="1">
        <v>450</v>
      </c>
      <c r="H6" s="1">
        <v>99</v>
      </c>
      <c r="I6" s="1"/>
      <c r="J6" s="9">
        <f t="shared" si="0"/>
        <v>1079</v>
      </c>
      <c r="K6" s="4">
        <v>90</v>
      </c>
      <c r="L6" s="4">
        <v>20</v>
      </c>
      <c r="M6" s="4">
        <f t="shared" ref="M6:M8" si="1">SUM(L6*35000)</f>
        <v>700000</v>
      </c>
      <c r="N6" s="4" t="s">
        <v>319</v>
      </c>
    </row>
    <row r="7" spans="1:15" x14ac:dyDescent="0.25">
      <c r="A7" s="1" t="s">
        <v>10</v>
      </c>
      <c r="B7" s="1" t="s">
        <v>11</v>
      </c>
      <c r="C7" s="1" t="s">
        <v>302</v>
      </c>
      <c r="D7" s="2">
        <v>880.27777900000001</v>
      </c>
      <c r="E7" s="1"/>
      <c r="F7" s="8">
        <v>295</v>
      </c>
      <c r="G7" s="1">
        <v>625</v>
      </c>
      <c r="H7" s="1">
        <v>0</v>
      </c>
      <c r="I7" s="1"/>
      <c r="J7" s="9">
        <f t="shared" si="0"/>
        <v>1800.277779</v>
      </c>
      <c r="K7" s="4">
        <v>300</v>
      </c>
      <c r="L7" s="4">
        <v>20</v>
      </c>
      <c r="M7" s="4">
        <f t="shared" si="1"/>
        <v>700000</v>
      </c>
      <c r="N7" s="4"/>
    </row>
    <row r="8" spans="1:15" x14ac:dyDescent="0.25">
      <c r="A8" s="1" t="s">
        <v>16</v>
      </c>
      <c r="B8" s="1" t="s">
        <v>17</v>
      </c>
      <c r="C8" s="1" t="s">
        <v>302</v>
      </c>
      <c r="D8" s="2">
        <v>507</v>
      </c>
      <c r="E8" s="1"/>
      <c r="F8" s="8">
        <v>299</v>
      </c>
      <c r="G8" s="1">
        <v>400</v>
      </c>
      <c r="H8" s="1">
        <v>-5</v>
      </c>
      <c r="I8" s="1"/>
      <c r="J8" s="9">
        <f t="shared" si="0"/>
        <v>1201</v>
      </c>
      <c r="K8" s="4">
        <v>100</v>
      </c>
      <c r="L8" s="4">
        <v>20</v>
      </c>
      <c r="M8" s="4">
        <f t="shared" si="1"/>
        <v>700000</v>
      </c>
      <c r="N8" s="4" t="s">
        <v>319</v>
      </c>
      <c r="O8" t="s">
        <v>321</v>
      </c>
    </row>
    <row r="9" spans="1:15" x14ac:dyDescent="0.25">
      <c r="A9" s="1" t="s">
        <v>4</v>
      </c>
      <c r="B9" s="1" t="s">
        <v>5</v>
      </c>
      <c r="C9" s="1" t="s">
        <v>302</v>
      </c>
      <c r="D9" s="2">
        <v>1297.0000010000001</v>
      </c>
      <c r="E9" s="1"/>
      <c r="F9" s="8">
        <v>603</v>
      </c>
      <c r="G9" s="1">
        <v>610</v>
      </c>
      <c r="H9" s="1">
        <v>589</v>
      </c>
      <c r="I9" s="1"/>
      <c r="J9" s="9">
        <f t="shared" si="0"/>
        <v>3099.0000010000003</v>
      </c>
      <c r="K9" s="4">
        <v>600</v>
      </c>
      <c r="L9" s="4"/>
      <c r="M9" s="4"/>
      <c r="N9" s="4"/>
    </row>
    <row r="10" spans="1:15" x14ac:dyDescent="0.25">
      <c r="A10" s="1" t="s">
        <v>270</v>
      </c>
      <c r="B10" s="1" t="s">
        <v>271</v>
      </c>
      <c r="C10" s="1" t="s">
        <v>302</v>
      </c>
      <c r="D10" s="2">
        <v>0</v>
      </c>
      <c r="E10" s="1"/>
      <c r="F10" s="8">
        <v>0</v>
      </c>
      <c r="G10" s="1"/>
      <c r="H10" s="1" t="s">
        <v>303</v>
      </c>
      <c r="I10" s="1"/>
      <c r="J10" s="9" t="e">
        <f t="shared" si="0"/>
        <v>#VALUE!</v>
      </c>
      <c r="K10" s="4"/>
      <c r="L10" s="4"/>
      <c r="M10" s="4"/>
      <c r="N10" s="4"/>
    </row>
    <row r="11" spans="1:15" x14ac:dyDescent="0.25">
      <c r="A11" s="1" t="s">
        <v>139</v>
      </c>
      <c r="B11" s="1" t="s">
        <v>140</v>
      </c>
      <c r="C11" s="1" t="s">
        <v>302</v>
      </c>
      <c r="D11" s="2">
        <v>100</v>
      </c>
      <c r="E11" s="1"/>
      <c r="F11" s="8">
        <v>98</v>
      </c>
      <c r="G11" s="1"/>
      <c r="H11" s="1">
        <v>606</v>
      </c>
      <c r="I11" s="1"/>
      <c r="J11" s="9">
        <f t="shared" si="0"/>
        <v>804</v>
      </c>
      <c r="K11" s="4">
        <v>400</v>
      </c>
      <c r="L11" s="4"/>
      <c r="M11" s="4"/>
      <c r="N11" s="4"/>
    </row>
    <row r="12" spans="1:15" x14ac:dyDescent="0.25">
      <c r="A12" s="1" t="s">
        <v>18</v>
      </c>
      <c r="B12" s="1" t="s">
        <v>19</v>
      </c>
      <c r="C12" s="1" t="s">
        <v>301</v>
      </c>
      <c r="D12" s="2">
        <v>596</v>
      </c>
      <c r="E12" s="1"/>
      <c r="F12" s="8">
        <v>0</v>
      </c>
      <c r="G12" s="1">
        <v>609</v>
      </c>
      <c r="H12" s="1">
        <v>0</v>
      </c>
      <c r="I12" s="1"/>
      <c r="J12" s="9">
        <f t="shared" si="0"/>
        <v>1205</v>
      </c>
      <c r="K12" s="4">
        <v>200</v>
      </c>
      <c r="L12" s="4">
        <v>20</v>
      </c>
      <c r="M12" s="4">
        <f t="shared" ref="M12:M14" si="2">SUM(L12*35000)</f>
        <v>700000</v>
      </c>
      <c r="N12" s="4"/>
    </row>
    <row r="13" spans="1:15" x14ac:dyDescent="0.25">
      <c r="A13" s="1" t="s">
        <v>14</v>
      </c>
      <c r="B13" s="1" t="s">
        <v>15</v>
      </c>
      <c r="C13" s="1" t="s">
        <v>301</v>
      </c>
      <c r="D13" s="2">
        <v>477</v>
      </c>
      <c r="E13" s="1"/>
      <c r="F13" s="8">
        <v>300</v>
      </c>
      <c r="G13" s="1">
        <v>430</v>
      </c>
      <c r="H13" s="1">
        <v>-5</v>
      </c>
      <c r="I13" s="1"/>
      <c r="J13" s="9">
        <f t="shared" si="0"/>
        <v>1202</v>
      </c>
      <c r="K13" s="4">
        <v>100</v>
      </c>
      <c r="L13" s="4">
        <v>20</v>
      </c>
      <c r="M13" s="4">
        <f t="shared" si="2"/>
        <v>700000</v>
      </c>
      <c r="N13" s="4"/>
    </row>
    <row r="14" spans="1:15" x14ac:dyDescent="0.25">
      <c r="A14" s="1" t="s">
        <v>20</v>
      </c>
      <c r="B14" s="1" t="s">
        <v>21</v>
      </c>
      <c r="C14" s="1" t="s">
        <v>302</v>
      </c>
      <c r="D14" s="2">
        <v>480</v>
      </c>
      <c r="E14" s="1"/>
      <c r="F14" s="8">
        <v>250</v>
      </c>
      <c r="G14" s="1">
        <v>470</v>
      </c>
      <c r="H14" s="1">
        <v>0</v>
      </c>
      <c r="I14" s="1"/>
      <c r="J14" s="9">
        <f t="shared" si="0"/>
        <v>1200</v>
      </c>
      <c r="K14" s="4">
        <v>200</v>
      </c>
      <c r="L14" s="4">
        <v>20</v>
      </c>
      <c r="M14" s="4">
        <f t="shared" si="2"/>
        <v>700000</v>
      </c>
      <c r="N14" s="4"/>
    </row>
    <row r="15" spans="1:15" x14ac:dyDescent="0.25">
      <c r="A15" s="1" t="s">
        <v>26</v>
      </c>
      <c r="B15" s="1" t="s">
        <v>27</v>
      </c>
      <c r="C15" s="1" t="s">
        <v>302</v>
      </c>
      <c r="D15" s="2">
        <v>490</v>
      </c>
      <c r="E15" s="1"/>
      <c r="F15" s="8">
        <v>249</v>
      </c>
      <c r="G15" s="1">
        <v>350</v>
      </c>
      <c r="H15" s="1">
        <v>-7</v>
      </c>
      <c r="I15" s="1"/>
      <c r="J15" s="9">
        <f t="shared" si="0"/>
        <v>1082</v>
      </c>
      <c r="K15" s="4">
        <v>200</v>
      </c>
      <c r="L15" s="4"/>
      <c r="M15" s="4"/>
      <c r="N15" s="4" t="s">
        <v>320</v>
      </c>
    </row>
    <row r="16" spans="1:15" x14ac:dyDescent="0.25">
      <c r="A16" s="1" t="s">
        <v>40</v>
      </c>
      <c r="B16" s="1" t="s">
        <v>41</v>
      </c>
      <c r="C16" s="1" t="s">
        <v>302</v>
      </c>
      <c r="D16" s="2">
        <v>448.94444599999997</v>
      </c>
      <c r="E16" s="1"/>
      <c r="F16" s="8">
        <v>202</v>
      </c>
      <c r="G16" s="1">
        <v>250</v>
      </c>
      <c r="H16" s="1">
        <v>81</v>
      </c>
      <c r="I16" s="1"/>
      <c r="J16" s="9">
        <f t="shared" si="0"/>
        <v>981.94444599999997</v>
      </c>
      <c r="K16" s="4">
        <v>100</v>
      </c>
      <c r="L16" s="4">
        <v>10</v>
      </c>
      <c r="M16" s="4"/>
      <c r="N16" s="4" t="s">
        <v>319</v>
      </c>
      <c r="O16" t="s">
        <v>321</v>
      </c>
    </row>
    <row r="17" spans="1:15" x14ac:dyDescent="0.25">
      <c r="A17" s="1" t="s">
        <v>151</v>
      </c>
      <c r="B17" s="1" t="s">
        <v>152</v>
      </c>
      <c r="C17" s="1" t="s">
        <v>302</v>
      </c>
      <c r="D17" s="2">
        <v>78.305555999999996</v>
      </c>
      <c r="E17" s="1"/>
      <c r="F17" s="8">
        <v>90</v>
      </c>
      <c r="G17" s="1"/>
      <c r="H17" s="1">
        <v>-2</v>
      </c>
      <c r="I17" s="1"/>
      <c r="J17" s="9">
        <f t="shared" si="0"/>
        <v>166.305556</v>
      </c>
      <c r="K17" s="4"/>
      <c r="L17" s="4"/>
      <c r="M17" s="4"/>
      <c r="N17" s="4"/>
    </row>
    <row r="18" spans="1:15" x14ac:dyDescent="0.25">
      <c r="A18" s="1" t="s">
        <v>28</v>
      </c>
      <c r="B18" s="1" t="s">
        <v>29</v>
      </c>
      <c r="C18" s="1" t="s">
        <v>302</v>
      </c>
      <c r="D18" s="2">
        <v>411</v>
      </c>
      <c r="E18" s="1"/>
      <c r="F18" s="8">
        <v>595</v>
      </c>
      <c r="G18" s="1"/>
      <c r="H18" s="1">
        <v>0</v>
      </c>
      <c r="I18" s="1"/>
      <c r="J18" s="9">
        <f t="shared" si="0"/>
        <v>1006</v>
      </c>
      <c r="K18" s="4">
        <v>350</v>
      </c>
      <c r="L18" s="4"/>
      <c r="M18" s="4"/>
      <c r="N18" s="4" t="s">
        <v>319</v>
      </c>
    </row>
    <row r="19" spans="1:15" x14ac:dyDescent="0.25">
      <c r="A19" s="1" t="s">
        <v>38</v>
      </c>
      <c r="B19" s="1" t="s">
        <v>39</v>
      </c>
      <c r="C19" s="1" t="s">
        <v>302</v>
      </c>
      <c r="D19" s="2">
        <v>450</v>
      </c>
      <c r="E19" s="1"/>
      <c r="F19" s="8">
        <v>517</v>
      </c>
      <c r="G19" s="1"/>
      <c r="H19" s="1">
        <v>148</v>
      </c>
      <c r="I19" s="1"/>
      <c r="J19" s="9">
        <f t="shared" si="0"/>
        <v>1115</v>
      </c>
      <c r="K19" s="4">
        <v>40</v>
      </c>
      <c r="L19" s="4"/>
      <c r="M19" s="4"/>
      <c r="N19" s="4" t="s">
        <v>319</v>
      </c>
      <c r="O19" t="s">
        <v>321</v>
      </c>
    </row>
    <row r="20" spans="1:15" x14ac:dyDescent="0.25">
      <c r="A20" s="1" t="s">
        <v>46</v>
      </c>
      <c r="B20" s="1" t="s">
        <v>47</v>
      </c>
      <c r="C20" s="1" t="s">
        <v>302</v>
      </c>
      <c r="D20" s="2">
        <v>400</v>
      </c>
      <c r="E20" s="1"/>
      <c r="F20" s="8">
        <v>-3</v>
      </c>
      <c r="G20" s="1">
        <v>450</v>
      </c>
      <c r="H20" s="1">
        <v>-1</v>
      </c>
      <c r="I20" s="1"/>
      <c r="J20" s="9">
        <f t="shared" si="0"/>
        <v>846</v>
      </c>
      <c r="K20" s="4">
        <v>600</v>
      </c>
      <c r="L20" s="4"/>
      <c r="M20" s="4"/>
      <c r="N20" s="4" t="s">
        <v>319</v>
      </c>
    </row>
    <row r="21" spans="1:15" x14ac:dyDescent="0.25">
      <c r="A21" s="1" t="s">
        <v>36</v>
      </c>
      <c r="B21" s="1" t="s">
        <v>37</v>
      </c>
      <c r="C21" s="1" t="s">
        <v>302</v>
      </c>
      <c r="D21" s="2">
        <v>-7</v>
      </c>
      <c r="E21" s="1"/>
      <c r="F21" s="8">
        <v>481</v>
      </c>
      <c r="G21" s="1">
        <v>500</v>
      </c>
      <c r="H21" s="1">
        <v>494</v>
      </c>
      <c r="I21" s="1"/>
      <c r="J21" s="9">
        <f t="shared" si="0"/>
        <v>1468</v>
      </c>
      <c r="K21" s="4">
        <v>400</v>
      </c>
      <c r="L21" s="4"/>
      <c r="M21" s="4"/>
      <c r="N21" s="4" t="s">
        <v>319</v>
      </c>
    </row>
    <row r="22" spans="1:15" x14ac:dyDescent="0.25">
      <c r="A22" s="1" t="s">
        <v>42</v>
      </c>
      <c r="B22" s="1" t="s">
        <v>43</v>
      </c>
      <c r="C22" s="1" t="s">
        <v>304</v>
      </c>
      <c r="D22" s="2">
        <v>350</v>
      </c>
      <c r="E22" s="1"/>
      <c r="F22" s="8">
        <v>505</v>
      </c>
      <c r="G22" s="1"/>
      <c r="H22" s="1">
        <v>0</v>
      </c>
      <c r="I22" s="1"/>
      <c r="J22" s="9">
        <f t="shared" si="0"/>
        <v>855</v>
      </c>
      <c r="K22" s="4"/>
      <c r="L22" s="4">
        <v>20</v>
      </c>
      <c r="M22" s="4">
        <f t="shared" ref="M22:M25" si="3">SUM(L22*35000)</f>
        <v>700000</v>
      </c>
      <c r="N22" s="4"/>
    </row>
    <row r="23" spans="1:15" x14ac:dyDescent="0.25">
      <c r="A23" s="1" t="s">
        <v>22</v>
      </c>
      <c r="B23" s="1" t="s">
        <v>23</v>
      </c>
      <c r="C23" s="1" t="s">
        <v>305</v>
      </c>
      <c r="D23" s="2">
        <v>480</v>
      </c>
      <c r="E23" s="1"/>
      <c r="F23" s="8">
        <v>300</v>
      </c>
      <c r="G23" s="1">
        <v>420</v>
      </c>
      <c r="H23" s="1">
        <v>0</v>
      </c>
      <c r="I23" s="1"/>
      <c r="J23" s="9">
        <f t="shared" si="0"/>
        <v>1200</v>
      </c>
      <c r="K23" s="4">
        <v>20</v>
      </c>
      <c r="L23" s="4">
        <v>20</v>
      </c>
      <c r="M23" s="4">
        <f t="shared" si="3"/>
        <v>700000</v>
      </c>
      <c r="N23" s="4"/>
    </row>
    <row r="24" spans="1:15" x14ac:dyDescent="0.25">
      <c r="A24" s="1" t="s">
        <v>48</v>
      </c>
      <c r="B24" s="1" t="s">
        <v>49</v>
      </c>
      <c r="C24" s="1" t="s">
        <v>301</v>
      </c>
      <c r="D24" s="2">
        <v>351</v>
      </c>
      <c r="E24" s="1"/>
      <c r="F24" s="8">
        <v>256</v>
      </c>
      <c r="G24" s="1">
        <v>195</v>
      </c>
      <c r="H24" s="1">
        <v>-3</v>
      </c>
      <c r="I24" s="1"/>
      <c r="J24" s="9">
        <f t="shared" si="0"/>
        <v>799</v>
      </c>
      <c r="K24" s="4">
        <v>100</v>
      </c>
      <c r="L24" s="4"/>
      <c r="M24" s="4"/>
      <c r="N24" s="4" t="s">
        <v>320</v>
      </c>
    </row>
    <row r="25" spans="1:15" x14ac:dyDescent="0.25">
      <c r="A25" s="1" t="s">
        <v>50</v>
      </c>
      <c r="B25" s="1" t="s">
        <v>51</v>
      </c>
      <c r="C25" s="1" t="s">
        <v>302</v>
      </c>
      <c r="D25" s="2">
        <v>393</v>
      </c>
      <c r="E25" s="1"/>
      <c r="F25" s="8">
        <v>198</v>
      </c>
      <c r="G25" s="1">
        <v>210</v>
      </c>
      <c r="H25" s="1">
        <v>196</v>
      </c>
      <c r="I25" s="1"/>
      <c r="J25" s="9">
        <f t="shared" si="0"/>
        <v>997</v>
      </c>
      <c r="K25" s="4">
        <v>200</v>
      </c>
      <c r="L25" s="4">
        <v>20</v>
      </c>
      <c r="M25" s="4">
        <f t="shared" si="3"/>
        <v>700000</v>
      </c>
      <c r="N25" s="4"/>
    </row>
    <row r="26" spans="1:15" x14ac:dyDescent="0.25">
      <c r="A26" s="1" t="s">
        <v>54</v>
      </c>
      <c r="B26" s="1" t="s">
        <v>55</v>
      </c>
      <c r="C26" s="1" t="s">
        <v>301</v>
      </c>
      <c r="D26" s="2">
        <v>300</v>
      </c>
      <c r="E26" s="1"/>
      <c r="F26" s="8">
        <v>257</v>
      </c>
      <c r="G26" s="1">
        <v>195</v>
      </c>
      <c r="H26" s="1">
        <v>0</v>
      </c>
      <c r="I26" s="1"/>
      <c r="J26" s="9">
        <f t="shared" si="0"/>
        <v>752</v>
      </c>
      <c r="K26" s="4">
        <v>120</v>
      </c>
      <c r="L26" s="4"/>
      <c r="M26" s="4"/>
      <c r="N26" s="4" t="s">
        <v>320</v>
      </c>
    </row>
    <row r="27" spans="1:15" x14ac:dyDescent="0.25">
      <c r="A27" s="1" t="s">
        <v>74</v>
      </c>
      <c r="B27" s="1" t="s">
        <v>75</v>
      </c>
      <c r="C27" s="1" t="s">
        <v>302</v>
      </c>
      <c r="D27" s="2">
        <v>250</v>
      </c>
      <c r="E27" s="1"/>
      <c r="F27" s="8">
        <v>100</v>
      </c>
      <c r="G27" s="1">
        <v>150</v>
      </c>
      <c r="H27" s="1">
        <v>96</v>
      </c>
      <c r="I27" s="1"/>
      <c r="J27" s="9">
        <f t="shared" si="0"/>
        <v>596</v>
      </c>
      <c r="K27" s="4"/>
      <c r="L27" s="4"/>
      <c r="M27" s="4"/>
      <c r="N27" s="4"/>
    </row>
    <row r="28" spans="1:15" x14ac:dyDescent="0.25">
      <c r="A28" s="1" t="s">
        <v>82</v>
      </c>
      <c r="B28" s="1" t="s">
        <v>83</v>
      </c>
      <c r="C28" s="1" t="s">
        <v>305</v>
      </c>
      <c r="D28" s="2">
        <v>300</v>
      </c>
      <c r="E28" s="1"/>
      <c r="F28" s="8">
        <v>150</v>
      </c>
      <c r="G28" s="1"/>
      <c r="H28" s="1">
        <v>149</v>
      </c>
      <c r="I28" s="1"/>
      <c r="J28" s="9">
        <f t="shared" si="0"/>
        <v>599</v>
      </c>
      <c r="K28" s="4"/>
      <c r="L28" s="4"/>
      <c r="M28" s="4"/>
      <c r="N28" s="4"/>
    </row>
    <row r="29" spans="1:15" x14ac:dyDescent="0.25">
      <c r="A29" s="1" t="s">
        <v>24</v>
      </c>
      <c r="B29" s="1" t="s">
        <v>25</v>
      </c>
      <c r="C29" s="1" t="s">
        <v>302</v>
      </c>
      <c r="D29" s="2">
        <v>498</v>
      </c>
      <c r="E29" s="1"/>
      <c r="F29" s="8">
        <v>400</v>
      </c>
      <c r="G29" s="1">
        <v>200</v>
      </c>
      <c r="H29" s="1">
        <v>246</v>
      </c>
      <c r="I29" s="1"/>
      <c r="J29" s="9">
        <f t="shared" si="0"/>
        <v>1344</v>
      </c>
      <c r="K29" s="4">
        <v>65</v>
      </c>
      <c r="L29" s="4">
        <v>20</v>
      </c>
      <c r="M29" s="4">
        <f t="shared" ref="M29" si="4">SUM(L29*35000)</f>
        <v>700000</v>
      </c>
      <c r="N29" s="4"/>
    </row>
    <row r="30" spans="1:15" x14ac:dyDescent="0.25">
      <c r="A30" s="1" t="s">
        <v>8</v>
      </c>
      <c r="B30" s="1" t="s">
        <v>9</v>
      </c>
      <c r="C30" s="1" t="s">
        <v>302</v>
      </c>
      <c r="D30" s="2">
        <v>825.47222299999999</v>
      </c>
      <c r="E30" s="1"/>
      <c r="F30" s="8">
        <v>793</v>
      </c>
      <c r="G30" s="1">
        <v>400</v>
      </c>
      <c r="H30" s="1">
        <v>291</v>
      </c>
      <c r="I30" s="1"/>
      <c r="J30" s="9">
        <f t="shared" si="0"/>
        <v>2309.4722229999998</v>
      </c>
      <c r="K30" s="4">
        <v>200</v>
      </c>
      <c r="L30" s="4"/>
      <c r="M30" s="4"/>
      <c r="N30" s="4"/>
    </row>
    <row r="31" spans="1:15" x14ac:dyDescent="0.25">
      <c r="A31" s="1" t="s">
        <v>62</v>
      </c>
      <c r="B31" s="1" t="s">
        <v>63</v>
      </c>
      <c r="C31" s="1" t="s">
        <v>302</v>
      </c>
      <c r="D31" s="2">
        <v>300</v>
      </c>
      <c r="E31" s="1"/>
      <c r="F31" s="8">
        <v>194</v>
      </c>
      <c r="G31" s="1">
        <v>100</v>
      </c>
      <c r="H31" s="1">
        <v>196</v>
      </c>
      <c r="I31" s="1"/>
      <c r="J31" s="9">
        <f t="shared" si="0"/>
        <v>790</v>
      </c>
      <c r="K31" s="4">
        <v>50</v>
      </c>
      <c r="L31" s="4">
        <v>20</v>
      </c>
      <c r="M31" s="4">
        <f t="shared" ref="M31" si="5">SUM(L31*35000)</f>
        <v>700000</v>
      </c>
      <c r="N31" s="4"/>
    </row>
    <row r="32" spans="1:15" x14ac:dyDescent="0.25">
      <c r="A32" s="1" t="s">
        <v>60</v>
      </c>
      <c r="B32" s="1" t="s">
        <v>61</v>
      </c>
      <c r="C32" s="1" t="s">
        <v>301</v>
      </c>
      <c r="D32" s="2">
        <v>299.52777800000001</v>
      </c>
      <c r="E32" s="1"/>
      <c r="F32" s="8">
        <v>-4</v>
      </c>
      <c r="G32" s="1">
        <v>306</v>
      </c>
      <c r="H32" s="1">
        <v>-4</v>
      </c>
      <c r="I32" s="1"/>
      <c r="J32" s="9">
        <f t="shared" si="0"/>
        <v>597.52777800000001</v>
      </c>
      <c r="K32" s="4"/>
      <c r="L32" s="4"/>
      <c r="M32" s="4"/>
      <c r="N32" s="4"/>
    </row>
    <row r="33" spans="1:14" x14ac:dyDescent="0.25">
      <c r="A33" s="1" t="s">
        <v>44</v>
      </c>
      <c r="B33" s="1" t="s">
        <v>45</v>
      </c>
      <c r="C33" s="1" t="s">
        <v>301</v>
      </c>
      <c r="D33" s="2">
        <v>455.63888900000001</v>
      </c>
      <c r="E33" s="1"/>
      <c r="F33" s="8">
        <v>199</v>
      </c>
      <c r="G33" s="1">
        <v>200</v>
      </c>
      <c r="H33" s="1">
        <v>400</v>
      </c>
      <c r="I33" s="1"/>
      <c r="J33" s="9">
        <f t="shared" si="0"/>
        <v>1254.6388890000001</v>
      </c>
      <c r="K33" s="4"/>
      <c r="L33" s="4">
        <v>20</v>
      </c>
      <c r="M33" s="4">
        <f>SUM(L33*35000)</f>
        <v>700000</v>
      </c>
      <c r="N33" s="4"/>
    </row>
    <row r="34" spans="1:14" x14ac:dyDescent="0.25">
      <c r="A34" s="1" t="s">
        <v>64</v>
      </c>
      <c r="B34" s="1" t="s">
        <v>65</v>
      </c>
      <c r="C34" s="1" t="s">
        <v>302</v>
      </c>
      <c r="D34" s="2">
        <v>246.27777800000001</v>
      </c>
      <c r="E34" s="1"/>
      <c r="F34" s="8">
        <v>307</v>
      </c>
      <c r="G34" s="1"/>
      <c r="H34" s="1">
        <v>0</v>
      </c>
      <c r="I34" s="1"/>
      <c r="J34" s="9">
        <f t="shared" si="0"/>
        <v>553.27777800000001</v>
      </c>
      <c r="K34" s="4"/>
      <c r="L34" s="4"/>
      <c r="M34" s="4"/>
      <c r="N34" s="4" t="s">
        <v>320</v>
      </c>
    </row>
    <row r="35" spans="1:14" x14ac:dyDescent="0.25">
      <c r="A35" s="1" t="s">
        <v>248</v>
      </c>
      <c r="B35" s="1" t="s">
        <v>249</v>
      </c>
      <c r="C35" s="1" t="s">
        <v>302</v>
      </c>
      <c r="D35" s="2">
        <v>2</v>
      </c>
      <c r="E35" s="1"/>
      <c r="F35" s="8">
        <v>42</v>
      </c>
      <c r="G35" s="1"/>
      <c r="H35" s="1">
        <v>148</v>
      </c>
      <c r="I35" s="1"/>
      <c r="J35" s="9">
        <f t="shared" ref="J35:J66" si="6">SUM(D35+E35+F35+G35+H35+I35)</f>
        <v>192</v>
      </c>
      <c r="K35" s="4"/>
      <c r="L35" s="4"/>
      <c r="M35" s="4"/>
      <c r="N35" s="4"/>
    </row>
    <row r="36" spans="1:14" x14ac:dyDescent="0.25">
      <c r="A36" s="1" t="s">
        <v>52</v>
      </c>
      <c r="B36" s="1" t="s">
        <v>53</v>
      </c>
      <c r="C36" s="1" t="s">
        <v>301</v>
      </c>
      <c r="D36" s="2">
        <v>499.72222299999999</v>
      </c>
      <c r="E36" s="1"/>
      <c r="F36" s="8">
        <v>299</v>
      </c>
      <c r="G36" s="1"/>
      <c r="H36" s="1">
        <v>398</v>
      </c>
      <c r="I36" s="1"/>
      <c r="J36" s="9">
        <f t="shared" si="6"/>
        <v>1196.722223</v>
      </c>
      <c r="K36" s="4"/>
      <c r="L36" s="4">
        <v>20</v>
      </c>
      <c r="M36" s="4">
        <f t="shared" ref="M36:M37" si="7">SUM(L36*35000)</f>
        <v>700000</v>
      </c>
      <c r="N36" s="4"/>
    </row>
    <row r="37" spans="1:14" x14ac:dyDescent="0.25">
      <c r="A37" s="1" t="s">
        <v>80</v>
      </c>
      <c r="B37" s="1" t="s">
        <v>81</v>
      </c>
      <c r="C37" s="1" t="s">
        <v>301</v>
      </c>
      <c r="D37" s="2">
        <v>200</v>
      </c>
      <c r="E37" s="1"/>
      <c r="F37" s="8">
        <v>120</v>
      </c>
      <c r="G37" s="1">
        <v>170</v>
      </c>
      <c r="H37" s="1">
        <v>150</v>
      </c>
      <c r="I37" s="1"/>
      <c r="J37" s="9">
        <f t="shared" si="6"/>
        <v>640</v>
      </c>
      <c r="K37" s="4">
        <v>100</v>
      </c>
      <c r="L37" s="4">
        <v>10</v>
      </c>
      <c r="M37" s="4">
        <f t="shared" si="7"/>
        <v>350000</v>
      </c>
      <c r="N37" s="4"/>
    </row>
    <row r="38" spans="1:14" x14ac:dyDescent="0.25">
      <c r="A38" s="1" t="s">
        <v>96</v>
      </c>
      <c r="B38" s="1" t="s">
        <v>97</v>
      </c>
      <c r="C38" s="1" t="s">
        <v>302</v>
      </c>
      <c r="D38" s="2">
        <v>175</v>
      </c>
      <c r="E38" s="1"/>
      <c r="F38" s="8">
        <v>189</v>
      </c>
      <c r="G38" s="1"/>
      <c r="H38" s="1">
        <v>0</v>
      </c>
      <c r="I38" s="1"/>
      <c r="J38" s="9">
        <f t="shared" si="6"/>
        <v>364</v>
      </c>
      <c r="K38" s="4"/>
      <c r="L38" s="4"/>
      <c r="M38" s="4"/>
      <c r="N38" s="4" t="s">
        <v>320</v>
      </c>
    </row>
    <row r="39" spans="1:14" x14ac:dyDescent="0.25">
      <c r="A39" s="1" t="s">
        <v>76</v>
      </c>
      <c r="B39" s="1" t="s">
        <v>77</v>
      </c>
      <c r="C39" s="1" t="s">
        <v>301</v>
      </c>
      <c r="D39" s="2">
        <v>250</v>
      </c>
      <c r="E39" s="1"/>
      <c r="F39" s="8">
        <v>250</v>
      </c>
      <c r="G39" s="1"/>
      <c r="H39" s="1">
        <v>0</v>
      </c>
      <c r="I39" s="1"/>
      <c r="J39" s="9">
        <f t="shared" si="6"/>
        <v>500</v>
      </c>
      <c r="K39" s="4"/>
      <c r="L39" s="4"/>
      <c r="M39" s="4"/>
      <c r="N39" s="4" t="s">
        <v>320</v>
      </c>
    </row>
    <row r="40" spans="1:14" x14ac:dyDescent="0.25">
      <c r="A40" s="1" t="s">
        <v>272</v>
      </c>
      <c r="B40" s="1" t="s">
        <v>273</v>
      </c>
      <c r="C40" s="1" t="s">
        <v>302</v>
      </c>
      <c r="D40" s="2">
        <v>0</v>
      </c>
      <c r="E40" s="1"/>
      <c r="F40" s="8">
        <v>0</v>
      </c>
      <c r="G40" s="1"/>
      <c r="H40" s="1">
        <v>5</v>
      </c>
      <c r="I40" s="1"/>
      <c r="J40" s="9">
        <f t="shared" si="6"/>
        <v>5</v>
      </c>
      <c r="K40" s="4"/>
      <c r="L40" s="4"/>
      <c r="M40" s="4"/>
      <c r="N40" s="4"/>
    </row>
    <row r="41" spans="1:14" x14ac:dyDescent="0.25">
      <c r="A41" s="1" t="s">
        <v>92</v>
      </c>
      <c r="B41" s="1" t="s">
        <v>93</v>
      </c>
      <c r="C41" s="1" t="s">
        <v>306</v>
      </c>
      <c r="D41" s="2">
        <v>247.97222300000001</v>
      </c>
      <c r="E41" s="1"/>
      <c r="F41" s="8">
        <v>149</v>
      </c>
      <c r="G41" s="1"/>
      <c r="H41" s="1">
        <v>221</v>
      </c>
      <c r="I41" s="1"/>
      <c r="J41" s="9">
        <f t="shared" si="6"/>
        <v>617.97222299999999</v>
      </c>
      <c r="K41" s="4"/>
      <c r="L41" s="4"/>
      <c r="M41" s="4"/>
      <c r="N41" s="4"/>
    </row>
    <row r="42" spans="1:14" x14ac:dyDescent="0.25">
      <c r="A42" s="1" t="s">
        <v>274</v>
      </c>
      <c r="B42" s="1" t="s">
        <v>275</v>
      </c>
      <c r="C42" s="1" t="s">
        <v>302</v>
      </c>
      <c r="D42" s="2">
        <v>0</v>
      </c>
      <c r="E42" s="1"/>
      <c r="F42" s="8">
        <v>35</v>
      </c>
      <c r="G42" s="1"/>
      <c r="H42" s="1">
        <v>47</v>
      </c>
      <c r="I42" s="1"/>
      <c r="J42" s="9">
        <f t="shared" si="6"/>
        <v>82</v>
      </c>
      <c r="K42" s="4"/>
      <c r="L42" s="4"/>
      <c r="M42" s="4"/>
      <c r="N42" s="4"/>
    </row>
    <row r="43" spans="1:14" x14ac:dyDescent="0.25">
      <c r="A43" s="1" t="s">
        <v>66</v>
      </c>
      <c r="B43" s="1" t="s">
        <v>67</v>
      </c>
      <c r="C43" s="1" t="s">
        <v>306</v>
      </c>
      <c r="D43" s="2">
        <v>292.94444699999997</v>
      </c>
      <c r="E43" s="1"/>
      <c r="F43" s="8">
        <v>99</v>
      </c>
      <c r="G43" s="1">
        <v>158</v>
      </c>
      <c r="H43" s="1">
        <v>149</v>
      </c>
      <c r="I43" s="1"/>
      <c r="J43" s="9">
        <f t="shared" si="6"/>
        <v>698.94444699999997</v>
      </c>
      <c r="K43" s="4"/>
      <c r="L43" s="4"/>
      <c r="M43" s="4"/>
      <c r="N43" s="4"/>
    </row>
    <row r="44" spans="1:14" x14ac:dyDescent="0.25">
      <c r="A44" s="1" t="s">
        <v>143</v>
      </c>
      <c r="B44" s="1" t="s">
        <v>144</v>
      </c>
      <c r="C44" s="1" t="s">
        <v>301</v>
      </c>
      <c r="D44" s="2">
        <v>197</v>
      </c>
      <c r="E44" s="1"/>
      <c r="F44" s="8">
        <v>-1</v>
      </c>
      <c r="G44" s="1"/>
      <c r="H44" s="1">
        <v>197</v>
      </c>
      <c r="I44" s="1"/>
      <c r="J44" s="9">
        <f t="shared" si="6"/>
        <v>393</v>
      </c>
      <c r="K44" s="4"/>
      <c r="L44" s="4"/>
      <c r="M44" s="4"/>
      <c r="N44" s="4"/>
    </row>
    <row r="45" spans="1:14" x14ac:dyDescent="0.25">
      <c r="A45" s="1" t="s">
        <v>276</v>
      </c>
      <c r="B45" s="1" t="s">
        <v>277</v>
      </c>
      <c r="C45" s="1"/>
      <c r="D45" s="2">
        <v>0</v>
      </c>
      <c r="E45" s="1"/>
      <c r="F45" s="8"/>
      <c r="G45" s="1"/>
      <c r="H45" s="1"/>
      <c r="I45" s="1"/>
      <c r="J45" s="9">
        <f t="shared" si="6"/>
        <v>0</v>
      </c>
      <c r="K45" s="4"/>
      <c r="L45" s="4"/>
      <c r="M45" s="4"/>
      <c r="N45" s="4"/>
    </row>
    <row r="46" spans="1:14" x14ac:dyDescent="0.25">
      <c r="A46" s="1" t="s">
        <v>292</v>
      </c>
      <c r="B46" s="1" t="s">
        <v>293</v>
      </c>
      <c r="C46" s="1" t="s">
        <v>301</v>
      </c>
      <c r="D46" s="2">
        <v>0</v>
      </c>
      <c r="E46" s="1"/>
      <c r="F46" s="8">
        <v>0</v>
      </c>
      <c r="G46" s="1"/>
      <c r="H46" s="1">
        <v>0</v>
      </c>
      <c r="I46" s="1"/>
      <c r="J46" s="9">
        <f t="shared" si="6"/>
        <v>0</v>
      </c>
      <c r="K46" s="4"/>
      <c r="L46" s="4"/>
      <c r="M46" s="4"/>
      <c r="N46" s="4"/>
    </row>
    <row r="47" spans="1:14" x14ac:dyDescent="0.25">
      <c r="A47" s="1" t="s">
        <v>56</v>
      </c>
      <c r="B47" s="1" t="s">
        <v>57</v>
      </c>
      <c r="C47" s="1" t="s">
        <v>301</v>
      </c>
      <c r="D47" s="2">
        <v>300</v>
      </c>
      <c r="E47" s="1"/>
      <c r="F47" s="8">
        <v>400</v>
      </c>
      <c r="G47" s="1"/>
      <c r="H47" s="1">
        <v>0</v>
      </c>
      <c r="I47" s="1"/>
      <c r="J47" s="9">
        <f t="shared" si="6"/>
        <v>700</v>
      </c>
      <c r="K47" s="4">
        <v>300</v>
      </c>
      <c r="L47" s="4">
        <v>10</v>
      </c>
      <c r="M47" s="4">
        <f>SUM(L47*35000)</f>
        <v>350000</v>
      </c>
      <c r="N47" s="4"/>
    </row>
    <row r="48" spans="1:14" x14ac:dyDescent="0.25">
      <c r="A48" s="1" t="s">
        <v>110</v>
      </c>
      <c r="B48" s="1" t="s">
        <v>111</v>
      </c>
      <c r="C48" s="1" t="s">
        <v>306</v>
      </c>
      <c r="D48" s="2">
        <v>198.91666800000002</v>
      </c>
      <c r="E48" s="1"/>
      <c r="F48" s="8">
        <v>99</v>
      </c>
      <c r="G48" s="1"/>
      <c r="H48" s="1">
        <v>150</v>
      </c>
      <c r="I48" s="1"/>
      <c r="J48" s="9">
        <f t="shared" si="6"/>
        <v>447.91666800000002</v>
      </c>
      <c r="K48" s="4"/>
      <c r="L48" s="4"/>
      <c r="M48" s="4"/>
      <c r="N48" s="4"/>
    </row>
    <row r="49" spans="1:14" x14ac:dyDescent="0.25">
      <c r="A49" s="1" t="s">
        <v>72</v>
      </c>
      <c r="B49" s="1" t="s">
        <v>73</v>
      </c>
      <c r="C49" s="1" t="s">
        <v>301</v>
      </c>
      <c r="D49" s="2">
        <v>262</v>
      </c>
      <c r="E49" s="1"/>
      <c r="F49" s="8">
        <v>239</v>
      </c>
      <c r="G49" s="1"/>
      <c r="H49" s="1">
        <v>53</v>
      </c>
      <c r="I49" s="1"/>
      <c r="J49" s="9">
        <f t="shared" si="6"/>
        <v>554</v>
      </c>
      <c r="K49" s="4"/>
      <c r="L49" s="4"/>
      <c r="M49" s="4"/>
      <c r="N49" s="4"/>
    </row>
    <row r="50" spans="1:14" x14ac:dyDescent="0.25">
      <c r="A50" s="1" t="s">
        <v>100</v>
      </c>
      <c r="B50" s="1" t="s">
        <v>101</v>
      </c>
      <c r="C50" s="1" t="s">
        <v>307</v>
      </c>
      <c r="D50" s="2">
        <v>60</v>
      </c>
      <c r="E50" s="1"/>
      <c r="F50" s="8">
        <v>50</v>
      </c>
      <c r="G50" s="1">
        <v>210</v>
      </c>
      <c r="H50" s="1">
        <v>0</v>
      </c>
      <c r="I50" s="1"/>
      <c r="J50" s="9">
        <f t="shared" si="6"/>
        <v>320</v>
      </c>
      <c r="K50" s="4"/>
      <c r="L50" s="4"/>
      <c r="M50" s="4"/>
      <c r="N50" s="4"/>
    </row>
    <row r="51" spans="1:14" x14ac:dyDescent="0.25">
      <c r="A51" s="1" t="s">
        <v>278</v>
      </c>
      <c r="B51" s="1" t="s">
        <v>279</v>
      </c>
      <c r="C51" s="1" t="s">
        <v>302</v>
      </c>
      <c r="D51" s="2">
        <v>0</v>
      </c>
      <c r="E51" s="1"/>
      <c r="F51" s="8">
        <v>0</v>
      </c>
      <c r="G51" s="1"/>
      <c r="H51" s="1">
        <v>2</v>
      </c>
      <c r="I51" s="1"/>
      <c r="J51" s="9">
        <f t="shared" si="6"/>
        <v>2</v>
      </c>
      <c r="K51" s="4"/>
      <c r="L51" s="4"/>
      <c r="M51" s="4"/>
      <c r="N51" s="4"/>
    </row>
    <row r="52" spans="1:14" x14ac:dyDescent="0.25">
      <c r="A52" s="1" t="s">
        <v>88</v>
      </c>
      <c r="B52" s="1" t="s">
        <v>89</v>
      </c>
      <c r="C52" s="1" t="s">
        <v>301</v>
      </c>
      <c r="D52" s="2">
        <v>179.11111199999999</v>
      </c>
      <c r="E52" s="1"/>
      <c r="F52" s="8">
        <v>99</v>
      </c>
      <c r="G52" s="1">
        <v>123</v>
      </c>
      <c r="H52" s="1">
        <v>0</v>
      </c>
      <c r="I52" s="1"/>
      <c r="J52" s="9">
        <f t="shared" si="6"/>
        <v>401.11111199999999</v>
      </c>
      <c r="K52" s="4"/>
      <c r="L52" s="4"/>
      <c r="M52" s="4"/>
      <c r="N52" s="4"/>
    </row>
    <row r="53" spans="1:14" x14ac:dyDescent="0.25">
      <c r="A53" s="1" t="s">
        <v>258</v>
      </c>
      <c r="B53" s="1" t="s">
        <v>259</v>
      </c>
      <c r="C53" s="1" t="s">
        <v>301</v>
      </c>
      <c r="D53" s="2">
        <v>2</v>
      </c>
      <c r="E53" s="1"/>
      <c r="F53" s="8">
        <v>2</v>
      </c>
      <c r="G53" s="1"/>
      <c r="H53" s="1">
        <v>3</v>
      </c>
      <c r="I53" s="1"/>
      <c r="J53" s="9">
        <f t="shared" si="6"/>
        <v>7</v>
      </c>
      <c r="K53" s="4"/>
      <c r="L53" s="4"/>
      <c r="M53" s="4"/>
      <c r="N53" s="4"/>
    </row>
    <row r="54" spans="1:14" x14ac:dyDescent="0.25">
      <c r="A54" s="1" t="s">
        <v>280</v>
      </c>
      <c r="B54" s="1" t="s">
        <v>281</v>
      </c>
      <c r="C54" s="1" t="s">
        <v>301</v>
      </c>
      <c r="D54" s="2">
        <v>0</v>
      </c>
      <c r="E54" s="1"/>
      <c r="F54" s="8">
        <v>0</v>
      </c>
      <c r="G54" s="1"/>
      <c r="H54" s="1">
        <v>100</v>
      </c>
      <c r="I54" s="1"/>
      <c r="J54" s="9">
        <f t="shared" si="6"/>
        <v>100</v>
      </c>
      <c r="K54" s="4"/>
      <c r="L54" s="4"/>
      <c r="M54" s="4"/>
      <c r="N54" s="4"/>
    </row>
    <row r="55" spans="1:14" x14ac:dyDescent="0.25">
      <c r="A55" s="1" t="s">
        <v>191</v>
      </c>
      <c r="B55" s="1" t="s">
        <v>192</v>
      </c>
      <c r="C55" s="1" t="s">
        <v>301</v>
      </c>
      <c r="D55" s="2">
        <v>55</v>
      </c>
      <c r="E55" s="1"/>
      <c r="F55" s="8">
        <v>60</v>
      </c>
      <c r="G55" s="1"/>
      <c r="H55" s="1">
        <v>60</v>
      </c>
      <c r="I55" s="1"/>
      <c r="J55" s="9">
        <f t="shared" si="6"/>
        <v>175</v>
      </c>
      <c r="K55" s="4"/>
      <c r="L55" s="4"/>
      <c r="M55" s="4"/>
      <c r="N55" s="4"/>
    </row>
    <row r="56" spans="1:14" x14ac:dyDescent="0.25">
      <c r="A56" s="1" t="s">
        <v>58</v>
      </c>
      <c r="B56" s="1" t="s">
        <v>59</v>
      </c>
      <c r="C56" s="1" t="s">
        <v>307</v>
      </c>
      <c r="D56" s="2">
        <v>300</v>
      </c>
      <c r="E56" s="1"/>
      <c r="F56" s="8">
        <v>316</v>
      </c>
      <c r="G56" s="1"/>
      <c r="H56" s="1">
        <v>0</v>
      </c>
      <c r="I56" s="1"/>
      <c r="J56" s="9">
        <f t="shared" si="6"/>
        <v>616</v>
      </c>
      <c r="K56" s="4">
        <v>100</v>
      </c>
      <c r="L56" s="4">
        <v>10</v>
      </c>
      <c r="M56" s="4">
        <f>SUM(L56*35000)</f>
        <v>350000</v>
      </c>
      <c r="N56" s="4"/>
    </row>
    <row r="57" spans="1:14" x14ac:dyDescent="0.25">
      <c r="A57" s="1" t="s">
        <v>84</v>
      </c>
      <c r="B57" s="1" t="s">
        <v>85</v>
      </c>
      <c r="C57" s="1" t="s">
        <v>301</v>
      </c>
      <c r="D57" s="2">
        <v>200</v>
      </c>
      <c r="E57" s="1"/>
      <c r="F57" s="8">
        <v>205</v>
      </c>
      <c r="G57" s="1"/>
      <c r="H57" s="1">
        <v>0</v>
      </c>
      <c r="I57" s="1"/>
      <c r="J57" s="9">
        <f t="shared" si="6"/>
        <v>405</v>
      </c>
      <c r="K57" s="4"/>
      <c r="L57" s="4"/>
      <c r="M57" s="4"/>
      <c r="N57" s="4"/>
    </row>
    <row r="58" spans="1:14" x14ac:dyDescent="0.25">
      <c r="A58" s="1" t="s">
        <v>98</v>
      </c>
      <c r="B58" s="1" t="s">
        <v>99</v>
      </c>
      <c r="C58" s="1" t="s">
        <v>305</v>
      </c>
      <c r="D58" s="2">
        <v>150</v>
      </c>
      <c r="E58" s="1"/>
      <c r="F58" s="8">
        <v>83</v>
      </c>
      <c r="G58" s="1">
        <v>130</v>
      </c>
      <c r="H58" s="1">
        <v>0</v>
      </c>
      <c r="I58" s="1"/>
      <c r="J58" s="9">
        <f t="shared" si="6"/>
        <v>363</v>
      </c>
      <c r="K58" s="4"/>
      <c r="L58" s="4"/>
      <c r="M58" s="4"/>
      <c r="N58" s="4"/>
    </row>
    <row r="59" spans="1:14" x14ac:dyDescent="0.25">
      <c r="A59" s="1" t="s">
        <v>86</v>
      </c>
      <c r="B59" s="1" t="s">
        <v>87</v>
      </c>
      <c r="C59" s="1" t="s">
        <v>307</v>
      </c>
      <c r="D59" s="2">
        <v>160</v>
      </c>
      <c r="E59" s="1"/>
      <c r="F59" s="8">
        <v>120</v>
      </c>
      <c r="G59" s="1">
        <v>125</v>
      </c>
      <c r="H59" s="1">
        <v>0</v>
      </c>
      <c r="I59" s="1"/>
      <c r="J59" s="9">
        <f t="shared" si="6"/>
        <v>405</v>
      </c>
      <c r="K59" s="4"/>
      <c r="L59" s="4"/>
      <c r="M59" s="4"/>
      <c r="N59" s="4"/>
    </row>
    <row r="60" spans="1:14" x14ac:dyDescent="0.25">
      <c r="A60" s="1" t="s">
        <v>153</v>
      </c>
      <c r="B60" s="1" t="s">
        <v>154</v>
      </c>
      <c r="C60" s="1" t="s">
        <v>306</v>
      </c>
      <c r="D60" s="2">
        <v>160</v>
      </c>
      <c r="E60" s="1"/>
      <c r="F60" s="8">
        <v>0</v>
      </c>
      <c r="G60" s="1"/>
      <c r="H60" s="1">
        <v>130</v>
      </c>
      <c r="I60" s="1"/>
      <c r="J60" s="9">
        <f t="shared" si="6"/>
        <v>290</v>
      </c>
      <c r="K60" s="4"/>
      <c r="L60" s="4"/>
      <c r="M60" s="4"/>
      <c r="N60" s="4"/>
    </row>
    <row r="61" spans="1:14" x14ac:dyDescent="0.25">
      <c r="A61" s="1" t="s">
        <v>266</v>
      </c>
      <c r="B61" s="1" t="s">
        <v>267</v>
      </c>
      <c r="C61" s="1" t="s">
        <v>307</v>
      </c>
      <c r="D61" s="2">
        <v>0</v>
      </c>
      <c r="E61" s="1"/>
      <c r="F61" s="8">
        <v>2</v>
      </c>
      <c r="G61" s="1"/>
      <c r="H61" s="1">
        <v>-2</v>
      </c>
      <c r="I61" s="1"/>
      <c r="J61" s="9">
        <f t="shared" si="6"/>
        <v>0</v>
      </c>
      <c r="K61" s="4"/>
      <c r="L61" s="4"/>
      <c r="M61" s="4"/>
      <c r="N61" s="4"/>
    </row>
    <row r="62" spans="1:14" x14ac:dyDescent="0.25">
      <c r="A62" s="1" t="s">
        <v>104</v>
      </c>
      <c r="B62" s="1" t="s">
        <v>105</v>
      </c>
      <c r="C62" s="1" t="s">
        <v>301</v>
      </c>
      <c r="D62" s="2">
        <v>185</v>
      </c>
      <c r="E62" s="1"/>
      <c r="F62" s="8">
        <v>60</v>
      </c>
      <c r="G62" s="1">
        <v>155</v>
      </c>
      <c r="H62" s="1">
        <v>117</v>
      </c>
      <c r="I62" s="1"/>
      <c r="J62" s="9">
        <f t="shared" si="6"/>
        <v>517</v>
      </c>
      <c r="K62" s="4"/>
      <c r="L62" s="4"/>
      <c r="M62" s="4"/>
      <c r="N62" s="4"/>
    </row>
    <row r="63" spans="1:14" x14ac:dyDescent="0.25">
      <c r="A63" s="1" t="s">
        <v>195</v>
      </c>
      <c r="B63" s="1" t="s">
        <v>196</v>
      </c>
      <c r="C63" s="1" t="s">
        <v>305</v>
      </c>
      <c r="D63" s="2">
        <v>55</v>
      </c>
      <c r="E63" s="1"/>
      <c r="F63" s="8">
        <v>55</v>
      </c>
      <c r="G63" s="1"/>
      <c r="H63" s="1">
        <v>54</v>
      </c>
      <c r="I63" s="1"/>
      <c r="J63" s="9">
        <f t="shared" si="6"/>
        <v>164</v>
      </c>
      <c r="K63" s="4"/>
      <c r="L63" s="4"/>
      <c r="M63" s="4"/>
      <c r="N63" s="4"/>
    </row>
    <row r="64" spans="1:14" x14ac:dyDescent="0.25">
      <c r="A64" s="1" t="s">
        <v>106</v>
      </c>
      <c r="B64" s="1" t="s">
        <v>107</v>
      </c>
      <c r="C64" s="1" t="s">
        <v>304</v>
      </c>
      <c r="D64" s="2">
        <v>125</v>
      </c>
      <c r="E64" s="1"/>
      <c r="F64" s="8">
        <v>180</v>
      </c>
      <c r="G64" s="1"/>
      <c r="H64" s="1">
        <v>50</v>
      </c>
      <c r="I64" s="1"/>
      <c r="J64" s="9">
        <f t="shared" si="6"/>
        <v>355</v>
      </c>
      <c r="K64" s="4"/>
      <c r="L64" s="4"/>
      <c r="M64" s="4"/>
      <c r="N64" s="4"/>
    </row>
    <row r="65" spans="1:14" x14ac:dyDescent="0.25">
      <c r="A65" s="1" t="s">
        <v>141</v>
      </c>
      <c r="B65" s="1" t="s">
        <v>142</v>
      </c>
      <c r="C65" s="1" t="s">
        <v>306</v>
      </c>
      <c r="D65" s="2">
        <v>147.77777900000001</v>
      </c>
      <c r="E65" s="1"/>
      <c r="F65" s="8">
        <v>50</v>
      </c>
      <c r="G65" s="1"/>
      <c r="H65" s="1">
        <v>50</v>
      </c>
      <c r="I65" s="1"/>
      <c r="J65" s="9">
        <f t="shared" si="6"/>
        <v>247.77777900000001</v>
      </c>
      <c r="K65" s="4"/>
      <c r="L65" s="4"/>
      <c r="M65" s="4"/>
      <c r="N65" s="4"/>
    </row>
    <row r="66" spans="1:14" x14ac:dyDescent="0.25">
      <c r="A66" s="1" t="s">
        <v>102</v>
      </c>
      <c r="B66" s="1" t="s">
        <v>103</v>
      </c>
      <c r="C66" s="1" t="s">
        <v>304</v>
      </c>
      <c r="D66" s="2">
        <v>150</v>
      </c>
      <c r="E66" s="1"/>
      <c r="F66" s="8">
        <v>160</v>
      </c>
      <c r="G66" s="1">
        <v>-2</v>
      </c>
      <c r="H66" s="1">
        <v>200</v>
      </c>
      <c r="I66" s="1"/>
      <c r="J66" s="9">
        <f t="shared" si="6"/>
        <v>508</v>
      </c>
      <c r="K66" s="4"/>
      <c r="L66" s="4"/>
      <c r="M66" s="4"/>
      <c r="N66" s="4"/>
    </row>
    <row r="67" spans="1:14" x14ac:dyDescent="0.25">
      <c r="A67" s="1" t="s">
        <v>126</v>
      </c>
      <c r="B67" s="1" t="s">
        <v>127</v>
      </c>
      <c r="C67" s="1" t="s">
        <v>307</v>
      </c>
      <c r="D67" s="2">
        <v>120</v>
      </c>
      <c r="E67" s="1"/>
      <c r="F67" s="8">
        <v>99</v>
      </c>
      <c r="G67" s="1"/>
      <c r="H67" s="1">
        <v>120</v>
      </c>
      <c r="I67" s="1"/>
      <c r="J67" s="9">
        <f t="shared" ref="J67:J98" si="8">SUM(D67+E67+F67+G67+H67+I67)</f>
        <v>339</v>
      </c>
      <c r="K67" s="4"/>
      <c r="L67" s="4"/>
      <c r="M67" s="4"/>
      <c r="N67" s="4"/>
    </row>
    <row r="68" spans="1:14" x14ac:dyDescent="0.25">
      <c r="A68" s="1" t="s">
        <v>70</v>
      </c>
      <c r="B68" s="1" t="s">
        <v>71</v>
      </c>
      <c r="C68" s="1" t="s">
        <v>301</v>
      </c>
      <c r="D68" s="2">
        <v>212.944445</v>
      </c>
      <c r="E68" s="1"/>
      <c r="F68" s="8">
        <v>299</v>
      </c>
      <c r="G68" s="1"/>
      <c r="H68" s="1">
        <v>59</v>
      </c>
      <c r="I68" s="1"/>
      <c r="J68" s="9">
        <f t="shared" si="8"/>
        <v>570.94444499999997</v>
      </c>
      <c r="K68" s="4"/>
      <c r="L68" s="4"/>
      <c r="M68" s="4"/>
      <c r="N68" s="4"/>
    </row>
    <row r="69" spans="1:14" x14ac:dyDescent="0.25">
      <c r="A69" s="1" t="s">
        <v>147</v>
      </c>
      <c r="B69" s="1" t="s">
        <v>148</v>
      </c>
      <c r="C69" s="10" t="s">
        <v>306</v>
      </c>
      <c r="D69" s="2">
        <v>239.52777999999998</v>
      </c>
      <c r="E69" s="1"/>
      <c r="F69" s="8">
        <v>0</v>
      </c>
      <c r="G69" s="1"/>
      <c r="H69" s="1"/>
      <c r="I69" s="1"/>
      <c r="J69" s="9">
        <f t="shared" si="8"/>
        <v>239.52777999999998</v>
      </c>
      <c r="K69" s="4"/>
      <c r="L69" s="4"/>
      <c r="M69" s="4"/>
      <c r="N69" s="4"/>
    </row>
    <row r="70" spans="1:14" x14ac:dyDescent="0.25">
      <c r="A70" s="1" t="s">
        <v>149</v>
      </c>
      <c r="B70" s="1" t="s">
        <v>150</v>
      </c>
      <c r="C70" s="1" t="s">
        <v>304</v>
      </c>
      <c r="D70" s="2">
        <v>49.75</v>
      </c>
      <c r="E70" s="1"/>
      <c r="F70" s="8">
        <v>130</v>
      </c>
      <c r="G70" s="1"/>
      <c r="H70" s="1">
        <v>50</v>
      </c>
      <c r="I70" s="1"/>
      <c r="J70" s="9">
        <f t="shared" si="8"/>
        <v>229.75</v>
      </c>
      <c r="K70" s="4"/>
      <c r="L70" s="4"/>
      <c r="M70" s="4"/>
      <c r="N70" s="4"/>
    </row>
    <row r="71" spans="1:14" x14ac:dyDescent="0.25">
      <c r="A71" s="1" t="s">
        <v>171</v>
      </c>
      <c r="B71" s="1" t="s">
        <v>172</v>
      </c>
      <c r="C71" s="1" t="s">
        <v>308</v>
      </c>
      <c r="D71" s="2">
        <v>50</v>
      </c>
      <c r="E71" s="1"/>
      <c r="F71" s="8">
        <v>100</v>
      </c>
      <c r="G71" s="1"/>
      <c r="H71" s="1">
        <v>98</v>
      </c>
      <c r="I71" s="1"/>
      <c r="J71" s="9">
        <f t="shared" si="8"/>
        <v>248</v>
      </c>
      <c r="K71" s="4"/>
      <c r="L71" s="4"/>
      <c r="M71" s="4"/>
      <c r="N71" s="4"/>
    </row>
    <row r="72" spans="1:14" x14ac:dyDescent="0.25">
      <c r="A72" s="1" t="s">
        <v>217</v>
      </c>
      <c r="B72" s="1" t="s">
        <v>218</v>
      </c>
      <c r="C72" s="1" t="s">
        <v>302</v>
      </c>
      <c r="D72" s="2">
        <v>46</v>
      </c>
      <c r="E72" s="1"/>
      <c r="F72" s="8">
        <v>100</v>
      </c>
      <c r="G72" s="1"/>
      <c r="H72" s="1">
        <v>105</v>
      </c>
      <c r="I72" s="1"/>
      <c r="J72" s="9">
        <f t="shared" si="8"/>
        <v>251</v>
      </c>
      <c r="K72" s="4"/>
      <c r="L72" s="4"/>
      <c r="M72" s="4"/>
      <c r="N72" s="4"/>
    </row>
    <row r="73" spans="1:14" x14ac:dyDescent="0.25">
      <c r="A73" s="1" t="s">
        <v>116</v>
      </c>
      <c r="B73" s="1" t="s">
        <v>117</v>
      </c>
      <c r="C73" s="1" t="s">
        <v>305</v>
      </c>
      <c r="D73" s="2">
        <v>150</v>
      </c>
      <c r="E73" s="1"/>
      <c r="F73" s="8">
        <v>50</v>
      </c>
      <c r="G73" s="1">
        <v>50</v>
      </c>
      <c r="H73" s="1">
        <v>50</v>
      </c>
      <c r="I73" s="1"/>
      <c r="J73" s="9">
        <f t="shared" si="8"/>
        <v>300</v>
      </c>
      <c r="K73" s="4"/>
      <c r="L73" s="4"/>
      <c r="M73" s="4"/>
      <c r="N73" s="4"/>
    </row>
    <row r="74" spans="1:14" x14ac:dyDescent="0.25">
      <c r="A74" s="1" t="s">
        <v>124</v>
      </c>
      <c r="B74" s="1" t="s">
        <v>125</v>
      </c>
      <c r="C74" s="1" t="s">
        <v>301</v>
      </c>
      <c r="D74" s="2">
        <v>55</v>
      </c>
      <c r="E74" s="1"/>
      <c r="F74" s="8">
        <v>54</v>
      </c>
      <c r="G74" s="1">
        <v>140</v>
      </c>
      <c r="H74" s="1">
        <v>0</v>
      </c>
      <c r="I74" s="1"/>
      <c r="J74" s="9">
        <f t="shared" si="8"/>
        <v>249</v>
      </c>
      <c r="K74" s="4"/>
      <c r="L74" s="4"/>
      <c r="M74" s="4"/>
      <c r="N74" s="4"/>
    </row>
    <row r="75" spans="1:14" x14ac:dyDescent="0.25">
      <c r="A75" s="1" t="s">
        <v>157</v>
      </c>
      <c r="B75" s="1" t="s">
        <v>158</v>
      </c>
      <c r="C75" s="1" t="s">
        <v>307</v>
      </c>
      <c r="D75" s="2">
        <v>49.75</v>
      </c>
      <c r="E75" s="1"/>
      <c r="F75" s="8">
        <v>50</v>
      </c>
      <c r="G75" s="1">
        <v>60</v>
      </c>
      <c r="H75" s="1">
        <v>59</v>
      </c>
      <c r="I75" s="1"/>
      <c r="J75" s="9">
        <f t="shared" si="8"/>
        <v>218.75</v>
      </c>
      <c r="K75" s="4"/>
      <c r="L75" s="4"/>
      <c r="M75" s="4"/>
      <c r="N75" s="4"/>
    </row>
    <row r="76" spans="1:14" x14ac:dyDescent="0.25">
      <c r="A76" s="1" t="s">
        <v>231</v>
      </c>
      <c r="B76" s="1" t="s">
        <v>105</v>
      </c>
      <c r="C76" s="1" t="s">
        <v>301</v>
      </c>
      <c r="D76" s="2">
        <v>0</v>
      </c>
      <c r="E76" s="1"/>
      <c r="F76" s="8">
        <v>52</v>
      </c>
      <c r="G76" s="1"/>
      <c r="H76" s="1">
        <v>-4</v>
      </c>
      <c r="I76" s="1"/>
      <c r="J76" s="9">
        <f t="shared" si="8"/>
        <v>48</v>
      </c>
      <c r="K76" s="4"/>
      <c r="L76" s="4"/>
      <c r="M76" s="4"/>
      <c r="N76" s="4"/>
    </row>
    <row r="77" spans="1:14" x14ac:dyDescent="0.25">
      <c r="A77" s="1" t="s">
        <v>130</v>
      </c>
      <c r="B77" s="1" t="s">
        <v>131</v>
      </c>
      <c r="C77" s="1" t="s">
        <v>309</v>
      </c>
      <c r="D77" s="2">
        <v>49</v>
      </c>
      <c r="E77" s="1"/>
      <c r="F77" s="8">
        <v>60</v>
      </c>
      <c r="G77" s="1">
        <v>95</v>
      </c>
      <c r="H77" s="1">
        <v>-2</v>
      </c>
      <c r="I77" s="1"/>
      <c r="J77" s="9">
        <f t="shared" si="8"/>
        <v>202</v>
      </c>
      <c r="K77" s="4"/>
      <c r="L77" s="4"/>
      <c r="M77" s="4"/>
      <c r="N77" s="4"/>
    </row>
    <row r="78" spans="1:14" x14ac:dyDescent="0.25">
      <c r="A78" s="1" t="s">
        <v>118</v>
      </c>
      <c r="B78" s="1" t="s">
        <v>119</v>
      </c>
      <c r="C78" s="1" t="s">
        <v>301</v>
      </c>
      <c r="D78" s="2">
        <v>120</v>
      </c>
      <c r="E78" s="1"/>
      <c r="F78" s="8">
        <v>60</v>
      </c>
      <c r="G78" s="1">
        <v>70</v>
      </c>
      <c r="H78" s="1">
        <v>60</v>
      </c>
      <c r="I78" s="1"/>
      <c r="J78" s="9">
        <f t="shared" si="8"/>
        <v>310</v>
      </c>
      <c r="K78" s="4"/>
      <c r="L78" s="4"/>
      <c r="M78" s="4"/>
      <c r="N78" s="4"/>
    </row>
    <row r="79" spans="1:14" x14ac:dyDescent="0.25">
      <c r="A79" s="1" t="s">
        <v>173</v>
      </c>
      <c r="B79" s="1" t="s">
        <v>174</v>
      </c>
      <c r="C79" s="1" t="s">
        <v>310</v>
      </c>
      <c r="D79" s="2">
        <v>150</v>
      </c>
      <c r="E79" s="1"/>
      <c r="F79" s="8">
        <v>0</v>
      </c>
      <c r="G79" s="1"/>
      <c r="H79" s="1"/>
      <c r="I79" s="1"/>
      <c r="J79" s="9">
        <f t="shared" si="8"/>
        <v>150</v>
      </c>
      <c r="K79" s="4"/>
      <c r="L79" s="4"/>
      <c r="M79" s="4"/>
      <c r="N79" s="4"/>
    </row>
    <row r="80" spans="1:14" x14ac:dyDescent="0.25">
      <c r="A80" s="1" t="s">
        <v>145</v>
      </c>
      <c r="B80" s="1" t="s">
        <v>146</v>
      </c>
      <c r="C80" s="1" t="s">
        <v>302</v>
      </c>
      <c r="D80" s="2">
        <v>101</v>
      </c>
      <c r="E80" s="1"/>
      <c r="F80" s="8">
        <v>92</v>
      </c>
      <c r="G80" s="1"/>
      <c r="H80" s="1">
        <v>5</v>
      </c>
      <c r="I80" s="1"/>
      <c r="J80" s="9">
        <f t="shared" si="8"/>
        <v>198</v>
      </c>
      <c r="K80" s="4"/>
      <c r="L80" s="4"/>
      <c r="M80" s="4"/>
      <c r="N80" s="4"/>
    </row>
    <row r="81" spans="1:14" x14ac:dyDescent="0.25">
      <c r="A81" s="1" t="s">
        <v>120</v>
      </c>
      <c r="B81" s="1" t="s">
        <v>121</v>
      </c>
      <c r="C81" s="1" t="s">
        <v>305</v>
      </c>
      <c r="D81" s="2">
        <v>150</v>
      </c>
      <c r="E81" s="1"/>
      <c r="F81" s="8">
        <v>100</v>
      </c>
      <c r="G81" s="1"/>
      <c r="H81" s="1">
        <v>0</v>
      </c>
      <c r="I81" s="1"/>
      <c r="J81" s="9">
        <f t="shared" si="8"/>
        <v>250</v>
      </c>
      <c r="K81" s="4"/>
      <c r="L81" s="4"/>
      <c r="M81" s="4"/>
      <c r="N81" s="4"/>
    </row>
    <row r="82" spans="1:14" x14ac:dyDescent="0.25">
      <c r="A82" s="1" t="s">
        <v>311</v>
      </c>
      <c r="B82" s="1" t="s">
        <v>312</v>
      </c>
      <c r="C82" s="1" t="s">
        <v>304</v>
      </c>
      <c r="D82" s="2">
        <v>100</v>
      </c>
      <c r="E82" s="1"/>
      <c r="F82" s="8">
        <v>100</v>
      </c>
      <c r="G82" s="1"/>
      <c r="H82" s="1">
        <v>50</v>
      </c>
      <c r="I82" s="1"/>
      <c r="J82" s="9">
        <f t="shared" si="8"/>
        <v>250</v>
      </c>
      <c r="K82" s="4"/>
      <c r="L82" s="4"/>
      <c r="M82" s="4"/>
      <c r="N82" s="4"/>
    </row>
    <row r="83" spans="1:14" x14ac:dyDescent="0.25">
      <c r="A83" s="1" t="s">
        <v>114</v>
      </c>
      <c r="B83" s="1" t="s">
        <v>115</v>
      </c>
      <c r="C83" s="1" t="s">
        <v>309</v>
      </c>
      <c r="D83" s="2">
        <v>125</v>
      </c>
      <c r="E83" s="1"/>
      <c r="F83" s="8">
        <v>130</v>
      </c>
      <c r="G83" s="1"/>
      <c r="H83" s="1">
        <v>0</v>
      </c>
      <c r="I83" s="1"/>
      <c r="J83" s="9">
        <f t="shared" si="8"/>
        <v>255</v>
      </c>
      <c r="K83" s="4"/>
      <c r="L83" s="4"/>
      <c r="M83" s="4"/>
      <c r="N83" s="4"/>
    </row>
    <row r="84" spans="1:14" x14ac:dyDescent="0.25">
      <c r="A84" s="1" t="s">
        <v>234</v>
      </c>
      <c r="B84" s="1" t="s">
        <v>235</v>
      </c>
      <c r="C84" s="1" t="s">
        <v>309</v>
      </c>
      <c r="D84" s="2">
        <v>25</v>
      </c>
      <c r="E84" s="1"/>
      <c r="F84" s="8">
        <v>25</v>
      </c>
      <c r="G84" s="1"/>
      <c r="H84" s="1">
        <v>25</v>
      </c>
      <c r="I84" s="1"/>
      <c r="J84" s="9">
        <f t="shared" si="8"/>
        <v>75</v>
      </c>
      <c r="K84" s="4"/>
      <c r="L84" s="4"/>
      <c r="M84" s="4"/>
      <c r="N84" s="4"/>
    </row>
    <row r="85" spans="1:14" x14ac:dyDescent="0.25">
      <c r="A85" s="1" t="s">
        <v>282</v>
      </c>
      <c r="B85" s="1" t="s">
        <v>135</v>
      </c>
      <c r="C85" s="1" t="s">
        <v>307</v>
      </c>
      <c r="D85" s="2">
        <v>0</v>
      </c>
      <c r="E85" s="1"/>
      <c r="F85" s="8">
        <v>0</v>
      </c>
      <c r="G85" s="1"/>
      <c r="H85" s="1" t="s">
        <v>303</v>
      </c>
      <c r="I85" s="1"/>
      <c r="J85" s="9" t="e">
        <f t="shared" si="8"/>
        <v>#VALUE!</v>
      </c>
      <c r="K85" s="4"/>
      <c r="L85" s="4"/>
      <c r="M85" s="4"/>
      <c r="N85" s="4"/>
    </row>
    <row r="86" spans="1:14" x14ac:dyDescent="0.25">
      <c r="A86" s="1" t="s">
        <v>134</v>
      </c>
      <c r="B86" s="1" t="s">
        <v>135</v>
      </c>
      <c r="C86" s="1" t="s">
        <v>307</v>
      </c>
      <c r="D86" s="2">
        <v>120</v>
      </c>
      <c r="E86" s="1"/>
      <c r="F86" s="8">
        <v>80</v>
      </c>
      <c r="G86" s="1"/>
      <c r="H86" s="1">
        <v>0</v>
      </c>
      <c r="I86" s="1"/>
      <c r="J86" s="9">
        <f t="shared" si="8"/>
        <v>200</v>
      </c>
      <c r="K86" s="4"/>
      <c r="L86" s="4"/>
      <c r="M86" s="4"/>
      <c r="N86" s="4"/>
    </row>
    <row r="87" spans="1:14" x14ac:dyDescent="0.25">
      <c r="A87" s="1" t="s">
        <v>108</v>
      </c>
      <c r="B87" s="1" t="s">
        <v>109</v>
      </c>
      <c r="C87" s="1" t="s">
        <v>306</v>
      </c>
      <c r="D87" s="2">
        <v>154.91666700000002</v>
      </c>
      <c r="E87" s="1"/>
      <c r="F87" s="8">
        <v>50</v>
      </c>
      <c r="G87" s="1">
        <v>95</v>
      </c>
      <c r="H87" s="1">
        <v>30</v>
      </c>
      <c r="I87" s="1"/>
      <c r="J87" s="9">
        <f t="shared" si="8"/>
        <v>329.91666700000002</v>
      </c>
      <c r="K87" s="4"/>
      <c r="L87" s="4"/>
      <c r="M87" s="4"/>
      <c r="N87" s="4"/>
    </row>
    <row r="88" spans="1:14" x14ac:dyDescent="0.25">
      <c r="A88" s="1" t="s">
        <v>112</v>
      </c>
      <c r="B88" s="1" t="s">
        <v>113</v>
      </c>
      <c r="C88" s="1" t="s">
        <v>307</v>
      </c>
      <c r="D88" s="2">
        <v>106.13888900000001</v>
      </c>
      <c r="E88" s="1"/>
      <c r="F88" s="8">
        <v>150</v>
      </c>
      <c r="G88" s="1"/>
      <c r="H88" s="1">
        <v>60</v>
      </c>
      <c r="I88" s="1"/>
      <c r="J88" s="9">
        <f t="shared" si="8"/>
        <v>316.13888900000001</v>
      </c>
      <c r="K88" s="4"/>
      <c r="L88" s="4"/>
      <c r="M88" s="4"/>
      <c r="N88" s="4"/>
    </row>
    <row r="89" spans="1:14" x14ac:dyDescent="0.25">
      <c r="A89" s="1" t="s">
        <v>219</v>
      </c>
      <c r="B89" s="1" t="s">
        <v>220</v>
      </c>
      <c r="C89" s="1" t="s">
        <v>302</v>
      </c>
      <c r="D89" s="2">
        <v>50</v>
      </c>
      <c r="E89" s="1"/>
      <c r="F89" s="8">
        <v>44</v>
      </c>
      <c r="G89" s="1"/>
      <c r="H89" s="1">
        <v>115</v>
      </c>
      <c r="I89" s="1"/>
      <c r="J89" s="9">
        <f t="shared" si="8"/>
        <v>209</v>
      </c>
      <c r="K89" s="4"/>
      <c r="L89" s="4"/>
      <c r="M89" s="4"/>
      <c r="N89" s="4"/>
    </row>
    <row r="90" spans="1:14" x14ac:dyDescent="0.25">
      <c r="A90" s="1" t="s">
        <v>205</v>
      </c>
      <c r="B90" s="1" t="s">
        <v>206</v>
      </c>
      <c r="C90" s="1" t="s">
        <v>305</v>
      </c>
      <c r="D90" s="2">
        <v>50</v>
      </c>
      <c r="E90" s="1"/>
      <c r="F90" s="8">
        <v>50</v>
      </c>
      <c r="G90" s="1"/>
      <c r="H90" s="1">
        <v>100</v>
      </c>
      <c r="I90" s="1"/>
      <c r="J90" s="9">
        <f t="shared" si="8"/>
        <v>200</v>
      </c>
      <c r="K90" s="4"/>
      <c r="L90" s="4"/>
      <c r="M90" s="4"/>
      <c r="N90" s="4"/>
    </row>
    <row r="91" spans="1:14" x14ac:dyDescent="0.25">
      <c r="A91" s="1" t="s">
        <v>68</v>
      </c>
      <c r="B91" s="1" t="s">
        <v>69</v>
      </c>
      <c r="C91" s="1" t="s">
        <v>301</v>
      </c>
      <c r="D91" s="2">
        <v>248.88888900000001</v>
      </c>
      <c r="E91" s="1"/>
      <c r="F91" s="8">
        <v>150</v>
      </c>
      <c r="G91" s="1">
        <v>150</v>
      </c>
      <c r="H91" s="1">
        <v>200</v>
      </c>
      <c r="I91" s="1"/>
      <c r="J91" s="9">
        <f t="shared" si="8"/>
        <v>748.88888900000006</v>
      </c>
      <c r="K91" s="4"/>
      <c r="L91" s="4">
        <v>10</v>
      </c>
      <c r="M91" s="4">
        <f>SUM(L91*35000)</f>
        <v>350000</v>
      </c>
      <c r="N91" s="4"/>
    </row>
    <row r="92" spans="1:14" x14ac:dyDescent="0.25">
      <c r="A92" s="1" t="s">
        <v>136</v>
      </c>
      <c r="B92" s="1" t="s">
        <v>137</v>
      </c>
      <c r="C92" s="1" t="s">
        <v>305</v>
      </c>
      <c r="D92" s="2">
        <v>100</v>
      </c>
      <c r="E92" s="1"/>
      <c r="F92" s="8">
        <v>100</v>
      </c>
      <c r="G92" s="1"/>
      <c r="H92" s="1">
        <v>0</v>
      </c>
      <c r="I92" s="1"/>
      <c r="J92" s="9">
        <f t="shared" si="8"/>
        <v>200</v>
      </c>
      <c r="K92" s="4"/>
      <c r="L92" s="4"/>
      <c r="M92" s="4"/>
      <c r="N92" s="4"/>
    </row>
    <row r="93" spans="1:14" x14ac:dyDescent="0.25">
      <c r="A93" s="1" t="s">
        <v>177</v>
      </c>
      <c r="B93" s="1" t="s">
        <v>178</v>
      </c>
      <c r="C93" s="1" t="s">
        <v>307</v>
      </c>
      <c r="D93" s="2">
        <v>99.444445000000002</v>
      </c>
      <c r="E93" s="1"/>
      <c r="F93" s="8">
        <v>50</v>
      </c>
      <c r="G93" s="1"/>
      <c r="H93" s="1">
        <v>99</v>
      </c>
      <c r="I93" s="1"/>
      <c r="J93" s="9">
        <f t="shared" si="8"/>
        <v>248.444445</v>
      </c>
      <c r="K93" s="4"/>
      <c r="L93" s="4"/>
      <c r="M93" s="4"/>
      <c r="N93" s="4"/>
    </row>
    <row r="94" spans="1:14" x14ac:dyDescent="0.25">
      <c r="A94" s="1" t="s">
        <v>283</v>
      </c>
      <c r="B94" s="1" t="s">
        <v>284</v>
      </c>
      <c r="C94" s="1" t="s">
        <v>301</v>
      </c>
      <c r="D94" s="2">
        <v>0</v>
      </c>
      <c r="E94" s="1"/>
      <c r="F94" s="8">
        <v>0</v>
      </c>
      <c r="G94" s="1"/>
      <c r="H94" s="1" t="s">
        <v>303</v>
      </c>
      <c r="I94" s="1"/>
      <c r="J94" s="9" t="e">
        <f t="shared" si="8"/>
        <v>#VALUE!</v>
      </c>
      <c r="K94" s="4"/>
      <c r="L94" s="4"/>
      <c r="M94" s="4"/>
      <c r="N94" s="4"/>
    </row>
    <row r="95" spans="1:14" x14ac:dyDescent="0.25">
      <c r="A95" s="1" t="s">
        <v>155</v>
      </c>
      <c r="B95" s="1" t="s">
        <v>156</v>
      </c>
      <c r="C95" s="1" t="s">
        <v>305</v>
      </c>
      <c r="D95" s="2">
        <v>50</v>
      </c>
      <c r="E95" s="1"/>
      <c r="F95" s="8">
        <v>50</v>
      </c>
      <c r="G95" s="1">
        <v>60</v>
      </c>
      <c r="H95" s="1">
        <v>0</v>
      </c>
      <c r="I95" s="1"/>
      <c r="J95" s="9">
        <f t="shared" si="8"/>
        <v>160</v>
      </c>
      <c r="K95" s="4"/>
      <c r="L95" s="4"/>
      <c r="M95" s="4"/>
      <c r="N95" s="4"/>
    </row>
    <row r="96" spans="1:14" x14ac:dyDescent="0.25">
      <c r="A96" s="1" t="s">
        <v>193</v>
      </c>
      <c r="B96" s="1" t="s">
        <v>194</v>
      </c>
      <c r="C96" s="1" t="s">
        <v>309</v>
      </c>
      <c r="D96" s="2">
        <v>60</v>
      </c>
      <c r="E96" s="1"/>
      <c r="F96" s="8">
        <v>50</v>
      </c>
      <c r="G96" s="1"/>
      <c r="H96" s="1">
        <v>50</v>
      </c>
      <c r="I96" s="1"/>
      <c r="J96" s="9">
        <f t="shared" si="8"/>
        <v>160</v>
      </c>
      <c r="K96" s="4"/>
      <c r="L96" s="4"/>
      <c r="M96" s="4"/>
      <c r="N96" s="4"/>
    </row>
    <row r="97" spans="1:14" x14ac:dyDescent="0.25">
      <c r="A97" s="1" t="s">
        <v>232</v>
      </c>
      <c r="B97" s="1" t="s">
        <v>233</v>
      </c>
      <c r="C97" s="1" t="s">
        <v>302</v>
      </c>
      <c r="D97" s="2">
        <v>0.47222299999999962</v>
      </c>
      <c r="E97" s="1"/>
      <c r="F97" s="8">
        <v>50</v>
      </c>
      <c r="G97" s="1"/>
      <c r="H97" s="1">
        <v>34</v>
      </c>
      <c r="I97" s="1"/>
      <c r="J97" s="9">
        <f t="shared" si="8"/>
        <v>84.472223</v>
      </c>
      <c r="K97" s="4"/>
      <c r="L97" s="4"/>
      <c r="M97" s="4"/>
      <c r="N97" s="4"/>
    </row>
    <row r="98" spans="1:14" x14ac:dyDescent="0.25">
      <c r="A98" s="1" t="s">
        <v>132</v>
      </c>
      <c r="B98" s="1" t="s">
        <v>133</v>
      </c>
      <c r="C98" s="1" t="s">
        <v>307</v>
      </c>
      <c r="D98" s="2">
        <v>51</v>
      </c>
      <c r="E98" s="1"/>
      <c r="F98" s="8">
        <v>152</v>
      </c>
      <c r="G98" s="1"/>
      <c r="H98" s="1">
        <v>0</v>
      </c>
      <c r="I98" s="1"/>
      <c r="J98" s="9">
        <f t="shared" si="8"/>
        <v>203</v>
      </c>
      <c r="K98" s="4"/>
      <c r="L98" s="4"/>
      <c r="M98" s="4"/>
      <c r="N98" s="4"/>
    </row>
    <row r="99" spans="1:14" x14ac:dyDescent="0.25">
      <c r="A99" s="1" t="s">
        <v>268</v>
      </c>
      <c r="B99" s="1" t="s">
        <v>269</v>
      </c>
      <c r="C99" s="1" t="s">
        <v>307</v>
      </c>
      <c r="D99" s="2">
        <v>0</v>
      </c>
      <c r="E99" s="1"/>
      <c r="F99" s="8">
        <v>0</v>
      </c>
      <c r="G99" s="1"/>
      <c r="H99" s="1">
        <v>150</v>
      </c>
      <c r="I99" s="1"/>
      <c r="J99" s="9">
        <f t="shared" ref="J99:J130" si="9">SUM(D99+E99+F99+G99+H99+I99)</f>
        <v>150</v>
      </c>
      <c r="K99" s="4"/>
      <c r="L99" s="4"/>
      <c r="M99" s="4"/>
      <c r="N99" s="4"/>
    </row>
    <row r="100" spans="1:14" x14ac:dyDescent="0.25">
      <c r="A100" s="1" t="s">
        <v>260</v>
      </c>
      <c r="B100" s="1" t="s">
        <v>261</v>
      </c>
      <c r="C100" s="1" t="s">
        <v>305</v>
      </c>
      <c r="D100" s="2">
        <v>3</v>
      </c>
      <c r="E100" s="1"/>
      <c r="F100" s="8">
        <v>0</v>
      </c>
      <c r="G100" s="1"/>
      <c r="H100" s="1">
        <v>2</v>
      </c>
      <c r="I100" s="1"/>
      <c r="J100" s="9">
        <f t="shared" si="9"/>
        <v>5</v>
      </c>
      <c r="K100" s="4"/>
      <c r="L100" s="4"/>
      <c r="M100" s="4"/>
      <c r="N100" s="4"/>
    </row>
    <row r="101" spans="1:14" x14ac:dyDescent="0.25">
      <c r="A101" s="1" t="s">
        <v>262</v>
      </c>
      <c r="B101" s="1" t="s">
        <v>263</v>
      </c>
      <c r="C101" s="1" t="s">
        <v>309</v>
      </c>
      <c r="D101" s="2">
        <v>3</v>
      </c>
      <c r="E101" s="1"/>
      <c r="F101" s="8">
        <v>0</v>
      </c>
      <c r="G101" s="1"/>
      <c r="H101" s="1">
        <v>26</v>
      </c>
      <c r="I101" s="1"/>
      <c r="J101" s="9">
        <f t="shared" si="9"/>
        <v>29</v>
      </c>
      <c r="K101" s="4"/>
      <c r="L101" s="4"/>
      <c r="M101" s="4"/>
      <c r="N101" s="4"/>
    </row>
    <row r="102" spans="1:14" x14ac:dyDescent="0.25">
      <c r="A102" s="1" t="s">
        <v>197</v>
      </c>
      <c r="B102" s="1" t="s">
        <v>198</v>
      </c>
      <c r="C102" s="1" t="s">
        <v>309</v>
      </c>
      <c r="D102" s="2">
        <v>80</v>
      </c>
      <c r="E102" s="1"/>
      <c r="F102" s="8">
        <v>25</v>
      </c>
      <c r="G102" s="1"/>
      <c r="H102" s="1">
        <v>61</v>
      </c>
      <c r="I102" s="1"/>
      <c r="J102" s="9">
        <f t="shared" si="9"/>
        <v>166</v>
      </c>
      <c r="K102" s="4"/>
      <c r="L102" s="4"/>
      <c r="M102" s="4"/>
      <c r="N102" s="4"/>
    </row>
    <row r="103" spans="1:14" x14ac:dyDescent="0.25">
      <c r="A103" s="1" t="s">
        <v>264</v>
      </c>
      <c r="B103" s="1" t="s">
        <v>265</v>
      </c>
      <c r="C103" s="1" t="s">
        <v>304</v>
      </c>
      <c r="D103" s="2">
        <v>3</v>
      </c>
      <c r="E103" s="1"/>
      <c r="F103" s="8">
        <v>0</v>
      </c>
      <c r="G103" s="1"/>
      <c r="H103" s="1">
        <v>0</v>
      </c>
      <c r="I103" s="1"/>
      <c r="J103" s="9">
        <f t="shared" si="9"/>
        <v>3</v>
      </c>
      <c r="K103" s="4"/>
      <c r="L103" s="4"/>
      <c r="M103" s="4"/>
      <c r="N103" s="4"/>
    </row>
    <row r="104" spans="1:14" x14ac:dyDescent="0.25">
      <c r="A104" s="1" t="s">
        <v>94</v>
      </c>
      <c r="B104" s="1" t="s">
        <v>95</v>
      </c>
      <c r="C104" s="1" t="s">
        <v>308</v>
      </c>
      <c r="D104" s="2">
        <v>200</v>
      </c>
      <c r="E104" s="1"/>
      <c r="F104" s="8">
        <v>73</v>
      </c>
      <c r="G104" s="1">
        <v>100</v>
      </c>
      <c r="H104" s="1">
        <v>100</v>
      </c>
      <c r="I104" s="1"/>
      <c r="J104" s="9">
        <f t="shared" si="9"/>
        <v>473</v>
      </c>
      <c r="K104" s="4"/>
      <c r="L104" s="4"/>
      <c r="M104" s="4"/>
      <c r="N104" s="4"/>
    </row>
    <row r="105" spans="1:14" x14ac:dyDescent="0.25">
      <c r="A105" s="1" t="s">
        <v>128</v>
      </c>
      <c r="B105" s="1" t="s">
        <v>129</v>
      </c>
      <c r="C105" s="1" t="s">
        <v>307</v>
      </c>
      <c r="D105" s="2">
        <v>110</v>
      </c>
      <c r="E105" s="1"/>
      <c r="F105" s="8">
        <v>100</v>
      </c>
      <c r="G105" s="1"/>
      <c r="H105" s="1">
        <v>100</v>
      </c>
      <c r="I105" s="1"/>
      <c r="J105" s="9">
        <f t="shared" si="9"/>
        <v>310</v>
      </c>
      <c r="K105" s="4"/>
      <c r="L105" s="4"/>
      <c r="M105" s="4"/>
      <c r="N105" s="4"/>
    </row>
    <row r="106" spans="1:14" x14ac:dyDescent="0.25">
      <c r="A106" s="1" t="s">
        <v>30</v>
      </c>
      <c r="B106" s="1" t="s">
        <v>31</v>
      </c>
      <c r="C106" s="1" t="s">
        <v>302</v>
      </c>
      <c r="D106" s="2">
        <v>499</v>
      </c>
      <c r="E106" s="1"/>
      <c r="F106" s="8">
        <v>150</v>
      </c>
      <c r="G106" s="1">
        <v>350</v>
      </c>
      <c r="H106" s="1">
        <v>-2</v>
      </c>
      <c r="I106" s="1"/>
      <c r="J106" s="9">
        <f t="shared" si="9"/>
        <v>997</v>
      </c>
      <c r="K106" s="4">
        <v>100</v>
      </c>
      <c r="L106" s="4"/>
      <c r="M106" s="4">
        <f>SUM(L106*35000)</f>
        <v>0</v>
      </c>
      <c r="N106" s="4" t="s">
        <v>319</v>
      </c>
    </row>
    <row r="107" spans="1:14" x14ac:dyDescent="0.25">
      <c r="A107" s="1" t="s">
        <v>189</v>
      </c>
      <c r="B107" s="1" t="s">
        <v>190</v>
      </c>
      <c r="C107" s="1" t="s">
        <v>306</v>
      </c>
      <c r="D107" s="2">
        <v>39.805557</v>
      </c>
      <c r="E107" s="1"/>
      <c r="F107" s="8">
        <v>0</v>
      </c>
      <c r="G107" s="1"/>
      <c r="H107" s="1"/>
      <c r="I107" s="1"/>
      <c r="J107" s="9">
        <f t="shared" si="9"/>
        <v>39.805557</v>
      </c>
      <c r="K107" s="4"/>
      <c r="L107" s="4"/>
      <c r="M107" s="4"/>
      <c r="N107" s="4"/>
    </row>
    <row r="108" spans="1:14" x14ac:dyDescent="0.25">
      <c r="A108" s="1" t="s">
        <v>165</v>
      </c>
      <c r="B108" s="1" t="s">
        <v>166</v>
      </c>
      <c r="C108" s="1" t="s">
        <v>310</v>
      </c>
      <c r="D108" s="2">
        <v>51</v>
      </c>
      <c r="E108" s="1"/>
      <c r="F108" s="8">
        <v>100</v>
      </c>
      <c r="G108" s="1"/>
      <c r="H108" s="1"/>
      <c r="I108" s="1"/>
      <c r="J108" s="9">
        <f t="shared" si="9"/>
        <v>151</v>
      </c>
      <c r="K108" s="4"/>
      <c r="L108" s="4"/>
      <c r="M108" s="4"/>
      <c r="N108" s="4"/>
    </row>
    <row r="109" spans="1:14" x14ac:dyDescent="0.25">
      <c r="A109" s="1" t="s">
        <v>167</v>
      </c>
      <c r="B109" s="1" t="s">
        <v>168</v>
      </c>
      <c r="C109" s="1" t="s">
        <v>301</v>
      </c>
      <c r="D109" s="2">
        <v>60</v>
      </c>
      <c r="E109" s="1"/>
      <c r="F109" s="8">
        <v>91</v>
      </c>
      <c r="G109" s="1"/>
      <c r="H109" s="1">
        <v>55</v>
      </c>
      <c r="I109" s="1"/>
      <c r="J109" s="9">
        <f t="shared" si="9"/>
        <v>206</v>
      </c>
      <c r="K109" s="4"/>
      <c r="L109" s="4"/>
      <c r="M109" s="4"/>
      <c r="N109" s="4"/>
    </row>
    <row r="110" spans="1:14" x14ac:dyDescent="0.25">
      <c r="A110" s="1" t="s">
        <v>159</v>
      </c>
      <c r="B110" s="1" t="s">
        <v>160</v>
      </c>
      <c r="C110" s="1" t="s">
        <v>304</v>
      </c>
      <c r="D110" s="2">
        <v>75</v>
      </c>
      <c r="E110" s="1"/>
      <c r="F110" s="8">
        <v>80</v>
      </c>
      <c r="G110" s="1"/>
      <c r="H110" s="1">
        <v>0</v>
      </c>
      <c r="I110" s="1"/>
      <c r="J110" s="9">
        <f t="shared" si="9"/>
        <v>155</v>
      </c>
      <c r="K110" s="4"/>
      <c r="L110" s="4"/>
      <c r="M110" s="4"/>
      <c r="N110" s="4"/>
    </row>
    <row r="111" spans="1:14" x14ac:dyDescent="0.25">
      <c r="A111" s="1" t="s">
        <v>256</v>
      </c>
      <c r="B111" s="1" t="s">
        <v>257</v>
      </c>
      <c r="C111" s="1" t="s">
        <v>301</v>
      </c>
      <c r="D111" s="2">
        <v>5</v>
      </c>
      <c r="E111" s="1"/>
      <c r="F111" s="8">
        <v>0</v>
      </c>
      <c r="G111" s="1"/>
      <c r="H111" s="1">
        <v>0</v>
      </c>
      <c r="I111" s="1"/>
      <c r="J111" s="9">
        <f t="shared" si="9"/>
        <v>5</v>
      </c>
      <c r="K111" s="4"/>
      <c r="L111" s="4"/>
      <c r="M111" s="4"/>
      <c r="N111" s="4"/>
    </row>
    <row r="112" spans="1:14" x14ac:dyDescent="0.25">
      <c r="A112" s="1" t="s">
        <v>285</v>
      </c>
      <c r="B112" s="1" t="s">
        <v>286</v>
      </c>
      <c r="C112" s="1" t="s">
        <v>301</v>
      </c>
      <c r="D112" s="2">
        <v>0</v>
      </c>
      <c r="E112" s="1"/>
      <c r="F112" s="8">
        <v>0</v>
      </c>
      <c r="G112" s="1"/>
      <c r="H112" s="1">
        <v>51</v>
      </c>
      <c r="I112" s="1"/>
      <c r="J112" s="9">
        <f t="shared" si="9"/>
        <v>51</v>
      </c>
      <c r="K112" s="4"/>
      <c r="L112" s="4"/>
      <c r="M112" s="4"/>
      <c r="N112" s="4"/>
    </row>
    <row r="113" spans="1:14" x14ac:dyDescent="0.25">
      <c r="A113" s="1" t="s">
        <v>163</v>
      </c>
      <c r="B113" s="1" t="s">
        <v>164</v>
      </c>
      <c r="C113" s="1" t="s">
        <v>301</v>
      </c>
      <c r="D113" s="2">
        <v>60</v>
      </c>
      <c r="E113" s="1"/>
      <c r="F113" s="8">
        <v>92</v>
      </c>
      <c r="G113" s="1"/>
      <c r="H113" s="1">
        <v>0</v>
      </c>
      <c r="I113" s="1"/>
      <c r="J113" s="9">
        <f t="shared" si="9"/>
        <v>152</v>
      </c>
      <c r="K113" s="4"/>
      <c r="L113" s="4"/>
      <c r="M113" s="4"/>
      <c r="N113" s="4"/>
    </row>
    <row r="114" spans="1:14" x14ac:dyDescent="0.25">
      <c r="A114" s="1" t="s">
        <v>207</v>
      </c>
      <c r="B114" s="1" t="s">
        <v>208</v>
      </c>
      <c r="C114" s="1" t="s">
        <v>305</v>
      </c>
      <c r="D114" s="2">
        <v>50</v>
      </c>
      <c r="E114" s="1"/>
      <c r="F114" s="8">
        <v>50</v>
      </c>
      <c r="G114" s="1"/>
      <c r="H114" s="1">
        <v>103</v>
      </c>
      <c r="I114" s="1"/>
      <c r="J114" s="9">
        <f t="shared" si="9"/>
        <v>203</v>
      </c>
      <c r="K114" s="4"/>
      <c r="L114" s="4"/>
      <c r="M114" s="4"/>
      <c r="N114" s="4"/>
    </row>
    <row r="115" spans="1:14" x14ac:dyDescent="0.25">
      <c r="A115" s="1" t="s">
        <v>185</v>
      </c>
      <c r="B115" s="1" t="s">
        <v>186</v>
      </c>
      <c r="C115" s="1" t="s">
        <v>308</v>
      </c>
      <c r="D115" s="2">
        <v>60</v>
      </c>
      <c r="E115" s="1"/>
      <c r="F115" s="8">
        <v>60</v>
      </c>
      <c r="G115" s="1"/>
      <c r="H115" s="1">
        <v>60</v>
      </c>
      <c r="I115" s="1"/>
      <c r="J115" s="9">
        <f t="shared" si="9"/>
        <v>180</v>
      </c>
      <c r="K115" s="4"/>
      <c r="L115" s="4"/>
      <c r="M115" s="4"/>
      <c r="N115" s="4"/>
    </row>
    <row r="116" spans="1:14" x14ac:dyDescent="0.25">
      <c r="A116" s="1" t="s">
        <v>187</v>
      </c>
      <c r="B116" s="1" t="s">
        <v>188</v>
      </c>
      <c r="C116" s="1" t="s">
        <v>301</v>
      </c>
      <c r="D116" s="2">
        <v>5</v>
      </c>
      <c r="E116" s="1"/>
      <c r="F116" s="8">
        <v>55</v>
      </c>
      <c r="G116" s="1">
        <v>60</v>
      </c>
      <c r="H116" s="1">
        <v>52</v>
      </c>
      <c r="I116" s="1"/>
      <c r="J116" s="9">
        <f t="shared" si="9"/>
        <v>172</v>
      </c>
      <c r="K116" s="4"/>
      <c r="L116" s="4"/>
      <c r="M116" s="4"/>
      <c r="N116" s="4"/>
    </row>
    <row r="117" spans="1:14" x14ac:dyDescent="0.25">
      <c r="A117" s="1" t="s">
        <v>287</v>
      </c>
      <c r="B117" s="1" t="s">
        <v>288</v>
      </c>
      <c r="C117" s="1" t="s">
        <v>306</v>
      </c>
      <c r="D117" s="2">
        <v>70</v>
      </c>
      <c r="E117" s="1"/>
      <c r="F117" s="8">
        <v>0</v>
      </c>
      <c r="G117" s="1"/>
      <c r="H117" s="1"/>
      <c r="I117" s="1"/>
      <c r="J117" s="9">
        <f t="shared" si="9"/>
        <v>70</v>
      </c>
      <c r="K117" s="4"/>
      <c r="L117" s="4"/>
      <c r="M117" s="4"/>
      <c r="N117" s="4"/>
    </row>
    <row r="118" spans="1:14" x14ac:dyDescent="0.25">
      <c r="A118" s="1" t="s">
        <v>201</v>
      </c>
      <c r="B118" s="1" t="s">
        <v>202</v>
      </c>
      <c r="C118" s="1" t="s">
        <v>301</v>
      </c>
      <c r="D118" s="2">
        <v>50</v>
      </c>
      <c r="E118" s="1"/>
      <c r="F118" s="8">
        <v>52</v>
      </c>
      <c r="G118" s="1"/>
      <c r="H118" s="1">
        <v>0</v>
      </c>
      <c r="I118" s="1"/>
      <c r="J118" s="9">
        <f t="shared" si="9"/>
        <v>102</v>
      </c>
      <c r="K118" s="4"/>
      <c r="L118" s="4"/>
      <c r="M118" s="4"/>
      <c r="N118" s="4"/>
    </row>
    <row r="119" spans="1:14" x14ac:dyDescent="0.25">
      <c r="A119" s="1" t="s">
        <v>155</v>
      </c>
      <c r="B119" s="1" t="s">
        <v>289</v>
      </c>
      <c r="C119" s="1" t="s">
        <v>308</v>
      </c>
      <c r="D119" s="2">
        <v>0</v>
      </c>
      <c r="E119" s="1"/>
      <c r="F119" s="8">
        <v>0</v>
      </c>
      <c r="G119" s="1"/>
      <c r="H119" s="1">
        <v>0</v>
      </c>
      <c r="I119" s="1"/>
      <c r="J119" s="9">
        <f t="shared" si="9"/>
        <v>0</v>
      </c>
      <c r="K119" s="4"/>
      <c r="L119" s="4"/>
      <c r="M119" s="4"/>
      <c r="N119" s="4"/>
    </row>
    <row r="120" spans="1:14" x14ac:dyDescent="0.25">
      <c r="A120" s="1" t="s">
        <v>236</v>
      </c>
      <c r="B120" s="1" t="s">
        <v>237</v>
      </c>
      <c r="C120" s="1" t="s">
        <v>309</v>
      </c>
      <c r="D120" s="2">
        <v>25</v>
      </c>
      <c r="E120" s="1"/>
      <c r="F120" s="8">
        <v>25</v>
      </c>
      <c r="G120" s="1"/>
      <c r="H120" s="1">
        <v>0</v>
      </c>
      <c r="I120" s="1"/>
      <c r="J120" s="9">
        <f t="shared" si="9"/>
        <v>50</v>
      </c>
      <c r="K120" s="4"/>
      <c r="L120" s="4"/>
      <c r="M120" s="4"/>
      <c r="N120" s="4"/>
    </row>
    <row r="121" spans="1:14" x14ac:dyDescent="0.25">
      <c r="A121" s="1" t="s">
        <v>244</v>
      </c>
      <c r="B121" s="1" t="s">
        <v>245</v>
      </c>
      <c r="C121" s="1" t="s">
        <v>302</v>
      </c>
      <c r="D121" s="2">
        <v>50</v>
      </c>
      <c r="E121" s="1"/>
      <c r="F121" s="8">
        <v>-2</v>
      </c>
      <c r="G121" s="1"/>
      <c r="H121" s="1">
        <v>50</v>
      </c>
      <c r="I121" s="1"/>
      <c r="J121" s="9">
        <f t="shared" si="9"/>
        <v>98</v>
      </c>
      <c r="K121" s="4"/>
      <c r="L121" s="4"/>
      <c r="M121" s="4"/>
      <c r="N121" s="4"/>
    </row>
    <row r="122" spans="1:14" x14ac:dyDescent="0.25">
      <c r="A122" s="1" t="s">
        <v>238</v>
      </c>
      <c r="B122" s="1" t="s">
        <v>239</v>
      </c>
      <c r="C122" s="1" t="s">
        <v>313</v>
      </c>
      <c r="D122" s="2">
        <v>50</v>
      </c>
      <c r="E122" s="1"/>
      <c r="F122" s="8">
        <v>0</v>
      </c>
      <c r="G122" s="1"/>
      <c r="H122" s="1"/>
      <c r="I122" s="1"/>
      <c r="J122" s="9">
        <f t="shared" si="9"/>
        <v>50</v>
      </c>
      <c r="K122" s="4"/>
      <c r="L122" s="4"/>
      <c r="M122" s="4"/>
      <c r="N122" s="4"/>
    </row>
    <row r="123" spans="1:14" x14ac:dyDescent="0.25">
      <c r="A123" s="1" t="s">
        <v>209</v>
      </c>
      <c r="B123" s="1" t="s">
        <v>210</v>
      </c>
      <c r="C123" s="1" t="s">
        <v>308</v>
      </c>
      <c r="D123" s="2">
        <v>50</v>
      </c>
      <c r="E123" s="1"/>
      <c r="F123" s="8">
        <v>50</v>
      </c>
      <c r="G123" s="1"/>
      <c r="H123" s="1">
        <v>48</v>
      </c>
      <c r="I123" s="1"/>
      <c r="J123" s="9">
        <f t="shared" si="9"/>
        <v>148</v>
      </c>
      <c r="K123" s="4"/>
      <c r="L123" s="4"/>
      <c r="M123" s="4"/>
      <c r="N123" s="4"/>
    </row>
    <row r="124" spans="1:14" x14ac:dyDescent="0.25">
      <c r="A124" s="1" t="s">
        <v>215</v>
      </c>
      <c r="B124" s="1" t="s">
        <v>216</v>
      </c>
      <c r="C124" s="1" t="s">
        <v>308</v>
      </c>
      <c r="D124" s="2">
        <v>50</v>
      </c>
      <c r="E124" s="1"/>
      <c r="F124" s="8">
        <v>49</v>
      </c>
      <c r="G124" s="1"/>
      <c r="H124" s="1">
        <v>50</v>
      </c>
      <c r="I124" s="1"/>
      <c r="J124" s="9">
        <f t="shared" si="9"/>
        <v>149</v>
      </c>
      <c r="K124" s="4"/>
      <c r="L124" s="4"/>
      <c r="M124" s="4"/>
      <c r="N124" s="4"/>
    </row>
    <row r="125" spans="1:14" x14ac:dyDescent="0.25">
      <c r="A125" s="1" t="s">
        <v>290</v>
      </c>
      <c r="B125" s="1" t="s">
        <v>291</v>
      </c>
      <c r="C125" s="1" t="s">
        <v>305</v>
      </c>
      <c r="D125" s="2">
        <v>0</v>
      </c>
      <c r="E125" s="1"/>
      <c r="F125" s="8">
        <v>0</v>
      </c>
      <c r="G125" s="1"/>
      <c r="H125" s="1">
        <v>0</v>
      </c>
      <c r="I125" s="1"/>
      <c r="J125" s="9">
        <f t="shared" si="9"/>
        <v>0</v>
      </c>
      <c r="K125" s="4"/>
      <c r="L125" s="4"/>
      <c r="M125" s="4"/>
      <c r="N125" s="4"/>
    </row>
    <row r="126" spans="1:14" x14ac:dyDescent="0.25">
      <c r="A126" s="1" t="s">
        <v>183</v>
      </c>
      <c r="B126" s="1" t="s">
        <v>184</v>
      </c>
      <c r="C126" s="1" t="s">
        <v>305</v>
      </c>
      <c r="D126" s="2">
        <v>50</v>
      </c>
      <c r="E126" s="1"/>
      <c r="F126" s="8">
        <v>75</v>
      </c>
      <c r="G126" s="1">
        <v>-2</v>
      </c>
      <c r="H126" s="1">
        <v>0</v>
      </c>
      <c r="I126" s="1"/>
      <c r="J126" s="9">
        <f t="shared" si="9"/>
        <v>123</v>
      </c>
      <c r="K126" s="4"/>
      <c r="L126" s="4"/>
      <c r="M126" s="4"/>
      <c r="N126" s="4"/>
    </row>
    <row r="127" spans="1:14" x14ac:dyDescent="0.25">
      <c r="A127" s="1" t="s">
        <v>181</v>
      </c>
      <c r="B127" s="1" t="s">
        <v>182</v>
      </c>
      <c r="C127" s="1" t="s">
        <v>309</v>
      </c>
      <c r="D127" s="2">
        <v>73.888889000000006</v>
      </c>
      <c r="E127" s="1"/>
      <c r="F127" s="8">
        <v>50</v>
      </c>
      <c r="G127" s="1"/>
      <c r="H127" s="1">
        <v>49</v>
      </c>
      <c r="I127" s="1"/>
      <c r="J127" s="9">
        <f t="shared" si="9"/>
        <v>172.88888900000001</v>
      </c>
      <c r="K127" s="4"/>
      <c r="L127" s="4"/>
      <c r="M127" s="4"/>
      <c r="N127" s="4"/>
    </row>
    <row r="128" spans="1:14" x14ac:dyDescent="0.25">
      <c r="A128" s="1" t="s">
        <v>221</v>
      </c>
      <c r="B128" s="1" t="s">
        <v>222</v>
      </c>
      <c r="C128" s="1" t="s">
        <v>302</v>
      </c>
      <c r="D128" s="2">
        <v>45.777779000000002</v>
      </c>
      <c r="E128" s="1"/>
      <c r="F128" s="8">
        <v>49</v>
      </c>
      <c r="G128" s="1"/>
      <c r="H128" s="1">
        <v>50</v>
      </c>
      <c r="I128" s="1"/>
      <c r="J128" s="9">
        <f t="shared" si="9"/>
        <v>144.77777900000001</v>
      </c>
      <c r="K128" s="4"/>
      <c r="L128" s="4"/>
      <c r="M128" s="4"/>
      <c r="N128" s="4"/>
    </row>
    <row r="129" spans="1:14" x14ac:dyDescent="0.25">
      <c r="A129" s="1" t="s">
        <v>179</v>
      </c>
      <c r="B129" s="1" t="s">
        <v>180</v>
      </c>
      <c r="C129" s="1" t="s">
        <v>302</v>
      </c>
      <c r="D129" s="2">
        <v>98.638889000000006</v>
      </c>
      <c r="E129" s="1"/>
      <c r="F129" s="8">
        <v>50</v>
      </c>
      <c r="G129" s="1"/>
      <c r="H129" s="1">
        <v>14</v>
      </c>
      <c r="I129" s="1"/>
      <c r="J129" s="9">
        <f t="shared" si="9"/>
        <v>162.63888900000001</v>
      </c>
      <c r="K129" s="4"/>
      <c r="L129" s="4"/>
      <c r="M129" s="4"/>
      <c r="N129" s="4"/>
    </row>
    <row r="130" spans="1:14" x14ac:dyDescent="0.25">
      <c r="A130" s="1" t="s">
        <v>211</v>
      </c>
      <c r="B130" s="1" t="s">
        <v>212</v>
      </c>
      <c r="C130" s="1" t="s">
        <v>301</v>
      </c>
      <c r="D130" s="2">
        <v>60</v>
      </c>
      <c r="E130" s="1"/>
      <c r="F130" s="8">
        <v>30</v>
      </c>
      <c r="G130" s="1">
        <v>10</v>
      </c>
      <c r="H130" s="1">
        <v>56</v>
      </c>
      <c r="I130" s="1"/>
      <c r="J130" s="9">
        <f t="shared" si="9"/>
        <v>156</v>
      </c>
      <c r="K130" s="4"/>
      <c r="L130" s="4"/>
      <c r="M130" s="4"/>
      <c r="N130" s="4"/>
    </row>
    <row r="131" spans="1:14" x14ac:dyDescent="0.25">
      <c r="A131" s="1" t="s">
        <v>227</v>
      </c>
      <c r="B131" s="1" t="s">
        <v>228</v>
      </c>
      <c r="C131" s="1" t="s">
        <v>309</v>
      </c>
      <c r="D131" s="2">
        <v>50</v>
      </c>
      <c r="E131" s="1"/>
      <c r="F131" s="8">
        <v>24</v>
      </c>
      <c r="G131" s="1"/>
      <c r="H131" s="1">
        <v>27</v>
      </c>
      <c r="I131" s="1"/>
      <c r="J131" s="9">
        <f t="shared" ref="J131:J153" si="10">SUM(D131+E131+F131+G131+H131+I131)</f>
        <v>101</v>
      </c>
      <c r="K131" s="4"/>
      <c r="L131" s="4"/>
      <c r="M131" s="4"/>
      <c r="N131" s="4"/>
    </row>
    <row r="132" spans="1:14" x14ac:dyDescent="0.25">
      <c r="A132" s="1" t="s">
        <v>250</v>
      </c>
      <c r="B132" s="1" t="s">
        <v>251</v>
      </c>
      <c r="C132" s="1" t="s">
        <v>309</v>
      </c>
      <c r="D132" s="2">
        <v>0</v>
      </c>
      <c r="E132" s="1"/>
      <c r="F132" s="8">
        <v>25</v>
      </c>
      <c r="G132" s="1"/>
      <c r="H132" s="1">
        <v>0</v>
      </c>
      <c r="I132" s="1"/>
      <c r="J132" s="9">
        <f t="shared" si="10"/>
        <v>25</v>
      </c>
      <c r="K132" s="4"/>
      <c r="L132" s="4"/>
      <c r="M132" s="4"/>
      <c r="N132" s="4"/>
    </row>
    <row r="133" spans="1:14" x14ac:dyDescent="0.25">
      <c r="A133" s="1" t="s">
        <v>84</v>
      </c>
      <c r="B133" s="1" t="s">
        <v>138</v>
      </c>
      <c r="C133" s="1" t="s">
        <v>302</v>
      </c>
      <c r="D133" s="2">
        <v>199.11111199999999</v>
      </c>
      <c r="E133" s="1"/>
      <c r="F133" s="8">
        <v>0</v>
      </c>
      <c r="G133" s="1"/>
      <c r="H133" s="1">
        <v>200</v>
      </c>
      <c r="I133" s="1"/>
      <c r="J133" s="9">
        <f t="shared" si="10"/>
        <v>399.11111199999999</v>
      </c>
      <c r="K133" s="4"/>
      <c r="L133" s="4"/>
      <c r="M133" s="4"/>
      <c r="N133" s="4"/>
    </row>
    <row r="134" spans="1:14" x14ac:dyDescent="0.25">
      <c r="A134" s="11" t="s">
        <v>175</v>
      </c>
      <c r="B134" s="11" t="s">
        <v>176</v>
      </c>
      <c r="C134" s="1" t="s">
        <v>301</v>
      </c>
      <c r="D134" s="2">
        <v>60</v>
      </c>
      <c r="E134" s="1"/>
      <c r="F134" s="8">
        <v>90</v>
      </c>
      <c r="G134" s="1"/>
      <c r="H134" s="1">
        <v>0</v>
      </c>
      <c r="I134" s="1"/>
      <c r="J134" s="9">
        <f t="shared" si="10"/>
        <v>150</v>
      </c>
      <c r="K134" s="4"/>
      <c r="L134" s="4"/>
      <c r="M134" s="4"/>
      <c r="N134" s="4"/>
    </row>
    <row r="135" spans="1:14" x14ac:dyDescent="0.25">
      <c r="A135" s="11" t="s">
        <v>161</v>
      </c>
      <c r="B135" s="11" t="s">
        <v>162</v>
      </c>
      <c r="C135" s="1" t="s">
        <v>310</v>
      </c>
      <c r="D135" s="2">
        <v>104</v>
      </c>
      <c r="E135" s="1"/>
      <c r="F135" s="8">
        <v>50</v>
      </c>
      <c r="G135" s="1"/>
      <c r="H135" s="1"/>
      <c r="I135" s="1"/>
      <c r="J135" s="9">
        <f t="shared" si="10"/>
        <v>154</v>
      </c>
      <c r="K135" s="4"/>
      <c r="L135" s="4"/>
      <c r="M135" s="4"/>
      <c r="N135" s="4"/>
    </row>
    <row r="136" spans="1:14" x14ac:dyDescent="0.25">
      <c r="A136" s="11" t="s">
        <v>242</v>
      </c>
      <c r="B136" s="11" t="s">
        <v>243</v>
      </c>
      <c r="C136" s="1" t="s">
        <v>308</v>
      </c>
      <c r="D136" s="2">
        <v>25</v>
      </c>
      <c r="E136" s="1"/>
      <c r="F136" s="8">
        <v>25</v>
      </c>
      <c r="G136" s="1"/>
      <c r="H136" s="1">
        <v>25</v>
      </c>
      <c r="I136" s="1"/>
      <c r="J136" s="9">
        <f t="shared" si="10"/>
        <v>75</v>
      </c>
      <c r="K136" s="4"/>
      <c r="L136" s="4"/>
      <c r="M136" s="4"/>
      <c r="N136" s="4"/>
    </row>
    <row r="137" spans="1:14" x14ac:dyDescent="0.25">
      <c r="A137" s="11" t="s">
        <v>252</v>
      </c>
      <c r="B137" s="11" t="s">
        <v>253</v>
      </c>
      <c r="C137" s="1" t="s">
        <v>308</v>
      </c>
      <c r="D137" s="2">
        <v>20</v>
      </c>
      <c r="E137" s="1"/>
      <c r="F137" s="8">
        <v>-1</v>
      </c>
      <c r="G137" s="1"/>
      <c r="H137" s="1">
        <v>20</v>
      </c>
      <c r="I137" s="1"/>
      <c r="J137" s="9">
        <f t="shared" si="10"/>
        <v>39</v>
      </c>
      <c r="K137" s="4"/>
      <c r="L137" s="4"/>
      <c r="M137" s="4"/>
      <c r="N137" s="4"/>
    </row>
    <row r="138" spans="1:14" x14ac:dyDescent="0.25">
      <c r="A138" s="11" t="s">
        <v>169</v>
      </c>
      <c r="B138" s="11" t="s">
        <v>170</v>
      </c>
      <c r="C138" s="1" t="s">
        <v>301</v>
      </c>
      <c r="D138" s="2">
        <v>60.472223</v>
      </c>
      <c r="E138" s="1"/>
      <c r="F138" s="8">
        <v>29</v>
      </c>
      <c r="G138" s="1">
        <v>61</v>
      </c>
      <c r="H138" s="1">
        <v>0</v>
      </c>
      <c r="I138" s="1"/>
      <c r="J138" s="9">
        <f t="shared" si="10"/>
        <v>150.47222299999999</v>
      </c>
      <c r="K138" s="4"/>
      <c r="L138" s="4"/>
      <c r="M138" s="4"/>
      <c r="N138" s="4"/>
    </row>
    <row r="139" spans="1:14" x14ac:dyDescent="0.25">
      <c r="A139" s="11" t="s">
        <v>122</v>
      </c>
      <c r="B139" s="11" t="s">
        <v>123</v>
      </c>
      <c r="C139" s="1" t="s">
        <v>301</v>
      </c>
      <c r="D139" s="2">
        <v>114</v>
      </c>
      <c r="E139" s="1"/>
      <c r="F139" s="8">
        <v>140</v>
      </c>
      <c r="G139" s="1"/>
      <c r="H139" s="1">
        <v>70</v>
      </c>
      <c r="I139" s="1"/>
      <c r="J139" s="9">
        <f t="shared" si="10"/>
        <v>324</v>
      </c>
      <c r="K139" s="4"/>
      <c r="L139" s="4"/>
      <c r="M139" s="4"/>
      <c r="N139" s="4"/>
    </row>
    <row r="140" spans="1:14" x14ac:dyDescent="0.25">
      <c r="A140" s="11" t="s">
        <v>199</v>
      </c>
      <c r="B140" s="11" t="s">
        <v>200</v>
      </c>
      <c r="C140" s="1" t="s">
        <v>301</v>
      </c>
      <c r="D140" s="2">
        <v>53</v>
      </c>
      <c r="E140" s="1"/>
      <c r="F140" s="8">
        <v>51</v>
      </c>
      <c r="G140" s="1"/>
      <c r="H140" s="1">
        <v>55</v>
      </c>
      <c r="I140" s="1"/>
      <c r="J140" s="9">
        <f t="shared" si="10"/>
        <v>159</v>
      </c>
      <c r="K140" s="4"/>
      <c r="L140" s="4"/>
      <c r="M140" s="4"/>
      <c r="N140" s="4"/>
    </row>
    <row r="141" spans="1:14" x14ac:dyDescent="0.25">
      <c r="A141" s="11" t="s">
        <v>225</v>
      </c>
      <c r="B141" s="11" t="s">
        <v>226</v>
      </c>
      <c r="C141" s="1" t="s">
        <v>301</v>
      </c>
      <c r="D141" s="2">
        <v>49.722223</v>
      </c>
      <c r="E141" s="1"/>
      <c r="F141" s="8">
        <v>25</v>
      </c>
      <c r="G141" s="1"/>
      <c r="H141" s="1">
        <v>0</v>
      </c>
      <c r="I141" s="1"/>
      <c r="J141" s="9">
        <f t="shared" si="10"/>
        <v>74.722223</v>
      </c>
      <c r="K141" s="4"/>
      <c r="L141" s="4"/>
      <c r="M141" s="4"/>
      <c r="N141" s="4"/>
    </row>
    <row r="142" spans="1:14" x14ac:dyDescent="0.25">
      <c r="A142" s="11" t="s">
        <v>229</v>
      </c>
      <c r="B142" s="11" t="s">
        <v>230</v>
      </c>
      <c r="C142" s="1" t="s">
        <v>301</v>
      </c>
      <c r="D142" s="2">
        <v>53</v>
      </c>
      <c r="E142" s="1"/>
      <c r="F142" s="8">
        <v>0</v>
      </c>
      <c r="G142" s="1"/>
      <c r="H142" s="1">
        <v>0</v>
      </c>
      <c r="I142" s="1"/>
      <c r="J142" s="9">
        <f t="shared" si="10"/>
        <v>53</v>
      </c>
      <c r="K142" s="4"/>
      <c r="L142" s="4"/>
      <c r="M142" s="4"/>
      <c r="N142" s="4"/>
    </row>
    <row r="143" spans="1:14" x14ac:dyDescent="0.25">
      <c r="A143" s="11" t="s">
        <v>203</v>
      </c>
      <c r="B143" s="11" t="s">
        <v>204</v>
      </c>
      <c r="C143" s="1" t="s">
        <v>301</v>
      </c>
      <c r="D143" s="2">
        <v>52</v>
      </c>
      <c r="E143" s="1"/>
      <c r="F143" s="8">
        <v>50</v>
      </c>
      <c r="G143" s="1"/>
      <c r="H143" s="1">
        <v>0</v>
      </c>
      <c r="I143" s="1"/>
      <c r="J143" s="9">
        <f t="shared" si="10"/>
        <v>102</v>
      </c>
      <c r="K143" s="4"/>
      <c r="L143" s="4"/>
      <c r="M143" s="4"/>
      <c r="N143" s="4"/>
    </row>
    <row r="144" spans="1:14" x14ac:dyDescent="0.25">
      <c r="A144" s="11" t="s">
        <v>246</v>
      </c>
      <c r="B144" s="11" t="s">
        <v>247</v>
      </c>
      <c r="C144" s="1" t="s">
        <v>302</v>
      </c>
      <c r="D144" s="2">
        <v>-3</v>
      </c>
      <c r="E144" s="1"/>
      <c r="F144" s="8">
        <v>50</v>
      </c>
      <c r="G144" s="1"/>
      <c r="H144" s="1">
        <v>49</v>
      </c>
      <c r="I144" s="1"/>
      <c r="J144" s="9">
        <f t="shared" si="10"/>
        <v>96</v>
      </c>
      <c r="K144" s="4"/>
      <c r="L144" s="4"/>
      <c r="M144" s="4"/>
      <c r="N144" s="4"/>
    </row>
    <row r="145" spans="1:14" x14ac:dyDescent="0.25">
      <c r="A145" s="11" t="s">
        <v>32</v>
      </c>
      <c r="B145" s="11" t="s">
        <v>33</v>
      </c>
      <c r="C145" s="1" t="s">
        <v>302</v>
      </c>
      <c r="D145" s="2">
        <v>499</v>
      </c>
      <c r="E145" s="1"/>
      <c r="F145" s="8">
        <v>-4</v>
      </c>
      <c r="G145" s="1">
        <v>500</v>
      </c>
      <c r="H145" s="1">
        <v>-1</v>
      </c>
      <c r="I145" s="1"/>
      <c r="J145" s="9">
        <f t="shared" si="10"/>
        <v>994</v>
      </c>
      <c r="K145" s="4">
        <v>200</v>
      </c>
      <c r="L145" s="4"/>
      <c r="M145" s="4"/>
      <c r="N145" s="4" t="s">
        <v>319</v>
      </c>
    </row>
    <row r="146" spans="1:14" x14ac:dyDescent="0.25">
      <c r="A146" s="11" t="s">
        <v>78</v>
      </c>
      <c r="B146" s="11" t="s">
        <v>79</v>
      </c>
      <c r="C146" s="1" t="s">
        <v>302</v>
      </c>
      <c r="D146" s="2">
        <v>247</v>
      </c>
      <c r="E146" s="1"/>
      <c r="F146" s="8">
        <v>250</v>
      </c>
      <c r="G146" s="1"/>
      <c r="H146" s="1">
        <v>194</v>
      </c>
      <c r="I146" s="1"/>
      <c r="J146" s="9">
        <f t="shared" si="10"/>
        <v>691</v>
      </c>
      <c r="K146" s="4">
        <v>100</v>
      </c>
      <c r="L146" s="4">
        <v>10</v>
      </c>
      <c r="M146" s="4">
        <f t="shared" ref="M146" si="11">SUM(L146*35000)</f>
        <v>350000</v>
      </c>
      <c r="N146" s="4"/>
    </row>
    <row r="147" spans="1:14" x14ac:dyDescent="0.25">
      <c r="A147" s="11" t="s">
        <v>254</v>
      </c>
      <c r="B147" s="11" t="s">
        <v>255</v>
      </c>
      <c r="C147" s="1" t="s">
        <v>308</v>
      </c>
      <c r="D147" s="2">
        <v>22.666667</v>
      </c>
      <c r="E147" s="1"/>
      <c r="F147" s="8">
        <v>0</v>
      </c>
      <c r="G147" s="1"/>
      <c r="H147" s="1">
        <v>25</v>
      </c>
      <c r="I147" s="1"/>
      <c r="J147" s="9">
        <f t="shared" si="10"/>
        <v>47.666667000000004</v>
      </c>
      <c r="K147" s="4"/>
      <c r="L147" s="4"/>
      <c r="M147" s="4"/>
      <c r="N147" s="4"/>
    </row>
    <row r="148" spans="1:14" x14ac:dyDescent="0.25">
      <c r="A148" s="11" t="s">
        <v>90</v>
      </c>
      <c r="B148" s="11" t="s">
        <v>91</v>
      </c>
      <c r="C148" s="1" t="s">
        <v>302</v>
      </c>
      <c r="D148" s="2">
        <v>196.47222300000001</v>
      </c>
      <c r="E148" s="1"/>
      <c r="F148" s="8">
        <v>200</v>
      </c>
      <c r="G148" s="1"/>
      <c r="H148" s="1">
        <v>2</v>
      </c>
      <c r="I148" s="1"/>
      <c r="J148" s="9">
        <f t="shared" si="10"/>
        <v>398.47222299999999</v>
      </c>
      <c r="K148" s="4"/>
      <c r="L148" s="4"/>
      <c r="M148" s="4"/>
      <c r="N148" s="4"/>
    </row>
    <row r="149" spans="1:14" x14ac:dyDescent="0.25">
      <c r="A149" s="11" t="s">
        <v>213</v>
      </c>
      <c r="B149" s="11" t="s">
        <v>214</v>
      </c>
      <c r="C149" s="1" t="s">
        <v>301</v>
      </c>
      <c r="D149" s="2">
        <v>0</v>
      </c>
      <c r="E149" s="1"/>
      <c r="F149" s="8">
        <v>100</v>
      </c>
      <c r="G149" s="1"/>
      <c r="H149" s="1">
        <v>0</v>
      </c>
      <c r="I149" s="1"/>
      <c r="J149" s="9">
        <f t="shared" si="10"/>
        <v>100</v>
      </c>
      <c r="K149" s="4"/>
      <c r="L149" s="4"/>
      <c r="M149" s="4"/>
      <c r="N149" s="4"/>
    </row>
    <row r="150" spans="1:14" x14ac:dyDescent="0.25">
      <c r="A150" s="11" t="s">
        <v>240</v>
      </c>
      <c r="B150" s="11" t="s">
        <v>241</v>
      </c>
      <c r="C150" s="1" t="s">
        <v>307</v>
      </c>
      <c r="D150" s="2">
        <v>50</v>
      </c>
      <c r="E150" s="1"/>
      <c r="F150" s="8"/>
      <c r="G150" s="1"/>
      <c r="H150" s="1">
        <v>4</v>
      </c>
      <c r="I150" s="1"/>
      <c r="J150" s="9">
        <f t="shared" si="10"/>
        <v>54</v>
      </c>
      <c r="K150" s="4"/>
      <c r="L150" s="4"/>
      <c r="M150" s="4"/>
      <c r="N150" s="4"/>
    </row>
    <row r="151" spans="1:14" x14ac:dyDescent="0.25">
      <c r="A151" s="11" t="s">
        <v>223</v>
      </c>
      <c r="B151" s="11" t="s">
        <v>224</v>
      </c>
      <c r="C151" s="1" t="s">
        <v>308</v>
      </c>
      <c r="D151" s="2">
        <v>50</v>
      </c>
      <c r="E151" s="1"/>
      <c r="F151" s="8">
        <v>25</v>
      </c>
      <c r="G151" s="1"/>
      <c r="H151" s="1">
        <v>50</v>
      </c>
      <c r="I151" s="1"/>
      <c r="J151" s="9">
        <f t="shared" si="10"/>
        <v>125</v>
      </c>
      <c r="K151" s="4"/>
      <c r="L151" s="4"/>
      <c r="M151" s="4"/>
      <c r="N151" s="4"/>
    </row>
    <row r="152" spans="1:14" x14ac:dyDescent="0.25">
      <c r="A152" s="11" t="s">
        <v>314</v>
      </c>
      <c r="B152" s="11" t="s">
        <v>315</v>
      </c>
      <c r="C152" s="1" t="s">
        <v>301</v>
      </c>
      <c r="D152" s="2">
        <v>55</v>
      </c>
      <c r="E152" s="1"/>
      <c r="F152" s="8">
        <v>55</v>
      </c>
      <c r="G152" s="1"/>
      <c r="H152" s="1">
        <v>-3</v>
      </c>
      <c r="I152" s="1"/>
      <c r="J152" s="9">
        <f t="shared" si="10"/>
        <v>107</v>
      </c>
      <c r="K152" s="4"/>
      <c r="L152" s="4"/>
      <c r="M152" s="4"/>
      <c r="N152" s="4"/>
    </row>
    <row r="153" spans="1:14" x14ac:dyDescent="0.25">
      <c r="A153" s="11" t="s">
        <v>316</v>
      </c>
      <c r="B153" s="11" t="s">
        <v>317</v>
      </c>
      <c r="C153" s="1" t="s">
        <v>308</v>
      </c>
      <c r="D153" s="2">
        <v>100</v>
      </c>
      <c r="E153" s="1"/>
      <c r="F153" s="8">
        <v>150</v>
      </c>
      <c r="G153" s="1"/>
      <c r="H153" s="1">
        <v>0</v>
      </c>
      <c r="I153" s="1"/>
      <c r="J153" s="9">
        <f t="shared" si="10"/>
        <v>250</v>
      </c>
      <c r="K153" s="4"/>
      <c r="L153" s="4"/>
      <c r="M153" s="4"/>
      <c r="N153" s="4"/>
    </row>
    <row r="154" spans="1:14" x14ac:dyDescent="0.25">
      <c r="L154">
        <f>SUBTOTAL(9,L3:L153)</f>
        <v>320</v>
      </c>
      <c r="M154" s="12">
        <f>SUBTOTAL(9,M3:M153)</f>
        <v>10850000</v>
      </c>
    </row>
  </sheetData>
  <autoFilter ref="A1:N153">
    <filterColumn colId="3" showButton="0"/>
    <filterColumn colId="5" showButton="0"/>
    <filterColumn colId="7" showButton="0"/>
  </autoFilter>
  <mergeCells count="11">
    <mergeCell ref="C1:C2"/>
    <mergeCell ref="D1:E1"/>
    <mergeCell ref="F1:G1"/>
    <mergeCell ref="H1:I1"/>
    <mergeCell ref="A1:A2"/>
    <mergeCell ref="B1:B2"/>
    <mergeCell ref="J1:J2"/>
    <mergeCell ref="K1:K2"/>
    <mergeCell ref="L1:L2"/>
    <mergeCell ref="M1:M2"/>
    <mergeCell ref="N1:N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OUTLET 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2019-01-30T10:56:13Z</dcterms:created>
  <dcterms:modified xsi:type="dcterms:W3CDTF">2019-02-03T03:06:42Z</dcterms:modified>
</cp:coreProperties>
</file>