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7920"/>
  </bookViews>
  <sheets>
    <sheet name="DATA TOKO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<sst xmlns="http://schemas.openxmlformats.org/spreadsheetml/2006/main" count="67">
  <si>
    <t>ID CUSTOMER</t>
  </si>
  <si>
    <t>NAMA CUSTOMER</t>
  </si>
  <si>
    <t>ALAMAT</t>
  </si>
  <si>
    <t>STOCK KSPLN</t>
  </si>
  <si>
    <t>STOCK KSSCN</t>
  </si>
  <si>
    <t>Grand Total</t>
  </si>
  <si>
    <t>Estimasi Kebutuhan TCA</t>
  </si>
  <si>
    <t>Estimasi Biaya</t>
  </si>
  <si>
    <t>Pelaksanaan</t>
  </si>
  <si>
    <t>EPM183030</t>
  </si>
  <si>
    <t>CV. SARI MANIS RETELINDO</t>
  </si>
  <si>
    <t>JL.KALIMANTAN RT.03/05,CILACAP</t>
  </si>
  <si>
    <t>EPM183070</t>
  </si>
  <si>
    <t>PT. RITA RITELINDO_RITA</t>
  </si>
  <si>
    <t>JL. PAHLAWAN NO.58 KEBUMEN KEBUMEN KBM</t>
  </si>
  <si>
    <t>EPM183872</t>
  </si>
  <si>
    <t>TK. JADI BARU`</t>
  </si>
  <si>
    <t>JL. JEND. A. YANI NO.97 RT.04/09 BAJING KULON KROYA CLP</t>
  </si>
  <si>
    <t>EPM185742</t>
  </si>
  <si>
    <t>TK. JADI BARU,</t>
  </si>
  <si>
    <t>JL.RY.SUMPIUH RT.07/01 SUMPIUH BMS</t>
  </si>
  <si>
    <t>EPM198049</t>
  </si>
  <si>
    <t>PT. RITA RITELINDO._RITA</t>
  </si>
  <si>
    <t>JL. GATOT SUBROTO NO. 28 SOKARAJA KIDUL SOKARAJA BMS</t>
  </si>
  <si>
    <t>JL. JEND. SUDIRMAN NO.588 PWT KULON PWT SELATAN BMS</t>
  </si>
  <si>
    <t>JL. SUPRIYADI NO.288 PWT WETAN PWT TIMUR PURWOKERTO BMS</t>
  </si>
  <si>
    <t>EPM198051</t>
  </si>
  <si>
    <t>PT. BAMAS SATRIA PERKASA</t>
  </si>
  <si>
    <t>JL. SUWATIO 2 A PURWOKERTO SELATAN</t>
  </si>
  <si>
    <t>EPM198053</t>
  </si>
  <si>
    <t>JL. A. YANI 83-85 TAMBAKREJA CILACAP SELATAN CLP</t>
  </si>
  <si>
    <t>EPM198115</t>
  </si>
  <si>
    <t>CV. AROMA</t>
  </si>
  <si>
    <t>JL. JEND. SUDIRMAN 217 RT.3 RW.4 KRANJI PWT TIMUR BMS</t>
  </si>
  <si>
    <t>EPM504168</t>
  </si>
  <si>
    <t>TK. JADI BARU.</t>
  </si>
  <si>
    <t>JL. KUSUMA, NO.7 RT.04/05 KEBUMEN KBM</t>
  </si>
  <si>
    <t>EPM512827</t>
  </si>
  <si>
    <t>KATO SUPERMARKET</t>
  </si>
  <si>
    <t>JL. A. YANI KOMPLEKS PASAR KROYA LANTAI 2 KROYA CLP</t>
  </si>
  <si>
    <t>EPM766520</t>
  </si>
  <si>
    <t>TK. SARWADADI</t>
  </si>
  <si>
    <t>JL. YOS SUDARSO NO.60 SINDANGSARI MAJENANG CLP</t>
  </si>
  <si>
    <t>EPM977484</t>
  </si>
  <si>
    <t>CV. ARGO JENE</t>
  </si>
  <si>
    <t>JL MAYOR JEND SUTOYO NO.48 RT.3 RW.5 KUTA BANJARENEGARA BNA</t>
  </si>
  <si>
    <t>EPM1029419</t>
  </si>
  <si>
    <t>TK. BERKAH JAYA PURWOKERTO</t>
  </si>
  <si>
    <t>JL. WAHID HASYIM NO.4A RT3 RW10 KARANG KLESEM PURWOKERTO SELATAN BMS</t>
  </si>
  <si>
    <t>EPM183757</t>
  </si>
  <si>
    <t>CV. PUSAKA INDAH RITELINDO</t>
  </si>
  <si>
    <t>JL.REVOLUSI 127 KARANGANYAR KBM</t>
  </si>
  <si>
    <t>EPM1007943</t>
  </si>
  <si>
    <t>CV. MANDIRI SUKSES</t>
  </si>
  <si>
    <t>JL KALIERANG NO.407 RT.002 RW.002 KALIERANG BUMIAYU BRS</t>
  </si>
  <si>
    <t>EPM1020181</t>
  </si>
  <si>
    <t>CV. TAJARA RITELINDO</t>
  </si>
  <si>
    <t>GENTENG KULON RT002/008 PANIMBANG CIMANGGU CLP</t>
  </si>
  <si>
    <t>EPM1032223</t>
  </si>
  <si>
    <t>TOSERBA BERKAH JAYA SAMPANG</t>
  </si>
  <si>
    <t>JL. TUGU TIMUR NO.1 RT.003 RW.004 SAMPANG SAMPANG CLP</t>
  </si>
  <si>
    <t>EPM1034257</t>
  </si>
  <si>
    <t>CV. YOGI NAGA KUSUMA</t>
  </si>
  <si>
    <t>JL. PRAMUKA NO.73 RT02/01 SUDAGARAN BMS</t>
  </si>
  <si>
    <t>EPM183052</t>
  </si>
  <si>
    <t>MM. LAKSANA BARU</t>
  </si>
  <si>
    <t>JL. DIPONEGORO 312 MAJENANG CLP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</si>
</sst>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  <numFmt numFmtId="41" formatCode="_(* #,##0_);_(* \(#,##0\);_(* &quot;-&quot;_);_(@_)"/>
  </numFmts>
  <fonts count="21">
    <font>
      <sz val="12"/>
      <color theme="1"/>
      <name val="Calibri"/>
      <charset val="134"/>
      <scheme val="minor"/>
    </font>
    <font>
      <sz val="10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41" fontId="0" fillId="2" borderId="1" xfId="0" applyNumberFormat="1" applyFill="1" applyBorder="1">
      <alignment vertical="center"/>
    </xf>
    <xf numFmtId="0" fontId="1" fillId="0" borderId="0" xfId="0" applyFont="1" applyFill="1" applyBorder="1" applyAlignment="1">
      <alignment vertical="center"/>
    </xf>
    <xf numFmtId="58" fontId="0" fillId="0" borderId="1" xfId="0" applyNumberFormat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I26"/>
  <sheetViews>
    <sheetView tabSelected="1" workbookViewId="0">
      <selection activeCell="C7" sqref="C7"/>
    </sheetView>
  </sheetViews>
  <sheetFormatPr defaultColWidth="9" defaultRowHeight="15.75"/>
  <cols>
    <col min="1" max="1" width="12.125" customWidth="1"/>
    <col min="2" max="2" width="25.875" customWidth="1"/>
    <col min="3" max="3" width="24.5" customWidth="1"/>
    <col min="6" max="6" width="7.25" customWidth="1"/>
    <col min="7" max="7" width="9.375" customWidth="1"/>
    <col min="8" max="8" width="10.375"/>
    <col min="9" max="9" width="11.5" customWidth="1"/>
  </cols>
  <sheetData>
    <row r="4" s="1" customFormat="1" ht="47.25" spans="1:9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3" t="s">
        <v>7</v>
      </c>
      <c r="I4" s="2" t="s">
        <v>8</v>
      </c>
    </row>
    <row r="5" spans="1:9">
      <c r="A5" s="4" t="s">
        <v>9</v>
      </c>
      <c r="B5" s="4" t="s">
        <v>10</v>
      </c>
      <c r="C5" s="4" t="s">
        <v>11</v>
      </c>
      <c r="D5" s="4">
        <v>108</v>
      </c>
      <c r="E5" s="4"/>
      <c r="F5" s="4">
        <f>D5+E5</f>
        <v>108</v>
      </c>
      <c r="G5" s="5">
        <f>F5</f>
        <v>108</v>
      </c>
      <c r="H5" s="6">
        <f>G5*2200</f>
        <v>237600</v>
      </c>
      <c r="I5" s="8">
        <v>43559</v>
      </c>
    </row>
    <row r="6" spans="1:9">
      <c r="A6" s="4" t="s">
        <v>12</v>
      </c>
      <c r="B6" s="4" t="s">
        <v>13</v>
      </c>
      <c r="C6" s="4" t="s">
        <v>14</v>
      </c>
      <c r="D6" s="4">
        <v>20</v>
      </c>
      <c r="E6" s="4">
        <v>18</v>
      </c>
      <c r="F6" s="4">
        <f t="shared" ref="F6:F19" si="0">D6+E6</f>
        <v>38</v>
      </c>
      <c r="G6" s="5">
        <f t="shared" ref="G6:G19" si="1">F6</f>
        <v>38</v>
      </c>
      <c r="H6" s="6">
        <f t="shared" ref="H6:H19" si="2">G6*2200</f>
        <v>83600</v>
      </c>
      <c r="I6" s="8">
        <v>43559</v>
      </c>
    </row>
    <row r="7" spans="1:9">
      <c r="A7" s="4" t="s">
        <v>15</v>
      </c>
      <c r="B7" s="4" t="s">
        <v>16</v>
      </c>
      <c r="C7" s="4" t="s">
        <v>17</v>
      </c>
      <c r="D7" s="4">
        <v>60</v>
      </c>
      <c r="E7" s="4">
        <v>15</v>
      </c>
      <c r="F7" s="4">
        <f t="shared" si="0"/>
        <v>75</v>
      </c>
      <c r="G7" s="5">
        <f t="shared" si="1"/>
        <v>75</v>
      </c>
      <c r="H7" s="6">
        <f t="shared" si="2"/>
        <v>165000</v>
      </c>
      <c r="I7" s="8">
        <v>43559</v>
      </c>
    </row>
    <row r="8" spans="1:9">
      <c r="A8" s="4" t="s">
        <v>18</v>
      </c>
      <c r="B8" s="4" t="s">
        <v>19</v>
      </c>
      <c r="C8" s="4" t="s">
        <v>20</v>
      </c>
      <c r="D8" s="4"/>
      <c r="E8" s="4">
        <v>12</v>
      </c>
      <c r="F8" s="4">
        <f t="shared" si="0"/>
        <v>12</v>
      </c>
      <c r="G8" s="5">
        <f t="shared" si="1"/>
        <v>12</v>
      </c>
      <c r="H8" s="6">
        <f t="shared" si="2"/>
        <v>26400</v>
      </c>
      <c r="I8" s="8">
        <v>43556</v>
      </c>
    </row>
    <row r="9" spans="1:9">
      <c r="A9" s="4" t="s">
        <v>21</v>
      </c>
      <c r="B9" s="4" t="s">
        <v>22</v>
      </c>
      <c r="C9" s="4" t="s">
        <v>23</v>
      </c>
      <c r="D9" s="4">
        <v>50</v>
      </c>
      <c r="E9" s="4">
        <v>12</v>
      </c>
      <c r="F9" s="4">
        <f t="shared" si="0"/>
        <v>62</v>
      </c>
      <c r="G9" s="5">
        <f t="shared" si="1"/>
        <v>62</v>
      </c>
      <c r="H9" s="6">
        <f t="shared" si="2"/>
        <v>136400</v>
      </c>
      <c r="I9" s="8">
        <v>43564</v>
      </c>
    </row>
    <row r="10" spans="1:9">
      <c r="A10" s="4" t="s">
        <v>21</v>
      </c>
      <c r="B10" s="4" t="s">
        <v>22</v>
      </c>
      <c r="C10" s="4" t="s">
        <v>24</v>
      </c>
      <c r="D10" s="4">
        <v>45</v>
      </c>
      <c r="E10" s="4">
        <v>23</v>
      </c>
      <c r="F10" s="4">
        <f t="shared" si="0"/>
        <v>68</v>
      </c>
      <c r="G10" s="5">
        <f t="shared" si="1"/>
        <v>68</v>
      </c>
      <c r="H10" s="6">
        <f t="shared" si="2"/>
        <v>149600</v>
      </c>
      <c r="I10" s="8">
        <v>43556</v>
      </c>
    </row>
    <row r="11" spans="1:9">
      <c r="A11" s="4" t="s">
        <v>21</v>
      </c>
      <c r="B11" s="4" t="s">
        <v>22</v>
      </c>
      <c r="C11" s="4" t="s">
        <v>25</v>
      </c>
      <c r="D11" s="4">
        <v>50</v>
      </c>
      <c r="E11" s="4"/>
      <c r="F11" s="4">
        <f t="shared" si="0"/>
        <v>50</v>
      </c>
      <c r="G11" s="5">
        <f t="shared" si="1"/>
        <v>50</v>
      </c>
      <c r="H11" s="6">
        <f t="shared" si="2"/>
        <v>110000</v>
      </c>
      <c r="I11" s="8">
        <v>43556</v>
      </c>
    </row>
    <row r="12" spans="1:9">
      <c r="A12" s="4" t="s">
        <v>26</v>
      </c>
      <c r="B12" s="4" t="s">
        <v>27</v>
      </c>
      <c r="C12" s="4" t="s">
        <v>28</v>
      </c>
      <c r="D12" s="4">
        <v>135</v>
      </c>
      <c r="E12" s="4">
        <v>140</v>
      </c>
      <c r="F12" s="4">
        <f t="shared" si="0"/>
        <v>275</v>
      </c>
      <c r="G12" s="5">
        <f t="shared" si="1"/>
        <v>275</v>
      </c>
      <c r="H12" s="6">
        <f t="shared" si="2"/>
        <v>605000</v>
      </c>
      <c r="I12" s="8">
        <v>43556</v>
      </c>
    </row>
    <row r="13" spans="1:9">
      <c r="A13" s="4" t="s">
        <v>29</v>
      </c>
      <c r="B13" s="4" t="s">
        <v>13</v>
      </c>
      <c r="C13" s="4" t="s">
        <v>30</v>
      </c>
      <c r="D13" s="4">
        <v>80</v>
      </c>
      <c r="E13" s="4">
        <v>110</v>
      </c>
      <c r="F13" s="4">
        <f t="shared" si="0"/>
        <v>190</v>
      </c>
      <c r="G13" s="5">
        <f t="shared" si="1"/>
        <v>190</v>
      </c>
      <c r="H13" s="6">
        <f t="shared" si="2"/>
        <v>418000</v>
      </c>
      <c r="I13" s="8">
        <v>43559</v>
      </c>
    </row>
    <row r="14" spans="1:9">
      <c r="A14" s="4" t="s">
        <v>31</v>
      </c>
      <c r="B14" s="4" t="s">
        <v>32</v>
      </c>
      <c r="C14" s="4" t="s">
        <v>33</v>
      </c>
      <c r="D14" s="4">
        <v>60</v>
      </c>
      <c r="E14" s="4"/>
      <c r="F14" s="4">
        <f t="shared" si="0"/>
        <v>60</v>
      </c>
      <c r="G14" s="5">
        <f t="shared" si="1"/>
        <v>60</v>
      </c>
      <c r="H14" s="6">
        <f t="shared" si="2"/>
        <v>132000</v>
      </c>
      <c r="I14" s="8">
        <v>43556</v>
      </c>
    </row>
    <row r="15" spans="1:9">
      <c r="A15" s="4" t="s">
        <v>34</v>
      </c>
      <c r="B15" s="4" t="s">
        <v>35</v>
      </c>
      <c r="C15" s="4" t="s">
        <v>36</v>
      </c>
      <c r="D15" s="4">
        <v>25</v>
      </c>
      <c r="E15" s="4">
        <v>15</v>
      </c>
      <c r="F15" s="4">
        <f t="shared" si="0"/>
        <v>40</v>
      </c>
      <c r="G15" s="5">
        <f t="shared" si="1"/>
        <v>40</v>
      </c>
      <c r="H15" s="6">
        <f t="shared" si="2"/>
        <v>88000</v>
      </c>
      <c r="I15" s="8">
        <v>43559</v>
      </c>
    </row>
    <row r="16" spans="1:9">
      <c r="A16" s="4" t="s">
        <v>37</v>
      </c>
      <c r="B16" s="4" t="s">
        <v>38</v>
      </c>
      <c r="C16" s="4" t="s">
        <v>39</v>
      </c>
      <c r="D16" s="4">
        <v>30</v>
      </c>
      <c r="E16" s="4">
        <v>6</v>
      </c>
      <c r="F16" s="4">
        <f t="shared" si="0"/>
        <v>36</v>
      </c>
      <c r="G16" s="5">
        <f t="shared" si="1"/>
        <v>36</v>
      </c>
      <c r="H16" s="6">
        <f t="shared" si="2"/>
        <v>79200</v>
      </c>
      <c r="I16" s="8">
        <v>43559</v>
      </c>
    </row>
    <row r="17" spans="1:9">
      <c r="A17" s="4" t="s">
        <v>40</v>
      </c>
      <c r="B17" s="4" t="s">
        <v>41</v>
      </c>
      <c r="C17" s="4" t="s">
        <v>42</v>
      </c>
      <c r="D17" s="4"/>
      <c r="E17" s="4">
        <v>155</v>
      </c>
      <c r="F17" s="4">
        <f t="shared" si="0"/>
        <v>155</v>
      </c>
      <c r="G17" s="5">
        <f t="shared" si="1"/>
        <v>155</v>
      </c>
      <c r="H17" s="6">
        <f t="shared" si="2"/>
        <v>341000</v>
      </c>
      <c r="I17" s="8">
        <v>43566</v>
      </c>
    </row>
    <row r="18" spans="1:9">
      <c r="A18" s="4" t="s">
        <v>43</v>
      </c>
      <c r="B18" s="4" t="s">
        <v>44</v>
      </c>
      <c r="C18" s="4" t="s">
        <v>45</v>
      </c>
      <c r="D18" s="4">
        <v>90</v>
      </c>
      <c r="E18" s="4">
        <v>10</v>
      </c>
      <c r="F18" s="4">
        <f t="shared" si="0"/>
        <v>100</v>
      </c>
      <c r="G18" s="5">
        <f t="shared" si="1"/>
        <v>100</v>
      </c>
      <c r="H18" s="6">
        <f t="shared" si="2"/>
        <v>220000</v>
      </c>
      <c r="I18" s="8">
        <v>43564</v>
      </c>
    </row>
    <row r="19" spans="1:9">
      <c r="A19" s="4" t="s">
        <v>46</v>
      </c>
      <c r="B19" s="4" t="s">
        <v>47</v>
      </c>
      <c r="C19" s="4" t="s">
        <v>48</v>
      </c>
      <c r="D19" s="4">
        <v>50</v>
      </c>
      <c r="E19" s="4">
        <v>40</v>
      </c>
      <c r="F19" s="4">
        <f>D19+E19</f>
        <v>90</v>
      </c>
      <c r="G19" s="5">
        <f>F19</f>
        <v>90</v>
      </c>
      <c r="H19" s="6">
        <f>G19*2200</f>
        <v>198000</v>
      </c>
      <c r="I19" s="8">
        <v>43556</v>
      </c>
    </row>
    <row r="20" spans="1:9">
      <c r="A20" s="4" t="s">
        <v>49</v>
      </c>
      <c r="B20" s="4" t="s">
        <v>50</v>
      </c>
      <c r="C20" s="4" t="s">
        <v>51</v>
      </c>
      <c r="D20" s="4">
        <v>12</v>
      </c>
      <c r="E20" s="4">
        <v>18</v>
      </c>
      <c r="F20" s="4">
        <f>D20+E20</f>
        <v>30</v>
      </c>
      <c r="G20" s="5">
        <f>F20</f>
        <v>30</v>
      </c>
      <c r="H20" s="6">
        <f>G20*2200</f>
        <v>66000</v>
      </c>
      <c r="I20" s="8">
        <v>43565</v>
      </c>
    </row>
    <row r="21" spans="1:9">
      <c r="A21" s="4" t="s">
        <v>52</v>
      </c>
      <c r="B21" s="4" t="s">
        <v>53</v>
      </c>
      <c r="C21" s="4" t="s">
        <v>54</v>
      </c>
      <c r="D21" s="4">
        <v>42</v>
      </c>
      <c r="E21" s="4"/>
      <c r="F21" s="4">
        <f>D21+E21</f>
        <v>42</v>
      </c>
      <c r="G21" s="5">
        <f>F21</f>
        <v>42</v>
      </c>
      <c r="H21" s="6">
        <f>G21*2200</f>
        <v>92400</v>
      </c>
      <c r="I21" s="8">
        <v>43567</v>
      </c>
    </row>
    <row r="22" spans="1:9">
      <c r="A22" s="4" t="s">
        <v>55</v>
      </c>
      <c r="B22" s="4" t="s">
        <v>56</v>
      </c>
      <c r="C22" s="4" t="s">
        <v>57</v>
      </c>
      <c r="D22" s="4">
        <v>25</v>
      </c>
      <c r="E22" s="4">
        <v>20</v>
      </c>
      <c r="F22" s="4">
        <f>D22+E22</f>
        <v>45</v>
      </c>
      <c r="G22" s="5">
        <f>F22</f>
        <v>45</v>
      </c>
      <c r="H22" s="6">
        <f>G22*2200</f>
        <v>99000</v>
      </c>
      <c r="I22" s="8">
        <v>43564</v>
      </c>
    </row>
    <row r="23" spans="1:9">
      <c r="A23" s="4" t="s">
        <v>58</v>
      </c>
      <c r="B23" s="4" t="s">
        <v>59</v>
      </c>
      <c r="C23" s="4" t="s">
        <v>60</v>
      </c>
      <c r="D23" s="4">
        <v>20</v>
      </c>
      <c r="E23" s="4">
        <v>6</v>
      </c>
      <c r="F23" s="4">
        <f>D23+E23</f>
        <v>26</v>
      </c>
      <c r="G23" s="5">
        <f>F23</f>
        <v>26</v>
      </c>
      <c r="H23" s="6">
        <f>G23*2200</f>
        <v>57200</v>
      </c>
      <c r="I23" s="8">
        <v>43557</v>
      </c>
    </row>
    <row r="24" spans="1:9">
      <c r="A24" s="7" t="s">
        <v>61</v>
      </c>
      <c r="B24" s="7" t="s">
        <v>62</v>
      </c>
      <c r="C24" s="7" t="s">
        <v>63</v>
      </c>
      <c r="D24" s="7">
        <v>12</v>
      </c>
      <c r="E24" s="7">
        <v>6</v>
      </c>
      <c r="F24" s="4">
        <f>D24+E24</f>
        <v>18</v>
      </c>
      <c r="G24" s="5">
        <f>F24</f>
        <v>18</v>
      </c>
      <c r="H24" s="6">
        <f>G24*2200</f>
        <v>39600</v>
      </c>
      <c r="I24" s="8">
        <v>43556</v>
      </c>
    </row>
    <row r="25" spans="1:9">
      <c r="A25" s="4" t="s">
        <v>64</v>
      </c>
      <c r="B25" s="4" t="s">
        <v>65</v>
      </c>
      <c r="C25" s="4" t="s">
        <v>66</v>
      </c>
      <c r="D25" s="4">
        <v>30</v>
      </c>
      <c r="E25" s="4">
        <v>50</v>
      </c>
      <c r="F25" s="4">
        <f>D25+E25</f>
        <v>80</v>
      </c>
      <c r="G25" s="5">
        <f>F25</f>
        <v>80</v>
      </c>
      <c r="H25" s="6">
        <f>G25*2200</f>
        <v>176000</v>
      </c>
      <c r="I25" s="8"/>
    </row>
    <row r="26" spans="1:9">
      <c r="A26" s="4" t="s">
        <v>5</v>
      </c>
      <c r="B26" s="4"/>
      <c r="C26" s="4"/>
      <c r="D26" s="4">
        <f>SUM(D5:D25)</f>
        <v>944</v>
      </c>
      <c r="E26" s="4">
        <f>SUM(E5:E25)</f>
        <v>656</v>
      </c>
      <c r="F26" s="4">
        <f>SUM(F5:F25)</f>
        <v>1600</v>
      </c>
      <c r="G26" s="5">
        <f>F26</f>
        <v>1600</v>
      </c>
      <c r="H26" s="6">
        <f>G26*2200</f>
        <v>3520000</v>
      </c>
      <c r="I26" s="4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TOKO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2019-03-26T15:48:00Z</dcterms:created>
  <dcterms:modified xsi:type="dcterms:W3CDTF">2019-03-27T03:46:59Z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