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S SETYO PAMBUDI\Downloads\"/>
    </mc:Choice>
  </mc:AlternateContent>
  <bookViews>
    <workbookView xWindow="0" yWindow="0" windowWidth="20490" windowHeight="7710"/>
  </bookViews>
  <sheets>
    <sheet name="Rekap Jml Karyawan" sheetId="1" r:id="rId1"/>
  </sheets>
  <definedNames>
    <definedName name="_xlnm._FilterDatabase" localSheetId="0" hidden="1">'Rekap Jml Karyawan'!$A$1:$BX$199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8" i="1" l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J2" i="1"/>
  <c r="H2" i="1"/>
  <c r="J199" i="1" l="1"/>
  <c r="K199" i="1" s="1"/>
</calcChain>
</file>

<file path=xl/sharedStrings.xml><?xml version="1.0" encoding="utf-8"?>
<sst xmlns="http://schemas.openxmlformats.org/spreadsheetml/2006/main" count="1419" uniqueCount="949">
  <si>
    <t>No</t>
  </si>
  <si>
    <t>comp</t>
  </si>
  <si>
    <t>namacab</t>
  </si>
  <si>
    <t>custid</t>
  </si>
  <si>
    <t>namapel</t>
  </si>
  <si>
    <t>alamatpel</t>
  </si>
  <si>
    <t>Grand Total</t>
  </si>
  <si>
    <t>TARGET</t>
  </si>
  <si>
    <t>ADJUST TGT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</si>
  <si>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</si>
  <si>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</si>
  <si>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</si>
  <si>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</si>
  <si>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</si>
  <si>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</si>
  <si>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</si>
  <si>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</si>
  <si>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</si>
  <si>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</si>
  <si>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</si>
  <si>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</si>
  <si>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</si>
  <si>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</si>
  <si>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</si>
  <si>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</si>
  <si>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</si>
  <si>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</si>
  <si>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</si>
  <si>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</si>
  <si>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</si>
  <si>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</si>
  <si>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</si>
  <si>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</si>
  <si>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</si>
  <si>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</si>
  <si>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</si>
  <si>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</si>
  <si>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</si>
  <si>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</si>
  <si>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</si>
  <si>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</si>
  <si>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</si>
  <si>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</si>
  <si>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</si>
  <si>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</si>
  <si>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</si>
  <si>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</si>
  <si>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</si>
  <si>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</si>
  <si>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</si>
  <si>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</si>
  <si>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</si>
  <si>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</si>
  <si>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</si>
  <si>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</si>
  <si>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</si>
  <si>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</si>
  <si>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</si>
  <si>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</si>
  <si>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</si>
  <si>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</si>
  <si>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</si>
  <si>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</si>
  <si>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</si>
  <si>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</si>
  <si>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</si>
  <si>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</si>
  <si>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</si>
  <si>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</si>
  <si>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</si>
  <si>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</si>
  <si>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</si>
  <si>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</si>
  <si>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</si>
  <si>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</si>
  <si>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</si>
  <si>
    <t>EPM</t>
  </si>
  <si>
    <t>PWK</t>
  </si>
  <si>
    <t>PWK953282</t>
  </si>
  <si>
    <t>CV. CATRA UPAYA</t>
  </si>
  <si>
    <t>JL. JATIWINANGUN GG BIMA NO.14 RT03/09 PURWOK</t>
  </si>
  <si>
    <t>PWK100177</t>
  </si>
  <si>
    <t>UD. ANUGERAH MANDIRI</t>
  </si>
  <si>
    <t xml:space="preserve">JL 10 NOVEMBER NO 173 PERUM PURNAWIRA, LEDUG </t>
  </si>
  <si>
    <t>PWK945872</t>
  </si>
  <si>
    <t>TK. DAVID SUSANTO</t>
  </si>
  <si>
    <t>JL. LET JEN SUPRAPTO NO.14 RT.02 /03 PURBALIN</t>
  </si>
  <si>
    <t>MIRHAM</t>
  </si>
  <si>
    <t>YONO</t>
  </si>
  <si>
    <t>GEPENG</t>
  </si>
  <si>
    <t>SIAM</t>
  </si>
  <si>
    <t>FATUR</t>
  </si>
  <si>
    <t>AGUS</t>
  </si>
  <si>
    <t>BUANG</t>
  </si>
  <si>
    <t>HALIMAH</t>
  </si>
  <si>
    <t>AMI</t>
  </si>
  <si>
    <t>ELIN</t>
  </si>
  <si>
    <t>NAZAH</t>
  </si>
  <si>
    <t>TIKA</t>
  </si>
  <si>
    <t>UMI</t>
  </si>
  <si>
    <t>SOER</t>
  </si>
  <si>
    <t>IPUNG</t>
  </si>
  <si>
    <t>LUFI</t>
  </si>
  <si>
    <t>AISAH</t>
  </si>
  <si>
    <t>NIKA</t>
  </si>
  <si>
    <t>FANI</t>
  </si>
  <si>
    <t>SARI</t>
  </si>
  <si>
    <t>WATI</t>
  </si>
  <si>
    <t>JUM</t>
  </si>
  <si>
    <t>FITRI</t>
  </si>
  <si>
    <t>TINI</t>
  </si>
  <si>
    <t>NING</t>
  </si>
  <si>
    <t>YATI</t>
  </si>
  <si>
    <t>YANI</t>
  </si>
  <si>
    <t>MUJI</t>
  </si>
  <si>
    <t>LINA</t>
  </si>
  <si>
    <t>TARNO</t>
  </si>
  <si>
    <t>TOYO</t>
  </si>
  <si>
    <t>SURIP</t>
  </si>
  <si>
    <t>NANTO</t>
  </si>
  <si>
    <t>DIAN</t>
  </si>
  <si>
    <t>MUNDI</t>
  </si>
  <si>
    <t>SLAMET</t>
  </si>
  <si>
    <t>CATUR</t>
  </si>
  <si>
    <t>SARTO</t>
  </si>
  <si>
    <t>LIHIN</t>
  </si>
  <si>
    <t>NONO</t>
  </si>
  <si>
    <t>KANTO</t>
  </si>
  <si>
    <t>EKO</t>
  </si>
  <si>
    <t>WANTO</t>
  </si>
  <si>
    <t>SUGI</t>
  </si>
  <si>
    <t>TRI</t>
  </si>
  <si>
    <t>ARSAM</t>
  </si>
  <si>
    <t>KATIM</t>
  </si>
  <si>
    <t>FAJAR</t>
  </si>
  <si>
    <t>AWAL</t>
  </si>
  <si>
    <t>DANANG</t>
  </si>
  <si>
    <t>JULI</t>
  </si>
  <si>
    <t>YADI</t>
  </si>
  <si>
    <t>SUKADI</t>
  </si>
  <si>
    <t>ADMA</t>
  </si>
  <si>
    <t>SONO</t>
  </si>
  <si>
    <t>JAIM</t>
  </si>
  <si>
    <t>SARYO</t>
  </si>
  <si>
    <t>HERI</t>
  </si>
  <si>
    <t>BANGI</t>
  </si>
  <si>
    <t>ITO</t>
  </si>
  <si>
    <t>SARWAN</t>
  </si>
  <si>
    <t>MARNO</t>
  </si>
  <si>
    <t>ADE</t>
  </si>
  <si>
    <t>DONI</t>
  </si>
  <si>
    <t>SUPRI</t>
  </si>
  <si>
    <t>HERMAN</t>
  </si>
  <si>
    <t>PWK983040</t>
  </si>
  <si>
    <t>CV. MINGGU</t>
  </si>
  <si>
    <t>JL. PP IMAM TP. NO.27 RT.2/9 BOBOTSARI BOBOTS</t>
  </si>
  <si>
    <t>PWK1008401</t>
  </si>
  <si>
    <t>TK. NUGROHO</t>
  </si>
  <si>
    <t>JL PEMUDA RT.1 RW.2 GANG MERPATI KEBUMEN KBM</t>
  </si>
  <si>
    <t>PONIMAN</t>
  </si>
  <si>
    <t>SIGUN</t>
  </si>
  <si>
    <t>ANTO</t>
  </si>
  <si>
    <t>YOSI</t>
  </si>
  <si>
    <t>SODIQ</t>
  </si>
  <si>
    <t>SIMIN</t>
  </si>
  <si>
    <t>GITO</t>
  </si>
  <si>
    <t>TISON</t>
  </si>
  <si>
    <t>AGUNG</t>
  </si>
  <si>
    <t>VIAN</t>
  </si>
  <si>
    <t>PWK914710</t>
  </si>
  <si>
    <t>CV. MUDAL REDJO</t>
  </si>
  <si>
    <t>JL.JEND.SOEDIRMAN 53 PURBALINGGA KULON PBG</t>
  </si>
  <si>
    <t>YULI</t>
  </si>
  <si>
    <t>SRI</t>
  </si>
  <si>
    <t>LISA</t>
  </si>
  <si>
    <t>ETIN</t>
  </si>
  <si>
    <t>ETI</t>
  </si>
  <si>
    <t>MURNI</t>
  </si>
  <si>
    <t>DIAS</t>
  </si>
  <si>
    <t>TINA</t>
  </si>
  <si>
    <t>ANI</t>
  </si>
  <si>
    <t>DIRAN</t>
  </si>
  <si>
    <t>KIMAN</t>
  </si>
  <si>
    <t>DARSONO</t>
  </si>
  <si>
    <t>PWK984188</t>
  </si>
  <si>
    <t>CV. INDOPRIMERA</t>
  </si>
  <si>
    <t>JL.PERTABATAN II NO.109 PURWOKERTO SELATAN BM</t>
  </si>
  <si>
    <t>PWK183444</t>
  </si>
  <si>
    <t>TK. SITI</t>
  </si>
  <si>
    <t>DALAM PASAR PATIKRAJA</t>
  </si>
  <si>
    <t>PARMAN</t>
  </si>
  <si>
    <t>TANTO</t>
  </si>
  <si>
    <t>SITI</t>
  </si>
  <si>
    <t>YUNI</t>
  </si>
  <si>
    <t>ENDANG</t>
  </si>
  <si>
    <t>NOVI</t>
  </si>
  <si>
    <t>PWK885842</t>
  </si>
  <si>
    <t>UD. SUMBER RASA</t>
  </si>
  <si>
    <t>JL.TAMANSARI KARANGGUDE RT01/01 KARANGLEWAS B</t>
  </si>
  <si>
    <t>KHOLID</t>
  </si>
  <si>
    <t>YANTI</t>
  </si>
  <si>
    <t>YOTO</t>
  </si>
  <si>
    <t>PWK972903</t>
  </si>
  <si>
    <t>TK. DUA PUTRA</t>
  </si>
  <si>
    <t>JL. KI JAGAPATI RT.01/03 KRANDEGAN BANJARNEGA</t>
  </si>
  <si>
    <t>SENDI</t>
  </si>
  <si>
    <t>DODI</t>
  </si>
  <si>
    <t>TONI</t>
  </si>
  <si>
    <t>JUANTO</t>
  </si>
  <si>
    <t>ARI</t>
  </si>
  <si>
    <t>SATRIA</t>
  </si>
  <si>
    <t>ISMAIL</t>
  </si>
  <si>
    <t>JONI</t>
  </si>
  <si>
    <t>PWK198051</t>
  </si>
  <si>
    <t>PT. BAMAS SATRIA PERKASA</t>
  </si>
  <si>
    <t>JL. SUWATIO 2 A PURWOKERTO SELATAN</t>
  </si>
  <si>
    <t>PWK198049</t>
  </si>
  <si>
    <t>PT. RITA RITELINDO._RITA</t>
  </si>
  <si>
    <t>JL. SUPRIYADI NO.288 PWT WETAN PWT TIMUR PURW</t>
  </si>
  <si>
    <t xml:space="preserve">RITA SUPER MALL LT.2 JL. JEND. SOEDIRMAN 296 </t>
  </si>
  <si>
    <t>PWK564789</t>
  </si>
  <si>
    <t>TK. ADI</t>
  </si>
  <si>
    <t>JL.SULAWESI 37 KURIPAN KIDUL KESUGIHAN CLP</t>
  </si>
  <si>
    <t>TOFIQ</t>
  </si>
  <si>
    <t>ADI</t>
  </si>
  <si>
    <t>PWK991590</t>
  </si>
  <si>
    <t>TK. DITOS (CLP)</t>
  </si>
  <si>
    <t xml:space="preserve">JL. ANGSANA NO.50 GG.NETRAL RT 2 RW 7 TRITIH </t>
  </si>
  <si>
    <t>WARNO</t>
  </si>
  <si>
    <t>AJI</t>
  </si>
  <si>
    <t>PWK-TK. DITOS (CLP)_GROUP_NA</t>
  </si>
  <si>
    <t>JL. LESANPURA RT.02/10 TRITIH WETAN JERUK LEG</t>
  </si>
  <si>
    <t>PWK183201</t>
  </si>
  <si>
    <t>TK. SUMBER URIP</t>
  </si>
  <si>
    <t>JL. RY. KAHURIPAN NO.1 KURIPAN KESUGIHAN CLP</t>
  </si>
  <si>
    <t>PWK766520</t>
  </si>
  <si>
    <t>TK. SARWADADI</t>
  </si>
  <si>
    <t>JL. YOS SUDARSO NO.60 SINDANGSARI MAJENANG CL</t>
  </si>
  <si>
    <t>PWK968988</t>
  </si>
  <si>
    <t>TK. BENNY</t>
  </si>
  <si>
    <t>JL. PEMOTONGAN NO. 44 RT.04 /01 SUMPIUH SUMPI</t>
  </si>
  <si>
    <t>PWK183872</t>
  </si>
  <si>
    <t>TK. JADI BARU`</t>
  </si>
  <si>
    <t>JL. JEND. A. YANI NO.97 RT.04/09 BAJING KULON</t>
  </si>
  <si>
    <t>PWK894546</t>
  </si>
  <si>
    <t>TK. RASTO</t>
  </si>
  <si>
    <t>JL.KOLOPAKING PSR TUMENGGUNGAN BLOK C14 PEJAG</t>
  </si>
  <si>
    <t>PARYUDI</t>
  </si>
  <si>
    <t>IPIN</t>
  </si>
  <si>
    <t>HUDA</t>
  </si>
  <si>
    <t>YENI</t>
  </si>
  <si>
    <t>PWK993589</t>
  </si>
  <si>
    <t>CV. ANUGERAH ILLAHI JAYA</t>
  </si>
  <si>
    <t>JL. KEMUNING BLOK E NO.1 RT.006 RW.009 KLAHAN</t>
  </si>
  <si>
    <t>PWK982284</t>
  </si>
  <si>
    <t>TK.IBU ISTI ISNAENI</t>
  </si>
  <si>
    <t>JL.PRAMUKA RT5/RW1 KEDUNG RANDU PATIKRAJA BMS</t>
  </si>
  <si>
    <t>PWK977243</t>
  </si>
  <si>
    <t>TK. PAK. AMIN</t>
  </si>
  <si>
    <t xml:space="preserve">JL. KARJONO NO.112 RT01/RW07 PARAKAN CANGGAH </t>
  </si>
  <si>
    <t>PWK279538</t>
  </si>
  <si>
    <t>PT.SUMBER ALFARIA TRIJAYA</t>
  </si>
  <si>
    <t>JL. MT. HARYONO NO.168, CILACAP</t>
  </si>
  <si>
    <t>PWK551965</t>
  </si>
  <si>
    <t>TK. SELA</t>
  </si>
  <si>
    <t>JL. MARTADIRAJA II NO. 845, PURWOKERTO TIMUR</t>
  </si>
  <si>
    <t>SUPARDI</t>
  </si>
  <si>
    <t>IAN</t>
  </si>
  <si>
    <t>ROHADI</t>
  </si>
  <si>
    <t>IIS</t>
  </si>
  <si>
    <t>SALIM</t>
  </si>
  <si>
    <t>SALAM</t>
  </si>
  <si>
    <t>AMINAH</t>
  </si>
  <si>
    <t>CAHAYA</t>
  </si>
  <si>
    <t>MELI</t>
  </si>
  <si>
    <t>FRIZKA</t>
  </si>
  <si>
    <t>RANI</t>
  </si>
  <si>
    <t>KHUSNUL</t>
  </si>
  <si>
    <t>ANA</t>
  </si>
  <si>
    <t>PWK183792</t>
  </si>
  <si>
    <t>TK. SEHATI</t>
  </si>
  <si>
    <t>JL.REVOLUSI 73 KARANGANYAR KBM</t>
  </si>
  <si>
    <t>PWK874501</t>
  </si>
  <si>
    <t>TK. MUNIF</t>
  </si>
  <si>
    <t>JL. ARUM BINANG KOMPLEK PASAR TUMENGGUANGAN K</t>
  </si>
  <si>
    <t>OKI</t>
  </si>
  <si>
    <t>MUNIF</t>
  </si>
  <si>
    <t>AMAD</t>
  </si>
  <si>
    <t>MARYATI</t>
  </si>
  <si>
    <t>ANIP</t>
  </si>
  <si>
    <t>MUSLIH</t>
  </si>
  <si>
    <t>TONO</t>
  </si>
  <si>
    <t>EDI</t>
  </si>
  <si>
    <t>WAHID</t>
  </si>
  <si>
    <t>AJIS</t>
  </si>
  <si>
    <t>PWK1000506</t>
  </si>
  <si>
    <t>TK. MUSAROFAH (GINO)</t>
  </si>
  <si>
    <t xml:space="preserve">JL. KALIMANTAN GANG MAKASSAR NO.16 RT.01 /07 </t>
  </si>
  <si>
    <t>PWK979821</t>
  </si>
  <si>
    <t>BP. DARWOTO/SARWANI</t>
  </si>
  <si>
    <t>DALAM PASAR WAGE BLOK E PURWOKERTO SELATAN PW</t>
  </si>
  <si>
    <t>PWK991152</t>
  </si>
  <si>
    <t>CV. WARIS MAS</t>
  </si>
  <si>
    <t>DUSUN MARGAMULYA RT03/01 GANDRUNGMANGU CLP</t>
  </si>
  <si>
    <t>PWK183714</t>
  </si>
  <si>
    <t>TK. ANEKA</t>
  </si>
  <si>
    <t>JL. RY. WIJAHAN KECILA RT1/RW2 NO.25 KEMRANJE</t>
  </si>
  <si>
    <t>PWK894544</t>
  </si>
  <si>
    <t>TK. DAIMAH</t>
  </si>
  <si>
    <t>JL.KOLOPAKING PSR TUMENGGUNGAN BLOK C11-12 PE</t>
  </si>
  <si>
    <t>ENI</t>
  </si>
  <si>
    <t>YANTO</t>
  </si>
  <si>
    <t>IMAH</t>
  </si>
  <si>
    <t>SARNO</t>
  </si>
  <si>
    <t>PWK281738</t>
  </si>
  <si>
    <t>TK. DANI</t>
  </si>
  <si>
    <t>JL. GATOT SUBROTO 76 BMS</t>
  </si>
  <si>
    <t>PWK757199</t>
  </si>
  <si>
    <t>TK. MUHSON</t>
  </si>
  <si>
    <t>JL. LETJEND SUPRAPTO RT.04 RW.02 KEL. MULTADA</t>
  </si>
  <si>
    <t>PWK504168</t>
  </si>
  <si>
    <t>TK. JADI BARU.</t>
  </si>
  <si>
    <t>JL. KUSUMA, NO.7 RT.04/05 KEBUMEN KBM</t>
  </si>
  <si>
    <t>PWK989965</t>
  </si>
  <si>
    <t>TK. INTI SARI</t>
  </si>
  <si>
    <t>JL JEND SUDIRMAN NO.133 RT.3/1 KROYA KROYA CL</t>
  </si>
  <si>
    <t>PWK101601</t>
  </si>
  <si>
    <t>TK. RATRI</t>
  </si>
  <si>
    <t>JL BALENG GANG MAMUNG NO.30 RT.002/010 CILACA</t>
  </si>
  <si>
    <t>PWK959512</t>
  </si>
  <si>
    <t>TK. VIKA</t>
  </si>
  <si>
    <t>JL. PEMUDA GG MERPATI NO.4 KEBUMEN KBM</t>
  </si>
  <si>
    <t>PWK971110</t>
  </si>
  <si>
    <t>CV.SUMBER URIP NIAGA</t>
  </si>
  <si>
    <t>JL.DIPONEGORO NO.81 RT.004 RW.005 SINDANGSARI</t>
  </si>
  <si>
    <t>PWK999430</t>
  </si>
  <si>
    <t>TK. SUGENG</t>
  </si>
  <si>
    <t>JL. RY AJIBARANG LESMANA(MUNGGANGSARI) AJIBAR</t>
  </si>
  <si>
    <t>PWK183301</t>
  </si>
  <si>
    <t>TK. PANEN</t>
  </si>
  <si>
    <t>JL.KAWUNGANTEN NO.245 KAWUNGANTEN CLP</t>
  </si>
  <si>
    <t>PWK1009105</t>
  </si>
  <si>
    <t>CV. JAYA SENTOSA</t>
  </si>
  <si>
    <t>JL SARBINI NO.171B RT.6 RW.5 BUMIREJO KEBUMEN</t>
  </si>
  <si>
    <t>PWK198088</t>
  </si>
  <si>
    <t>TK. DS</t>
  </si>
  <si>
    <t>JL. RIYANTO NO.89, PURWOKERTO</t>
  </si>
  <si>
    <t>PWK649872</t>
  </si>
  <si>
    <t>TK. WAN WAN</t>
  </si>
  <si>
    <t>JL. PERUM TELUK NO.44 PURWOKERTO SELATAN</t>
  </si>
  <si>
    <t>PWK183117</t>
  </si>
  <si>
    <t>TK. ARIS</t>
  </si>
  <si>
    <t>JL.DURIAN NO.2, MAJENANG</t>
  </si>
  <si>
    <t>PWK183096</t>
  </si>
  <si>
    <t>TK. RAGIL</t>
  </si>
  <si>
    <t>DPN PSR KARANGPUCUNG NO.36 RT.4 RW.5 KARANGPU</t>
  </si>
  <si>
    <t>PWK183715</t>
  </si>
  <si>
    <t>TK. USAHA SEPAKAT</t>
  </si>
  <si>
    <t>JL.RAYA PRAPATAN BUNTU 6,B.MAS</t>
  </si>
  <si>
    <t>PWK186385</t>
  </si>
  <si>
    <t>TK. SLAMET</t>
  </si>
  <si>
    <t>JL. RY BUMIAYU NO.325 RT1/RW3 BUMIAYU BRS</t>
  </si>
  <si>
    <t>PWK967082</t>
  </si>
  <si>
    <t>TK. TUNGGAL SNACK</t>
  </si>
  <si>
    <t>JL. JEND. SOEDIRMAN RUKO GEDE A2  PSR WAGE PW</t>
  </si>
  <si>
    <t>PWK579798</t>
  </si>
  <si>
    <t>TK. LESTARI</t>
  </si>
  <si>
    <t>PSR WONOKRIYO BLOCK C-1 NO.6 WONOKRIYO GOMBON</t>
  </si>
  <si>
    <t>PWK183677</t>
  </si>
  <si>
    <t>TK. GUNAWAN</t>
  </si>
  <si>
    <t>JL. YOS SUDARSO 147 SIDAREJA CLP</t>
  </si>
  <si>
    <t>PWK982037</t>
  </si>
  <si>
    <t>TK. POJOK TEMBAKAU</t>
  </si>
  <si>
    <t>KIOS PASAR WONOKRIYO BLOK C5 NO.10 GOMBONG KE</t>
  </si>
  <si>
    <t>PWK977484</t>
  </si>
  <si>
    <t>CV. ARGO JENE</t>
  </si>
  <si>
    <t>JL MAYOR JEND SUTOYO NO.48 RT.3 RW.5 KUTA BAN</t>
  </si>
  <si>
    <t>PWK183118</t>
  </si>
  <si>
    <t>TK. REMAJA</t>
  </si>
  <si>
    <t>JL. RAYA LEBENG 50, CILACAP</t>
  </si>
  <si>
    <t>PWK910512</t>
  </si>
  <si>
    <t>TK. MUNAJAT</t>
  </si>
  <si>
    <t xml:space="preserve">DK.KARANG BAWANG RT04/02 PAKUJATI PAGUYANGAN </t>
  </si>
  <si>
    <t>PWK968469</t>
  </si>
  <si>
    <t>TK. CAHAYA INDAH PUTRI</t>
  </si>
  <si>
    <t xml:space="preserve">JL LET. JEND. SUPRAPTO RT 07 RW 03 MULYADADI </t>
  </si>
  <si>
    <t>PWK999470</t>
  </si>
  <si>
    <t>CV. SINAR ABADI</t>
  </si>
  <si>
    <t>JL. KOLOPAKING NO.51 RT.0009 RW.006 KEBUMEN K</t>
  </si>
  <si>
    <t>PWK402693</t>
  </si>
  <si>
    <t>TK. GG</t>
  </si>
  <si>
    <t>JL. SUDIRMAN 192 BANTARSOKA</t>
  </si>
  <si>
    <t>PWK991588</t>
  </si>
  <si>
    <t>TK. DUA SAUDARA</t>
  </si>
  <si>
    <t>JL PATIMURA NO.220 PASIR WETAN KARANGLEWAS BM</t>
  </si>
  <si>
    <t>YATIMAH</t>
  </si>
  <si>
    <t>ROIS</t>
  </si>
  <si>
    <t>RIDO</t>
  </si>
  <si>
    <t>SUKIN</t>
  </si>
  <si>
    <t>VIKI</t>
  </si>
  <si>
    <t>ALI</t>
  </si>
  <si>
    <t>RONO</t>
  </si>
  <si>
    <t>MANSUR</t>
  </si>
  <si>
    <t>NANAG</t>
  </si>
  <si>
    <t>RIZQY</t>
  </si>
  <si>
    <t>APRI</t>
  </si>
  <si>
    <t>RIYANA</t>
  </si>
  <si>
    <t>SAR</t>
  </si>
  <si>
    <t>PARNI</t>
  </si>
  <si>
    <t>JUPE</t>
  </si>
  <si>
    <t>NANDA</t>
  </si>
  <si>
    <t>RIFA</t>
  </si>
  <si>
    <t>YURUM</t>
  </si>
  <si>
    <t>INAYAH</t>
  </si>
  <si>
    <t>PWK919538</t>
  </si>
  <si>
    <t>TK. RINTO</t>
  </si>
  <si>
    <t>WIRADADI RT02/03 SOKARAJA BMS</t>
  </si>
  <si>
    <t>PWK102074</t>
  </si>
  <si>
    <t>CV. SIDO REJO</t>
  </si>
  <si>
    <t>JL DIPONEGORO NO.368 RT.03 RW.03 KALIERANG BU</t>
  </si>
  <si>
    <t>PWK919540</t>
  </si>
  <si>
    <t>TK. BERKAH (MEGI)</t>
  </si>
  <si>
    <t>JL PEMOTONGAN NO.10 RT04/01 KEDUNGUTER BMS</t>
  </si>
  <si>
    <t>PWK512633</t>
  </si>
  <si>
    <t>TK. GUNUNG SLAMET</t>
  </si>
  <si>
    <t>JL. BRIGJEND. KATAMSO NO. 33, PURWOKERTO TIMU</t>
  </si>
  <si>
    <t>PWK990777</t>
  </si>
  <si>
    <t>TK. WANDA (BLEBERAN)</t>
  </si>
  <si>
    <t>JL. BLEBERAN 08 RT01/06 KALIBAGOR SOKARAJA</t>
  </si>
  <si>
    <t>ROYDA</t>
  </si>
  <si>
    <t>WARYANTO</t>
  </si>
  <si>
    <t>ANI LESTARI</t>
  </si>
  <si>
    <t>FITRI AYU</t>
  </si>
  <si>
    <t>JULIA</t>
  </si>
  <si>
    <t>NURFAJRIAH</t>
  </si>
  <si>
    <t>YOPI</t>
  </si>
  <si>
    <t>BOWO</t>
  </si>
  <si>
    <t>RENA</t>
  </si>
  <si>
    <t>ONI</t>
  </si>
  <si>
    <t>TOMI</t>
  </si>
  <si>
    <t>PWK187273</t>
  </si>
  <si>
    <t>TK. ANTO</t>
  </si>
  <si>
    <t>PSR.CILEUMEUH NO.7 CIMANGGU CLP</t>
  </si>
  <si>
    <t>PWK198053</t>
  </si>
  <si>
    <t>PT. RITA RITELINDO</t>
  </si>
  <si>
    <t xml:space="preserve">JL. A. YANI 83-85 TAMBAKREJA CILACAP SELATAN </t>
  </si>
  <si>
    <t>PWK980233</t>
  </si>
  <si>
    <t>CV. ENGGAL WARAS</t>
  </si>
  <si>
    <t>JL. POTONGAN DESA SEMANDING NO.54 SEMANDING G</t>
  </si>
  <si>
    <t>PWK574151</t>
  </si>
  <si>
    <t>TK. NAGIB</t>
  </si>
  <si>
    <t>JL.RY.BLAMBANGAN NO.89 BAWANG BNA</t>
  </si>
  <si>
    <t>PWK868235</t>
  </si>
  <si>
    <t>TK. MANO</t>
  </si>
  <si>
    <t>DALAM PASAR BUKATEJA NLOK C KIOS BELAKANG BUK</t>
  </si>
  <si>
    <t>PWK771124</t>
  </si>
  <si>
    <t>TK. MAWAR MUDA</t>
  </si>
  <si>
    <t>JL.RY.SOKA KLIRONG KBM</t>
  </si>
  <si>
    <t>PWK568010</t>
  </si>
  <si>
    <t>TK. BEKTI</t>
  </si>
  <si>
    <t>JL. BOCORAN RT.5 RW.1 NO.33, KEDUNG BANTENG B</t>
  </si>
  <si>
    <t>PWK966064</t>
  </si>
  <si>
    <t>TK. ESTU JAYA</t>
  </si>
  <si>
    <t>JL. RY. GUNUNG TUGEL NO.8 RT06/07 KARANGKLESE</t>
  </si>
  <si>
    <t>WARTIM</t>
  </si>
  <si>
    <t>TIKNO</t>
  </si>
  <si>
    <t>PRAYIT</t>
  </si>
  <si>
    <t>NOTO</t>
  </si>
  <si>
    <t>RIYANTO</t>
  </si>
  <si>
    <t>TOYIB</t>
  </si>
  <si>
    <t>ARDI</t>
  </si>
  <si>
    <t>MULYANTO</t>
  </si>
  <si>
    <t>SUKMA</t>
  </si>
  <si>
    <t>KRIS</t>
  </si>
  <si>
    <t>ONGEN</t>
  </si>
  <si>
    <t>SEPTI</t>
  </si>
  <si>
    <t>PRI</t>
  </si>
  <si>
    <t>RESTI</t>
  </si>
  <si>
    <t>UPI</t>
  </si>
  <si>
    <t>ISAH</t>
  </si>
  <si>
    <t>AYU</t>
  </si>
  <si>
    <t>DEA</t>
  </si>
  <si>
    <t>YUDA</t>
  </si>
  <si>
    <t>SUSI</t>
  </si>
  <si>
    <t>LIU</t>
  </si>
  <si>
    <t>AHMAD</t>
  </si>
  <si>
    <t>PWK693851</t>
  </si>
  <si>
    <t>TK. OBOR</t>
  </si>
  <si>
    <t>JL.YOS SUDARSO WONOKRIYO KBM</t>
  </si>
  <si>
    <t>PWK757427</t>
  </si>
  <si>
    <t>TK. SAMI RUKUN</t>
  </si>
  <si>
    <t>JL.RY.KUTOWINANGUN RT1/RW4 NO.31 KUTOWINANGUN</t>
  </si>
  <si>
    <t>PWK183601</t>
  </si>
  <si>
    <t>TK. LANCAR JAYA</t>
  </si>
  <si>
    <t>JL.YOS SUDARSO 405 GOMBONG KBM</t>
  </si>
  <si>
    <t>PWK987245</t>
  </si>
  <si>
    <t>TK. RASIM/UD. BERKOH</t>
  </si>
  <si>
    <t>JL. KARANG BENDA BERKOH RT4/RW4 PURWOKERTO SE</t>
  </si>
  <si>
    <t>PWK950778</t>
  </si>
  <si>
    <t>CV. TUNAS JAYA MANDIRI</t>
  </si>
  <si>
    <t>JL. JAYA SIRAYU NO.85 RT.03/03 PEKUNDEN BMS</t>
  </si>
  <si>
    <t>PWK927911</t>
  </si>
  <si>
    <t>CV. RAHAYU</t>
  </si>
  <si>
    <t>JL. KOPRAL TANWIR NO.67 PURBALINGGA KULON PBG</t>
  </si>
  <si>
    <t>PWK100072</t>
  </si>
  <si>
    <t>TK. AAN RAHAYU</t>
  </si>
  <si>
    <t>JL. IMAM BONJOL NO.11 SOKARAJA LOR SOKARAJA B</t>
  </si>
  <si>
    <t>PWK571591</t>
  </si>
  <si>
    <t>TK. AYI TARMAN</t>
  </si>
  <si>
    <t>JL.VETERAN BANJARNEGARA BNA</t>
  </si>
  <si>
    <t>PWK687830</t>
  </si>
  <si>
    <t>TK. TOFIQ</t>
  </si>
  <si>
    <t>JL. DIPONEGORO NO.28 RT04 KURIPAN CILACAP</t>
  </si>
  <si>
    <t>PWK183090</t>
  </si>
  <si>
    <t>TK. MORO SENENG</t>
  </si>
  <si>
    <t>JL.GATOT SUBROTO NO.74, CLCP</t>
  </si>
  <si>
    <t>PWK183212</t>
  </si>
  <si>
    <t>TK. KERETA KENCANA</t>
  </si>
  <si>
    <t>PASAR LIMBANGAN, CILACAP</t>
  </si>
  <si>
    <t>PWK991584</t>
  </si>
  <si>
    <t>TK. BANG YOS</t>
  </si>
  <si>
    <t>JL KALIKIDANG RT 1 RW 2 WIRADADI SOKARAJA BMS</t>
  </si>
  <si>
    <t>PWK1015536</t>
  </si>
  <si>
    <t>TK. RIYAN</t>
  </si>
  <si>
    <t>JL KERTAWIBAWA GG.2 SUKADAMAI RT.01 RW.03 PAS</t>
  </si>
  <si>
    <t>PWK100652</t>
  </si>
  <si>
    <t>TK. FRANZ</t>
  </si>
  <si>
    <t>JL SIDODADI NO.5 PURWOKERTO KULON PWT SELATAN</t>
  </si>
  <si>
    <t>PWK185128</t>
  </si>
  <si>
    <t>TK. RIZKY</t>
  </si>
  <si>
    <t>JL RY. DIPONEGORO KURIPAN RT.5/5 KESUGIHAN CL</t>
  </si>
  <si>
    <t>PWK531786</t>
  </si>
  <si>
    <t>TK. SRI</t>
  </si>
  <si>
    <t>JL.RY.KARANG SARI TAMBAK BMS</t>
  </si>
  <si>
    <t>PWK187272</t>
  </si>
  <si>
    <t>TK. BERKAH JAYA</t>
  </si>
  <si>
    <t>JL.RY SITINGGIL 47 GANDRUNGMANGU CLP</t>
  </si>
  <si>
    <t>PWK989110</t>
  </si>
  <si>
    <t>TK. BAYU</t>
  </si>
  <si>
    <t>PURBALINGGA KIDUL RT3/RW1 PURBALINGGA KIDUL P</t>
  </si>
  <si>
    <t>PWK993170</t>
  </si>
  <si>
    <t>TK. YANI</t>
  </si>
  <si>
    <t>JL. TENTARA PELAJAR NO.3 RT.01/06 SOKANANDI B</t>
  </si>
  <si>
    <t>PWK512547</t>
  </si>
  <si>
    <t>TK. WETAN</t>
  </si>
  <si>
    <t>JL. KAPITAN PATTIMURA NO.24, KARANGLEWAS</t>
  </si>
  <si>
    <t>APRIL</t>
  </si>
  <si>
    <t>ANGGI</t>
  </si>
  <si>
    <t>GALUH</t>
  </si>
  <si>
    <t>LUTFI</t>
  </si>
  <si>
    <t>LULU</t>
  </si>
  <si>
    <t>MUS</t>
  </si>
  <si>
    <t>NUIS</t>
  </si>
  <si>
    <t>ROHMAH</t>
  </si>
  <si>
    <t>RASTI</t>
  </si>
  <si>
    <t>TITIN</t>
  </si>
  <si>
    <t>TIA</t>
  </si>
  <si>
    <t>UNI</t>
  </si>
  <si>
    <t>SAMUD</t>
  </si>
  <si>
    <t>BUDI</t>
  </si>
  <si>
    <t>GOFUR</t>
  </si>
  <si>
    <t>NURUL</t>
  </si>
  <si>
    <t>PURWANTO</t>
  </si>
  <si>
    <t>RAKIM</t>
  </si>
  <si>
    <t>WAJIB</t>
  </si>
  <si>
    <t>MISNO</t>
  </si>
  <si>
    <t>HANIF</t>
  </si>
  <si>
    <t>KUSTAM</t>
  </si>
  <si>
    <t>IMAM</t>
  </si>
  <si>
    <t>TRISNO</t>
  </si>
  <si>
    <t>NASROH</t>
  </si>
  <si>
    <t>SANDI</t>
  </si>
  <si>
    <t>JEBUL</t>
  </si>
  <si>
    <t>ANDI</t>
  </si>
  <si>
    <t>SOL</t>
  </si>
  <si>
    <t>KOLIS</t>
  </si>
  <si>
    <t>TOPAN</t>
  </si>
  <si>
    <t>PWK985541</t>
  </si>
  <si>
    <t>TK. MANISO/SDM</t>
  </si>
  <si>
    <t>JL. RY PREMBUN-SIDOMANGU RT3/RW1 KEBEKELAN PR</t>
  </si>
  <si>
    <t>PWK980707</t>
  </si>
  <si>
    <t>TK. DIAN</t>
  </si>
  <si>
    <t>JL. JEND SUDIRMAN NO.9B SIDAKAYA CILACAP SELA</t>
  </si>
  <si>
    <t>PWK867929</t>
  </si>
  <si>
    <t>TOSERBA BERKAH JAYA</t>
  </si>
  <si>
    <t>JL. TUGU BARAT NO.58 SAMPANG CILACAP</t>
  </si>
  <si>
    <t>PWK1002545</t>
  </si>
  <si>
    <t>TK. SARI BUMBON</t>
  </si>
  <si>
    <t xml:space="preserve">JL JEND SOEDIRMAN SOKARAJA KULON RT 04 RW 06 </t>
  </si>
  <si>
    <t>DIDIN</t>
  </si>
  <si>
    <t>AMIN</t>
  </si>
  <si>
    <t>PWK198127</t>
  </si>
  <si>
    <t>TK. SANTI</t>
  </si>
  <si>
    <t>PSR.WAGE/JL.KOMBAS 513A, PWKT</t>
  </si>
  <si>
    <t>PWK1009742</t>
  </si>
  <si>
    <t>CV. LANGGENG JAYA</t>
  </si>
  <si>
    <t>JL. P. DIPONEGORO RT 001 RW 001 DUKUHTURI, BM</t>
  </si>
  <si>
    <t>PWK187798</t>
  </si>
  <si>
    <t>TK. RUSLAN EFENDI</t>
  </si>
  <si>
    <t>PSR. SALIWANGI RT.1/2 TRITIH KULON CILACAP UT</t>
  </si>
  <si>
    <t>PWK973584</t>
  </si>
  <si>
    <t>TK. BERKAH JAYA PURWOKERTO</t>
  </si>
  <si>
    <t xml:space="preserve">JL. WAHID HASYIM NO.4A RT3/RW10 KARANGKLESEM </t>
  </si>
  <si>
    <t>PWK186533</t>
  </si>
  <si>
    <t>TK. ARLIN/KITA</t>
  </si>
  <si>
    <t>JL. PASAR RT.2 RW 4 NO 5A WONODADI BNA</t>
  </si>
  <si>
    <t>PWK1014687</t>
  </si>
  <si>
    <t>TK. SITI ROFINGAH</t>
  </si>
  <si>
    <t>DLM PSR WAGE BLOK D NO.5-6 PURWOKERTO SELATAN</t>
  </si>
  <si>
    <t>SITO</t>
  </si>
  <si>
    <t>HANA</t>
  </si>
  <si>
    <t>PWK961991</t>
  </si>
  <si>
    <t>TK. ANDA</t>
  </si>
  <si>
    <t>JL. KARENINDAH NO.2 RUKO NO.7 KLAHANG SOKARJA</t>
  </si>
  <si>
    <t>PWK989448</t>
  </si>
  <si>
    <t>TK.WIDI</t>
  </si>
  <si>
    <t>JL. KEDONDONG RT5/RW1 SOKARAJA BANYUMAS</t>
  </si>
  <si>
    <t>PWK183649</t>
  </si>
  <si>
    <t>TK. MANTEP</t>
  </si>
  <si>
    <t>JL. RY CILEUMUH NO. 84 CIMANGGU CLP</t>
  </si>
  <si>
    <t>PWK512827</t>
  </si>
  <si>
    <t>KATO SUPERMARKET</t>
  </si>
  <si>
    <t>JL. A. YANI KOMPLEKS PASAR KROYA LANTAI 2 KRO</t>
  </si>
  <si>
    <t>PWK1014949</t>
  </si>
  <si>
    <t>TK. USAHA KITA</t>
  </si>
  <si>
    <t>JL. SOKAYASA NO.5 RT.03 RW.03 BERKOH PURWOKER</t>
  </si>
  <si>
    <t>SAPTO</t>
  </si>
  <si>
    <t>SIHAR</t>
  </si>
  <si>
    <t>LASAM</t>
  </si>
  <si>
    <t>PWK511592</t>
  </si>
  <si>
    <t>TK. TOYA MAS</t>
  </si>
  <si>
    <t>JL. RY. MARGASANA, JATILAWANG</t>
  </si>
  <si>
    <t>PWK998185</t>
  </si>
  <si>
    <t>UD. ANTO</t>
  </si>
  <si>
    <t>JL SOKARAJA TENGAH RT.03 RW.06 SOKARAJA BMS</t>
  </si>
  <si>
    <t>PWK987735</t>
  </si>
  <si>
    <t>TK. AIRA</t>
  </si>
  <si>
    <t>JL. PEMOTONGAN SUMPIUH KIOS NO.10 PSR SUMPIUH</t>
  </si>
  <si>
    <t>PWK183847</t>
  </si>
  <si>
    <t>TK. TANJUNG</t>
  </si>
  <si>
    <t>JL. KALIMANTAN 125 G.SIMPING CILACAP TENGAH C</t>
  </si>
  <si>
    <t>PWK186901</t>
  </si>
  <si>
    <t>TK. RAHARJO</t>
  </si>
  <si>
    <t>JL. RY. EDUNGREJA NO. 71 KEDUNGREJA CLP</t>
  </si>
  <si>
    <t>PWK823094</t>
  </si>
  <si>
    <t>TK. MEKAR SARI</t>
  </si>
  <si>
    <t>JL. BRIGJEN KATAMSO NO.33 BLOK F 11-12 PSR WA</t>
  </si>
  <si>
    <t>PWK711932</t>
  </si>
  <si>
    <t>MM. BERKAH JAYA</t>
  </si>
  <si>
    <t>JL. A. YANI NO.31 CIPARI CLP</t>
  </si>
  <si>
    <t>PWK725169</t>
  </si>
  <si>
    <t>TK. PIONEER</t>
  </si>
  <si>
    <t>JL. RY. KALISABUK NO.3 KESUGIHAN CLP</t>
  </si>
  <si>
    <t>PWK198115</t>
  </si>
  <si>
    <t>CV. AROMA</t>
  </si>
  <si>
    <t>JL. JEND. SUDIRMAN 217 RT.3 RW.4 KRANJI PWT T</t>
  </si>
  <si>
    <t>PWK347326</t>
  </si>
  <si>
    <t>TK. HARMONI</t>
  </si>
  <si>
    <t>JL. KARANGSAMBUNG NO.38 KARANGSAMBUNG KBM</t>
  </si>
  <si>
    <t>PWK186337</t>
  </si>
  <si>
    <t>TK. ADA MURAH</t>
  </si>
  <si>
    <t>JL.GATOT SUBROTO NO.08 RT03/RW01 KEDUNGUTER</t>
  </si>
  <si>
    <t>PWK183698</t>
  </si>
  <si>
    <t>TK. TEGUH</t>
  </si>
  <si>
    <t>JL. RAYA AJIBARANG TIMUR</t>
  </si>
  <si>
    <t>PWK885331</t>
  </si>
  <si>
    <t>CV.SUMBER JAYA MAKMUR</t>
  </si>
  <si>
    <t>JL.JEND.A.YANI NO.79 (DPN TAMAN KOTA) KANDANG</t>
  </si>
  <si>
    <t>PWK183052</t>
  </si>
  <si>
    <t>MM. LAKSANA BARU</t>
  </si>
  <si>
    <t>JL. DIPONEGORO 312 MAJENANG CLP</t>
  </si>
  <si>
    <t>PWK183737</t>
  </si>
  <si>
    <t>TK. ASIH</t>
  </si>
  <si>
    <t>JL. YOS SUDARSO 100, SIDAREJA</t>
  </si>
  <si>
    <t>PWK859408</t>
  </si>
  <si>
    <t>TK. PADAMARA</t>
  </si>
  <si>
    <t>JL.MT HARYONO NO.04 PURBALINGGA KULON PBG</t>
  </si>
  <si>
    <t>PWK183757</t>
  </si>
  <si>
    <t>CV. PUSAKA INDAH RITELINDO</t>
  </si>
  <si>
    <t>JL.REVOLUSI 127 KARANGANYAR KBM</t>
  </si>
  <si>
    <t>PWK975965</t>
  </si>
  <si>
    <t>TK. MUJUR</t>
  </si>
  <si>
    <t>JL. KULON NO.695 RT.3 RW.3 SUDAGARAN BANYUMAS</t>
  </si>
  <si>
    <t>ONIS</t>
  </si>
  <si>
    <t>JANI</t>
  </si>
  <si>
    <t>WIDI</t>
  </si>
  <si>
    <t>WAWAN</t>
  </si>
  <si>
    <t>RANTO</t>
  </si>
  <si>
    <t>SAMINAH</t>
  </si>
  <si>
    <t>EVY</t>
  </si>
  <si>
    <t>YATIN</t>
  </si>
  <si>
    <t>WENI</t>
  </si>
  <si>
    <t>PWK185518</t>
  </si>
  <si>
    <t>TK. NARTI</t>
  </si>
  <si>
    <t>JL. RY. SIDODADI 316 CILACAP TENGAH CLP</t>
  </si>
  <si>
    <t>PWK866646</t>
  </si>
  <si>
    <t>ZIDNI ARRIZQY</t>
  </si>
  <si>
    <t>TIMUR PONDOK PESANTREN NURUL QURAN KEDUNGJATI</t>
  </si>
  <si>
    <t>PWK890970</t>
  </si>
  <si>
    <t>TK. BUDHI</t>
  </si>
  <si>
    <t>JL.GERILYA BARAT NO.216 TANJUNG PURWOKERTO SE</t>
  </si>
  <si>
    <t>TOHIRIN</t>
  </si>
  <si>
    <t>NARSO</t>
  </si>
  <si>
    <t>KARIM</t>
  </si>
  <si>
    <t>KUS</t>
  </si>
  <si>
    <t>TUM</t>
  </si>
  <si>
    <t>PWK185659</t>
  </si>
  <si>
    <t>TK. ABADI MAKMUR</t>
  </si>
  <si>
    <t>JL.GATOT SUBROTO NO.102, CLCP</t>
  </si>
  <si>
    <t>PWK936728</t>
  </si>
  <si>
    <t>TK. BRAYAN MAJU BUMIAYU</t>
  </si>
  <si>
    <t>JL. KALIERANG BUMIAYU BRS</t>
  </si>
  <si>
    <t>PWK186670</t>
  </si>
  <si>
    <t>TK. 17</t>
  </si>
  <si>
    <t>JL.VETERAN 17, BANJARNEGARA BNA</t>
  </si>
  <si>
    <t>PWK998568</t>
  </si>
  <si>
    <t>TK. SUMBER HASIL</t>
  </si>
  <si>
    <t>JL JEND SUDIRMAN 8 RT.03 RW.04 KROYA KROYA CL</t>
  </si>
  <si>
    <t>PWK185742</t>
  </si>
  <si>
    <t>TK. JADI BARU,</t>
  </si>
  <si>
    <t>JL.RY.SUMPIUH RT.07/01 SUMPIUH BMS</t>
  </si>
  <si>
    <t>PWK186506</t>
  </si>
  <si>
    <t>TK. BARU</t>
  </si>
  <si>
    <t>JL. KALIERANG 410, BUMIAYU</t>
  </si>
  <si>
    <t>PWK980624</t>
  </si>
  <si>
    <t>TK. TUTI</t>
  </si>
  <si>
    <t>KIOS PASAR KARANGANYAR NO.5 KARANGANYAR KARAN</t>
  </si>
  <si>
    <t>ASIH</t>
  </si>
  <si>
    <t>DUWI</t>
  </si>
  <si>
    <t>GATOT</t>
  </si>
  <si>
    <t>TUTI</t>
  </si>
  <si>
    <t>PWK548205</t>
  </si>
  <si>
    <t>TK. BARUNA</t>
  </si>
  <si>
    <t>JL. JEND. SUDIRMAN 640 PURWOKERTO</t>
  </si>
  <si>
    <t>PWK981568</t>
  </si>
  <si>
    <t>TK. DD OTI</t>
  </si>
  <si>
    <t>JL KIOS PS SRUWENG NO.4 SRUWENG KBM</t>
  </si>
  <si>
    <t>ULFA</t>
  </si>
  <si>
    <t>NUNAH</t>
  </si>
  <si>
    <t>HERU</t>
  </si>
  <si>
    <t>DIKI</t>
  </si>
  <si>
    <t>ANDRI</t>
  </si>
  <si>
    <t>PWK972265</t>
  </si>
  <si>
    <t>TK. BANYU MILI</t>
  </si>
  <si>
    <t>JL.ADIPATI MERSI RT.3/RW.4 MERSI PURWOKERTO T</t>
  </si>
  <si>
    <t>PWK183234</t>
  </si>
  <si>
    <t>TK. LANGGENG JAYA</t>
  </si>
  <si>
    <t>JL. KALIMANTAN 93 G.SIMPING CILACAP TENGAH CL</t>
  </si>
  <si>
    <t>PWK968062</t>
  </si>
  <si>
    <t>TK. WOBARA/SIDODADI MAKMUR</t>
  </si>
  <si>
    <t>KIOS PASAR BANJARNEGARA NO 186 KRANDEGAN BANJ</t>
  </si>
  <si>
    <t>PWK183507</t>
  </si>
  <si>
    <t>TK. PRIMA</t>
  </si>
  <si>
    <t>KEMBARAN RT 01/I KEMBARAN PWK</t>
  </si>
  <si>
    <t>AJI SAFITRI</t>
  </si>
  <si>
    <t>TURYATI</t>
  </si>
  <si>
    <t>UMNIJAH</t>
  </si>
  <si>
    <t>WAHYU</t>
  </si>
  <si>
    <t>NURUL NGAFIAH</t>
  </si>
  <si>
    <t>MUGIARTI</t>
  </si>
  <si>
    <t>CHAMIDIN</t>
  </si>
  <si>
    <t>TITOS</t>
  </si>
  <si>
    <t>PROBOADI</t>
  </si>
  <si>
    <t>ZAENAL HADIK</t>
  </si>
  <si>
    <t>ISUN</t>
  </si>
  <si>
    <t>PWK765820</t>
  </si>
  <si>
    <t>TK. BARU 2</t>
  </si>
  <si>
    <t>JL. PANGERAN DIPONEGORO NO. 272 BUMIAYU BRS</t>
  </si>
  <si>
    <t>PWK183186</t>
  </si>
  <si>
    <t>JL.RY SIDAREJA 40, SIDAREJA CLP</t>
  </si>
  <si>
    <t>PWK183070</t>
  </si>
  <si>
    <t>JL. PAHLAWAN NO.58 KEBUMEN KEBUMEN KBM</t>
  </si>
  <si>
    <t>PWK990752</t>
  </si>
  <si>
    <t>TOSERBA ZAM ZAM</t>
  </si>
  <si>
    <t>JL KALIWADAS BUMIAYU BUMIAYU BRS</t>
  </si>
  <si>
    <t>PWK763593</t>
  </si>
  <si>
    <t>TK. AJI PLASTIK</t>
  </si>
  <si>
    <t>PERUM FIRDAUS B. M NO.26 KULON SOKARAJA SOKAR</t>
  </si>
  <si>
    <t>PWK565472</t>
  </si>
  <si>
    <t>TK. SABA</t>
  </si>
  <si>
    <t>JL. DUKUH WALUH RT.1/10 KEMBARAN BARAT UMP</t>
  </si>
  <si>
    <t>PWK101332</t>
  </si>
  <si>
    <t>UD. AGUNG JAYA PURWOKERTO</t>
  </si>
  <si>
    <t>PERUM PERMATA HARMONI BLOK II NO.1 LEDUG KEMB</t>
  </si>
  <si>
    <t>PWK187208</t>
  </si>
  <si>
    <t>TK. SAMI BERKAH</t>
  </si>
  <si>
    <t>JL.RONGGOWARSITO 10A KEBUMEN KBM</t>
  </si>
  <si>
    <t>PWK183768</t>
  </si>
  <si>
    <t>TK. DEWI</t>
  </si>
  <si>
    <t>PS. KUTOWINANGUN K.27 KUTOWINANGUN KBM</t>
  </si>
  <si>
    <t>PWK186214</t>
  </si>
  <si>
    <t>TK. RUSIN</t>
  </si>
  <si>
    <t>DS.KEMOJING RT2/RW1 KROYA CLP</t>
  </si>
  <si>
    <t>PWK911697</t>
  </si>
  <si>
    <t>TK. YULI OPAK</t>
  </si>
  <si>
    <t>JL. VETERAN PSR BANJARNEGARA NO.133134 KRANDE</t>
  </si>
  <si>
    <t>PWK187449</t>
  </si>
  <si>
    <t>TK. LANCAR</t>
  </si>
  <si>
    <t>JL.VIHARA PSR.WAGE,PURWOKERTO</t>
  </si>
  <si>
    <t>PWK989222</t>
  </si>
  <si>
    <t>UD. TUNAS BAWANG</t>
  </si>
  <si>
    <t>JL. KARANGGUDE KULON RT1/RW1 KARANGLEWAS BMS</t>
  </si>
  <si>
    <t>PWK101452</t>
  </si>
  <si>
    <t>TK. DONNY</t>
  </si>
  <si>
    <t>JL. MARTADIRAJA II NO..845 PURWOKERTO PWK SEL</t>
  </si>
  <si>
    <t>PWK999428</t>
  </si>
  <si>
    <t>CV. GIAT JAYA CEMERLANG</t>
  </si>
  <si>
    <t>JL. RAYA PADANGJAYA NO.309 RT01/09 MAJENANG C</t>
  </si>
  <si>
    <t>PWK697600</t>
  </si>
  <si>
    <t>TK. TUMPANG SARI</t>
  </si>
  <si>
    <t>JL. KOLONEL SUGIRI 49 BOBOTSARI PURBALINGGA</t>
  </si>
  <si>
    <t>PWK101138</t>
  </si>
  <si>
    <t>TK. PRAMUDYA</t>
  </si>
  <si>
    <t>JL LET KARJONO NO.11 RT03/VI PARAKANCANGGAH B</t>
  </si>
  <si>
    <t>PWK823880</t>
  </si>
  <si>
    <t>TK. HANDOKO</t>
  </si>
  <si>
    <t>JL. JAYADIWANGSA NO. 31 KARANGLEWAS (WETAN PS</t>
  </si>
  <si>
    <t>PWK185008</t>
  </si>
  <si>
    <t>TK. YANSUI</t>
  </si>
  <si>
    <t>JL.A.YANI KANDANGGAMPANG PBG</t>
  </si>
  <si>
    <t>PWK569721</t>
  </si>
  <si>
    <t>TK. ABC</t>
  </si>
  <si>
    <t>JL. D.I. PANJAITAN 88 PURWOKERTO UTARA BMS</t>
  </si>
  <si>
    <t>PWK753548</t>
  </si>
  <si>
    <t>TK. MEGA</t>
  </si>
  <si>
    <t>JL. DR GUMBREG RT 04/05 MERSI PWT TIMUR BMS</t>
  </si>
  <si>
    <t>PWK186499</t>
  </si>
  <si>
    <t>TK. SIDOREJO</t>
  </si>
  <si>
    <t>JL. KALIERANG 24, BUMIAYU</t>
  </si>
  <si>
    <t>PWK916188</t>
  </si>
  <si>
    <t>TK. BUDI DAYA</t>
  </si>
  <si>
    <t>JL.BALAI KAMBANG NO.01 MERSI PURWOKERTO TIMUR</t>
  </si>
  <si>
    <t>JEFRI</t>
  </si>
  <si>
    <t>ENY</t>
  </si>
  <si>
    <t>PWK102252</t>
  </si>
  <si>
    <t>JL KYAI JAYADIWANGSA NO.31 RT.01 RW.04 KARANG</t>
  </si>
  <si>
    <t>PWK930665</t>
  </si>
  <si>
    <t>TK. YOGI MART</t>
  </si>
  <si>
    <t>JL. GATOT SOEBROTONO.26 KEDUNGUTER BMS</t>
  </si>
  <si>
    <t>PWK993833</t>
  </si>
  <si>
    <t>CV. ADI JAYA MAKMUR SENTOSA</t>
  </si>
  <si>
    <t>JL. LINGKAR BARAT DUSUN WANAREJA RT 003 RW 00</t>
  </si>
  <si>
    <t>PWK922555</t>
  </si>
  <si>
    <t>TK. UTAMI JAYA</t>
  </si>
  <si>
    <t>JL.MAYJEND SUTOYO NO.53 KEBUMEN KBM</t>
  </si>
  <si>
    <t>PWK581925</t>
  </si>
  <si>
    <t>TK. RAGIL JAYA</t>
  </si>
  <si>
    <t>JL. KERTAWIBAWA RT.3/4 PASIR KIDUL PWK BARAT BMS</t>
  </si>
  <si>
    <t>KAINAH</t>
  </si>
  <si>
    <t>AGUS PRIONO</t>
  </si>
  <si>
    <t>JIKUN</t>
  </si>
  <si>
    <t>TARSO</t>
  </si>
  <si>
    <t>SOFA</t>
  </si>
  <si>
    <t>MUIS</t>
  </si>
  <si>
    <t>MUTIAH</t>
  </si>
  <si>
    <t>SINTA</t>
  </si>
  <si>
    <t>ELI</t>
  </si>
  <si>
    <t>IIN</t>
  </si>
  <si>
    <t>WASIRAH</t>
  </si>
  <si>
    <t>ROKHIM</t>
  </si>
  <si>
    <t>PWK983273</t>
  </si>
  <si>
    <t>TK. SALSA SNACK</t>
  </si>
  <si>
    <t>JL KH AGUS SALIM KARANGPUCUNG RT.01/06 KARANG PUCUNG PWT SEL BMS</t>
  </si>
  <si>
    <t>PWK1044510</t>
  </si>
  <si>
    <t>TK.DANNY</t>
  </si>
  <si>
    <t>PWK925578</t>
  </si>
  <si>
    <t>TK. SSS</t>
  </si>
  <si>
    <t>JL. PATIMURA B10 KARANGLEWAS LOR BMS</t>
  </si>
  <si>
    <t>SYAHID</t>
  </si>
  <si>
    <t>FATHONAH</t>
  </si>
  <si>
    <t>PWK1043585</t>
  </si>
  <si>
    <t>CV. BENNY RIZKY BERKAH</t>
  </si>
  <si>
    <t>JL. PEMOTONGAN NO. 44 RT.04 /01 SUMPIUH SUMPIUH BMS</t>
  </si>
  <si>
    <t>PWK994610</t>
  </si>
  <si>
    <t>TK. SM</t>
  </si>
  <si>
    <t>JL. PASAR JATIROTO KM 5 RT02/01 GOMBONG KBM</t>
  </si>
  <si>
    <t>PWK1034257</t>
  </si>
  <si>
    <t>CV. YOGI NAGA KUSUMA</t>
  </si>
  <si>
    <t>JL. PRAMUKA NO.73 RT02/01 SUDAGARAN BMS</t>
  </si>
  <si>
    <t>PWK1020994</t>
  </si>
  <si>
    <t>TK. ANNEKA</t>
  </si>
  <si>
    <t>JL IMAM BONJOL NO.11 SOKARAJA WETAN SOKARAJA BMS</t>
  </si>
  <si>
    <t>PWK402289</t>
  </si>
  <si>
    <t>KUD. ARIS SWALAYAN</t>
  </si>
  <si>
    <t>JL. KEJAWAR BMS BNA KM 1 RT.5 RW.1 BMS</t>
  </si>
  <si>
    <t>PWK1036848</t>
  </si>
  <si>
    <t>TK. LANCAR TERUS</t>
  </si>
  <si>
    <t>KALIKIDANG RT 01/02 SOKARAJA BMS</t>
  </si>
  <si>
    <t>SUTARSO</t>
  </si>
  <si>
    <t>YOSO</t>
  </si>
  <si>
    <t>TARMAM</t>
  </si>
  <si>
    <t>AGUS A</t>
  </si>
  <si>
    <t>AGUS B</t>
  </si>
  <si>
    <t>BAGYO</t>
  </si>
  <si>
    <t>DIO</t>
  </si>
  <si>
    <t>PWK1025695</t>
  </si>
  <si>
    <t>JL.REVOLUSI NO.74 RT01/03 KARANGANYAR KBM</t>
  </si>
  <si>
    <t>PWK931207</t>
  </si>
  <si>
    <t>MEKARSARI RT03/04 KUTOWINANGUN KBM</t>
  </si>
  <si>
    <t>PWK1008829</t>
  </si>
  <si>
    <t>MM. BARU</t>
  </si>
  <si>
    <t>JL KALIERANG NO 410 BUMIAYU BREBES</t>
  </si>
  <si>
    <t>PWK1008831</t>
  </si>
  <si>
    <t>MM. BARU SWALAYAN</t>
  </si>
  <si>
    <t>JL RAYA PANGERAN DIPONEGORO NO. 272 BUMIAYU BUMIAYU BREBES</t>
  </si>
  <si>
    <t>PWK1032223</t>
  </si>
  <si>
    <t>TOSERBA BERKAH JAYA SAMPANG</t>
  </si>
  <si>
    <t>JL. TUGU TIMUR NO.1 RT.003 RW.004 SAMPANG SAMPANG CLP</t>
  </si>
  <si>
    <t>PWK183549</t>
  </si>
  <si>
    <t>TK. RAKYAT</t>
  </si>
  <si>
    <t>PASAR KIOS B NO.3 AJIBARANG BMS</t>
  </si>
  <si>
    <t>PWK183548</t>
  </si>
  <si>
    <t>TK. NANI</t>
  </si>
  <si>
    <t>KIOS PASAR AJIBARANG NO.A12 AJB</t>
  </si>
  <si>
    <t>PWK187062</t>
  </si>
  <si>
    <t>TK. SALMAN</t>
  </si>
  <si>
    <t>JL.RY.SRANDIL, ADIPALA CLP</t>
  </si>
  <si>
    <t>JL. PEMOTONGAN NO. 44 RT.</t>
  </si>
  <si>
    <t>PWK1007943</t>
  </si>
  <si>
    <t>CV. MANDIRI SUKSES</t>
  </si>
  <si>
    <t>JL KALIERANG NO.407 RT.002 RW.002 KALIERANG BUMIAYU BRS</t>
  </si>
  <si>
    <t>PWK757892</t>
  </si>
  <si>
    <t>TK. DARMINTO</t>
  </si>
  <si>
    <t>JL. KENDENG RT 02/06 KROYA CLP</t>
  </si>
  <si>
    <t>PWK1021135</t>
  </si>
  <si>
    <t>PENAMBANGAN RT.02 RW.03 PENEMBANGAN CILONGOK BMS</t>
  </si>
  <si>
    <t>PWK825859</t>
  </si>
  <si>
    <t>TK. SHINTA</t>
  </si>
  <si>
    <t>JL. URIP SUMOHARJO 67 MERTASINGA CILACAP UTARA CLP</t>
  </si>
  <si>
    <t>PWK186585</t>
  </si>
  <si>
    <t>TK. SUBUR</t>
  </si>
  <si>
    <t>JL.SUTOYO 60 RANDEGAN SIGALUH BNA</t>
  </si>
  <si>
    <t>PWK539342</t>
  </si>
  <si>
    <t>TK. KASIH</t>
  </si>
  <si>
    <t>PSR.KROYA KIOS A13 KROYA CLP</t>
  </si>
  <si>
    <t>PWK1029419</t>
  </si>
  <si>
    <t>TK BERKAH JAYA PURWOKERTO</t>
  </si>
  <si>
    <t>JL. WAHID HASYIM NO.4A RT3 RW10 KARANG KLESEM PURWOKERTO SELATAN BMS</t>
  </si>
  <si>
    <t>PWK103101</t>
  </si>
  <si>
    <t>JL A YANI NO.31 RT.02 RW.01 CIPARI CIPARI CLP</t>
  </si>
  <si>
    <t>MEI</t>
  </si>
  <si>
    <t>VENI</t>
  </si>
  <si>
    <t>RUM</t>
  </si>
  <si>
    <t>DWI</t>
  </si>
  <si>
    <t>WARSONO</t>
  </si>
  <si>
    <t>TEGUH</t>
  </si>
  <si>
    <t>TARDI</t>
  </si>
  <si>
    <t>RIFKI</t>
  </si>
  <si>
    <t>SIGIT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</si>
</sst>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1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3" fillId="2" borderId="0" xfId="0" applyFont="1" applyFill="1"/>
    <xf numFmtId="0" fontId="0" fillId="2" borderId="1" xfId="0" applyFill="1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164" fontId="4" fillId="2" borderId="1" xfId="1" applyNumberFormat="1" applyFont="1" applyFill="1" applyBorder="1" applyAlignment="1" applyProtection="1"/>
    <xf numFmtId="41" fontId="0" fillId="2" borderId="1" xfId="1" applyNumberFormat="1" applyFont="1" applyFill="1" applyBorder="1"/>
    <xf numFmtId="0" fontId="0" fillId="3" borderId="1" xfId="0" applyFill="1" applyBorder="1"/>
    <xf numFmtId="0" fontId="0" fillId="2" borderId="0" xfId="0" applyFill="1"/>
    <xf numFmtId="164" fontId="4" fillId="2" borderId="1" xfId="1" applyNumberFormat="1" applyFont="1" applyFill="1" applyBorder="1" applyAlignment="1"/>
    <xf numFmtId="0" fontId="3" fillId="3" borderId="1" xfId="0" applyFont="1" applyFill="1" applyBorder="1"/>
    <xf numFmtId="0" fontId="3" fillId="2" borderId="0" xfId="0" applyFont="1" applyFill="1" applyBorder="1"/>
    <xf numFmtId="0" fontId="5" fillId="2" borderId="1" xfId="0" applyFont="1" applyFill="1" applyBorder="1" applyAlignment="1">
      <alignment vertical="center"/>
    </xf>
    <xf numFmtId="164" fontId="0" fillId="3" borderId="1" xfId="1" applyNumberFormat="1" applyFont="1" applyFill="1" applyBorder="1"/>
    <xf numFmtId="0" fontId="6" fillId="2" borderId="1" xfId="0" applyFont="1" applyFill="1" applyBorder="1" applyAlignment="1"/>
    <xf numFmtId="164" fontId="3" fillId="2" borderId="0" xfId="1" applyNumberFormat="1" applyFont="1" applyFill="1" applyBorder="1"/>
    <xf numFmtId="41" fontId="3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9"/>
  <sheetViews>
    <sheetView tabSelected="1" topLeftCell="A52" workbookViewId="0">
      <selection activeCell="K63" sqref="K63"/>
    </sheetView>
  </sheetViews>
  <sheetFormatPr defaultRowHeight="15" x14ac:dyDescent="0.25"/>
  <cols>
    <col min="5" max="5" width="31.42578125" bestFit="1" customWidth="1"/>
    <col min="11" max="11" width="20.85546875" bestFit="1" customWidth="1"/>
  </cols>
  <sheetData>
    <row r="1" spans="1:76" s="5" customFormat="1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</row>
    <row r="2" spans="1:76" s="12" customFormat="1" x14ac:dyDescent="0.25">
      <c r="A2" s="6">
        <v>4279</v>
      </c>
      <c r="B2" s="6" t="s">
        <v>76</v>
      </c>
      <c r="C2" s="6" t="s">
        <v>77</v>
      </c>
      <c r="D2" s="7" t="s">
        <v>78</v>
      </c>
      <c r="E2" s="7" t="s">
        <v>79</v>
      </c>
      <c r="F2" s="7" t="s">
        <v>80</v>
      </c>
      <c r="G2" s="8">
        <v>32000</v>
      </c>
      <c r="H2" s="9">
        <f t="shared" ref="H2:H65" si="0">+ROUND(G2*1.2,-1)</f>
        <v>38400</v>
      </c>
      <c r="I2" s="9">
        <v>60828.3</v>
      </c>
      <c r="J2" s="10">
        <f t="shared" ref="J2:J65" si="1">+COUNTA(K2:BX2)</f>
        <v>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</row>
    <row r="3" spans="1:76" s="12" customFormat="1" x14ac:dyDescent="0.25">
      <c r="A3" s="6">
        <v>4280</v>
      </c>
      <c r="B3" s="6" t="s">
        <v>76</v>
      </c>
      <c r="C3" s="6" t="s">
        <v>77</v>
      </c>
      <c r="D3" s="7" t="s">
        <v>81</v>
      </c>
      <c r="E3" s="7" t="s">
        <v>82</v>
      </c>
      <c r="F3" s="7" t="s">
        <v>83</v>
      </c>
      <c r="G3" s="8">
        <v>5796</v>
      </c>
      <c r="H3" s="9">
        <f t="shared" si="0"/>
        <v>6960</v>
      </c>
      <c r="I3" s="9">
        <v>6960</v>
      </c>
      <c r="J3" s="10">
        <f t="shared" si="1"/>
        <v>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</row>
    <row r="4" spans="1:76" s="12" customFormat="1" x14ac:dyDescent="0.25">
      <c r="A4" s="6">
        <v>4281</v>
      </c>
      <c r="B4" s="6" t="s">
        <v>76</v>
      </c>
      <c r="C4" s="6" t="s">
        <v>77</v>
      </c>
      <c r="D4" s="7" t="s">
        <v>84</v>
      </c>
      <c r="E4" s="7" t="s">
        <v>85</v>
      </c>
      <c r="F4" s="7" t="s">
        <v>86</v>
      </c>
      <c r="G4" s="8">
        <v>2514</v>
      </c>
      <c r="H4" s="9">
        <f t="shared" si="0"/>
        <v>3020</v>
      </c>
      <c r="I4" s="9">
        <v>4000</v>
      </c>
      <c r="J4" s="10">
        <f t="shared" si="1"/>
        <v>66</v>
      </c>
      <c r="K4" s="11" t="s">
        <v>87</v>
      </c>
      <c r="L4" s="11" t="s">
        <v>88</v>
      </c>
      <c r="M4" s="11" t="s">
        <v>89</v>
      </c>
      <c r="N4" s="11" t="s">
        <v>90</v>
      </c>
      <c r="O4" s="11" t="s">
        <v>91</v>
      </c>
      <c r="P4" s="11" t="s">
        <v>92</v>
      </c>
      <c r="Q4" s="11" t="s">
        <v>93</v>
      </c>
      <c r="R4" s="11" t="s">
        <v>94</v>
      </c>
      <c r="S4" s="11" t="s">
        <v>95</v>
      </c>
      <c r="T4" s="11" t="s">
        <v>96</v>
      </c>
      <c r="U4" s="11" t="s">
        <v>97</v>
      </c>
      <c r="V4" s="11" t="s">
        <v>98</v>
      </c>
      <c r="W4" s="11" t="s">
        <v>99</v>
      </c>
      <c r="X4" s="11" t="s">
        <v>100</v>
      </c>
      <c r="Y4" s="11" t="s">
        <v>101</v>
      </c>
      <c r="Z4" s="11" t="s">
        <v>102</v>
      </c>
      <c r="AA4" s="11" t="s">
        <v>103</v>
      </c>
      <c r="AB4" s="11" t="s">
        <v>104</v>
      </c>
      <c r="AC4" s="11" t="s">
        <v>105</v>
      </c>
      <c r="AD4" s="11" t="s">
        <v>106</v>
      </c>
      <c r="AE4" s="11" t="s">
        <v>107</v>
      </c>
      <c r="AF4" s="11" t="s">
        <v>108</v>
      </c>
      <c r="AG4" s="11" t="s">
        <v>109</v>
      </c>
      <c r="AH4" s="11" t="s">
        <v>110</v>
      </c>
      <c r="AI4" s="11" t="s">
        <v>111</v>
      </c>
      <c r="AJ4" s="11" t="s">
        <v>112</v>
      </c>
      <c r="AK4" s="11" t="s">
        <v>113</v>
      </c>
      <c r="AL4" s="11" t="s">
        <v>114</v>
      </c>
      <c r="AM4" s="11" t="s">
        <v>115</v>
      </c>
      <c r="AN4" s="11" t="s">
        <v>116</v>
      </c>
      <c r="AO4" s="11" t="s">
        <v>117</v>
      </c>
      <c r="AP4" s="11" t="s">
        <v>118</v>
      </c>
      <c r="AQ4" s="11" t="s">
        <v>119</v>
      </c>
      <c r="AR4" s="11" t="s">
        <v>120</v>
      </c>
      <c r="AS4" s="11" t="s">
        <v>121</v>
      </c>
      <c r="AT4" s="11" t="s">
        <v>122</v>
      </c>
      <c r="AU4" s="11" t="s">
        <v>123</v>
      </c>
      <c r="AV4" s="11" t="s">
        <v>124</v>
      </c>
      <c r="AW4" s="11" t="s">
        <v>125</v>
      </c>
      <c r="AX4" s="11" t="s">
        <v>126</v>
      </c>
      <c r="AY4" s="11" t="s">
        <v>127</v>
      </c>
      <c r="AZ4" s="11" t="s">
        <v>128</v>
      </c>
      <c r="BA4" s="11" t="s">
        <v>129</v>
      </c>
      <c r="BB4" s="11" t="s">
        <v>130</v>
      </c>
      <c r="BC4" s="11" t="s">
        <v>131</v>
      </c>
      <c r="BD4" s="11" t="s">
        <v>132</v>
      </c>
      <c r="BE4" s="11" t="s">
        <v>133</v>
      </c>
      <c r="BF4" s="11" t="s">
        <v>134</v>
      </c>
      <c r="BG4" s="11" t="s">
        <v>135</v>
      </c>
      <c r="BH4" s="11" t="s">
        <v>136</v>
      </c>
      <c r="BI4" s="11" t="s">
        <v>137</v>
      </c>
      <c r="BJ4" s="11" t="s">
        <v>138</v>
      </c>
      <c r="BK4" s="11" t="s">
        <v>139</v>
      </c>
      <c r="BL4" s="11" t="s">
        <v>140</v>
      </c>
      <c r="BM4" s="11" t="s">
        <v>141</v>
      </c>
      <c r="BN4" s="11" t="s">
        <v>142</v>
      </c>
      <c r="BO4" s="11" t="s">
        <v>143</v>
      </c>
      <c r="BP4" s="11" t="s">
        <v>144</v>
      </c>
      <c r="BQ4" s="11" t="s">
        <v>145</v>
      </c>
      <c r="BR4" s="11" t="s">
        <v>146</v>
      </c>
      <c r="BS4" s="11" t="s">
        <v>147</v>
      </c>
      <c r="BT4" s="11" t="s">
        <v>148</v>
      </c>
      <c r="BU4" s="11" t="s">
        <v>149</v>
      </c>
      <c r="BV4" s="11" t="s">
        <v>150</v>
      </c>
      <c r="BW4" s="11" t="s">
        <v>151</v>
      </c>
      <c r="BX4" s="11" t="s">
        <v>152</v>
      </c>
    </row>
    <row r="5" spans="1:76" s="12" customFormat="1" x14ac:dyDescent="0.25">
      <c r="A5" s="6">
        <v>4282</v>
      </c>
      <c r="B5" s="6" t="s">
        <v>76</v>
      </c>
      <c r="C5" s="6" t="s">
        <v>77</v>
      </c>
      <c r="D5" s="7" t="s">
        <v>153</v>
      </c>
      <c r="E5" s="7" t="s">
        <v>154</v>
      </c>
      <c r="F5" s="7" t="s">
        <v>155</v>
      </c>
      <c r="G5" s="8">
        <v>1491.9444450000001</v>
      </c>
      <c r="H5" s="9">
        <f t="shared" si="0"/>
        <v>1790</v>
      </c>
      <c r="I5" s="9">
        <v>1790</v>
      </c>
      <c r="J5" s="10">
        <f t="shared" si="1"/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</row>
    <row r="6" spans="1:76" s="12" customFormat="1" x14ac:dyDescent="0.25">
      <c r="A6" s="6">
        <v>4283</v>
      </c>
      <c r="B6" s="6" t="s">
        <v>76</v>
      </c>
      <c r="C6" s="6" t="s">
        <v>77</v>
      </c>
      <c r="D6" s="7" t="s">
        <v>156</v>
      </c>
      <c r="E6" s="7" t="s">
        <v>157</v>
      </c>
      <c r="F6" s="7" t="s">
        <v>158</v>
      </c>
      <c r="G6" s="8">
        <v>1456</v>
      </c>
      <c r="H6" s="9">
        <f t="shared" si="0"/>
        <v>1750</v>
      </c>
      <c r="I6" s="9">
        <v>1750</v>
      </c>
      <c r="J6" s="10">
        <f t="shared" si="1"/>
        <v>10</v>
      </c>
      <c r="K6" s="11" t="s">
        <v>159</v>
      </c>
      <c r="L6" s="11" t="s">
        <v>160</v>
      </c>
      <c r="M6" s="11" t="s">
        <v>161</v>
      </c>
      <c r="N6" s="11" t="s">
        <v>162</v>
      </c>
      <c r="O6" s="11" t="s">
        <v>163</v>
      </c>
      <c r="P6" s="11" t="s">
        <v>164</v>
      </c>
      <c r="Q6" s="11" t="s">
        <v>165</v>
      </c>
      <c r="R6" s="11" t="s">
        <v>166</v>
      </c>
      <c r="S6" s="11" t="s">
        <v>167</v>
      </c>
      <c r="T6" s="11" t="s">
        <v>168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s="12" customFormat="1" x14ac:dyDescent="0.25">
      <c r="A7" s="6">
        <v>4284</v>
      </c>
      <c r="B7" s="6" t="s">
        <v>76</v>
      </c>
      <c r="C7" s="6" t="s">
        <v>77</v>
      </c>
      <c r="D7" s="7" t="s">
        <v>169</v>
      </c>
      <c r="E7" s="7" t="s">
        <v>170</v>
      </c>
      <c r="F7" s="7" t="s">
        <v>171</v>
      </c>
      <c r="G7" s="8">
        <v>1366.916667</v>
      </c>
      <c r="H7" s="9">
        <f t="shared" si="0"/>
        <v>1640</v>
      </c>
      <c r="I7" s="9">
        <v>1700</v>
      </c>
      <c r="J7" s="10">
        <f t="shared" si="1"/>
        <v>13</v>
      </c>
      <c r="K7" s="11" t="s">
        <v>172</v>
      </c>
      <c r="L7" s="11" t="s">
        <v>173</v>
      </c>
      <c r="M7" s="11" t="s">
        <v>174</v>
      </c>
      <c r="N7" s="11" t="s">
        <v>175</v>
      </c>
      <c r="O7" s="11" t="s">
        <v>176</v>
      </c>
      <c r="P7" s="11" t="s">
        <v>98</v>
      </c>
      <c r="Q7" s="11" t="s">
        <v>177</v>
      </c>
      <c r="R7" s="11" t="s">
        <v>178</v>
      </c>
      <c r="S7" s="11" t="s">
        <v>179</v>
      </c>
      <c r="T7" s="11" t="s">
        <v>180</v>
      </c>
      <c r="U7" s="11" t="s">
        <v>181</v>
      </c>
      <c r="V7" s="11" t="s">
        <v>182</v>
      </c>
      <c r="W7" s="11" t="s">
        <v>183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s="12" customFormat="1" x14ac:dyDescent="0.25">
      <c r="A8" s="6">
        <v>4285</v>
      </c>
      <c r="B8" s="6" t="s">
        <v>76</v>
      </c>
      <c r="C8" s="6" t="s">
        <v>77</v>
      </c>
      <c r="D8" s="7" t="s">
        <v>184</v>
      </c>
      <c r="E8" s="7" t="s">
        <v>185</v>
      </c>
      <c r="F8" s="7" t="s">
        <v>186</v>
      </c>
      <c r="G8" s="8">
        <v>1213</v>
      </c>
      <c r="H8" s="9">
        <f t="shared" si="0"/>
        <v>1460</v>
      </c>
      <c r="I8" s="9">
        <v>1000</v>
      </c>
      <c r="J8" s="10">
        <f t="shared" si="1"/>
        <v>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s="12" customFormat="1" x14ac:dyDescent="0.25">
      <c r="A9" s="6">
        <v>4286</v>
      </c>
      <c r="B9" s="6" t="s">
        <v>76</v>
      </c>
      <c r="C9" s="6" t="s">
        <v>77</v>
      </c>
      <c r="D9" s="7" t="s">
        <v>187</v>
      </c>
      <c r="E9" s="7" t="s">
        <v>188</v>
      </c>
      <c r="F9" s="7" t="s">
        <v>189</v>
      </c>
      <c r="G9" s="8">
        <v>1200</v>
      </c>
      <c r="H9" s="9">
        <f t="shared" si="0"/>
        <v>1440</v>
      </c>
      <c r="I9" s="9">
        <v>1440</v>
      </c>
      <c r="J9" s="10">
        <f t="shared" si="1"/>
        <v>8</v>
      </c>
      <c r="K9" s="11" t="s">
        <v>190</v>
      </c>
      <c r="L9" s="11" t="s">
        <v>191</v>
      </c>
      <c r="M9" s="11" t="s">
        <v>192</v>
      </c>
      <c r="N9" s="11" t="s">
        <v>173</v>
      </c>
      <c r="O9" s="11" t="s">
        <v>193</v>
      </c>
      <c r="P9" s="11" t="s">
        <v>112</v>
      </c>
      <c r="Q9" s="11" t="s">
        <v>194</v>
      </c>
      <c r="R9" s="11" t="s">
        <v>195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s="12" customFormat="1" x14ac:dyDescent="0.25">
      <c r="A10" s="6">
        <v>4287</v>
      </c>
      <c r="B10" s="6" t="s">
        <v>76</v>
      </c>
      <c r="C10" s="6" t="s">
        <v>77</v>
      </c>
      <c r="D10" s="7" t="s">
        <v>196</v>
      </c>
      <c r="E10" s="7" t="s">
        <v>197</v>
      </c>
      <c r="F10" s="7" t="s">
        <v>198</v>
      </c>
      <c r="G10" s="8">
        <v>1060</v>
      </c>
      <c r="H10" s="9">
        <f t="shared" si="0"/>
        <v>1270</v>
      </c>
      <c r="I10" s="9">
        <v>700</v>
      </c>
      <c r="J10" s="10">
        <f t="shared" si="1"/>
        <v>4</v>
      </c>
      <c r="K10" s="11" t="s">
        <v>199</v>
      </c>
      <c r="L10" s="11" t="s">
        <v>200</v>
      </c>
      <c r="M10" s="11" t="s">
        <v>173</v>
      </c>
      <c r="N10" s="11" t="s">
        <v>201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s="12" customFormat="1" x14ac:dyDescent="0.25">
      <c r="A11" s="6">
        <v>4288</v>
      </c>
      <c r="B11" s="6" t="s">
        <v>76</v>
      </c>
      <c r="C11" s="6" t="s">
        <v>77</v>
      </c>
      <c r="D11" s="7" t="s">
        <v>202</v>
      </c>
      <c r="E11" s="7" t="s">
        <v>203</v>
      </c>
      <c r="F11" s="7" t="s">
        <v>204</v>
      </c>
      <c r="G11" s="8">
        <v>1050</v>
      </c>
      <c r="H11" s="9">
        <f t="shared" si="0"/>
        <v>1260</v>
      </c>
      <c r="I11" s="9">
        <v>1260</v>
      </c>
      <c r="J11" s="10">
        <f t="shared" si="1"/>
        <v>10</v>
      </c>
      <c r="K11" s="11" t="s">
        <v>205</v>
      </c>
      <c r="L11" s="11" t="s">
        <v>92</v>
      </c>
      <c r="M11" s="11" t="s">
        <v>123</v>
      </c>
      <c r="N11" s="11" t="s">
        <v>206</v>
      </c>
      <c r="O11" s="11" t="s">
        <v>207</v>
      </c>
      <c r="P11" s="11" t="s">
        <v>208</v>
      </c>
      <c r="Q11" s="11" t="s">
        <v>209</v>
      </c>
      <c r="R11" s="11" t="s">
        <v>210</v>
      </c>
      <c r="S11" s="11" t="s">
        <v>211</v>
      </c>
      <c r="T11" s="11" t="s">
        <v>212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s="12" customFormat="1" x14ac:dyDescent="0.25">
      <c r="A12" s="6">
        <v>4289</v>
      </c>
      <c r="B12" s="6" t="s">
        <v>76</v>
      </c>
      <c r="C12" s="6" t="s">
        <v>77</v>
      </c>
      <c r="D12" s="7" t="s">
        <v>213</v>
      </c>
      <c r="E12" s="7" t="s">
        <v>214</v>
      </c>
      <c r="F12" s="7" t="s">
        <v>215</v>
      </c>
      <c r="G12" s="8">
        <v>1041.138895</v>
      </c>
      <c r="H12" s="9">
        <f t="shared" si="0"/>
        <v>1250</v>
      </c>
      <c r="I12" s="9">
        <v>1500</v>
      </c>
      <c r="J12" s="10">
        <f t="shared" si="1"/>
        <v>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s="12" customFormat="1" x14ac:dyDescent="0.25">
      <c r="A13" s="6">
        <v>4290</v>
      </c>
      <c r="B13" s="6" t="s">
        <v>76</v>
      </c>
      <c r="C13" s="6" t="s">
        <v>77</v>
      </c>
      <c r="D13" s="7" t="s">
        <v>216</v>
      </c>
      <c r="E13" s="7" t="s">
        <v>217</v>
      </c>
      <c r="F13" s="7" t="s">
        <v>218</v>
      </c>
      <c r="G13" s="8">
        <v>572.88889400000005</v>
      </c>
      <c r="H13" s="9">
        <f t="shared" si="0"/>
        <v>690</v>
      </c>
      <c r="I13" s="9">
        <v>350</v>
      </c>
      <c r="J13" s="10">
        <f t="shared" si="1"/>
        <v>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s="12" customFormat="1" x14ac:dyDescent="0.25">
      <c r="A14" s="6">
        <v>4291</v>
      </c>
      <c r="B14" s="6" t="s">
        <v>76</v>
      </c>
      <c r="C14" s="6" t="s">
        <v>77</v>
      </c>
      <c r="D14" s="7" t="s">
        <v>216</v>
      </c>
      <c r="E14" s="7" t="s">
        <v>217</v>
      </c>
      <c r="F14" s="7" t="s">
        <v>219</v>
      </c>
      <c r="G14" s="8">
        <v>375.52777900000001</v>
      </c>
      <c r="H14" s="9">
        <f t="shared" si="0"/>
        <v>450</v>
      </c>
      <c r="I14" s="9">
        <v>350</v>
      </c>
      <c r="J14" s="10">
        <f t="shared" si="1"/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s="12" customFormat="1" x14ac:dyDescent="0.25">
      <c r="A15" s="6">
        <v>4292</v>
      </c>
      <c r="B15" s="6" t="s">
        <v>76</v>
      </c>
      <c r="C15" s="6" t="s">
        <v>77</v>
      </c>
      <c r="D15" s="7" t="s">
        <v>220</v>
      </c>
      <c r="E15" s="7" t="s">
        <v>221</v>
      </c>
      <c r="F15" s="7" t="s">
        <v>222</v>
      </c>
      <c r="G15" s="8">
        <v>890.97222399999998</v>
      </c>
      <c r="H15" s="9">
        <f t="shared" si="0"/>
        <v>1070</v>
      </c>
      <c r="I15" s="9">
        <v>1070</v>
      </c>
      <c r="J15" s="10">
        <f t="shared" si="1"/>
        <v>2</v>
      </c>
      <c r="K15" s="11" t="s">
        <v>223</v>
      </c>
      <c r="L15" s="11" t="s">
        <v>224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s="12" customFormat="1" x14ac:dyDescent="0.25">
      <c r="A16" s="6">
        <v>4293</v>
      </c>
      <c r="B16" s="6" t="s">
        <v>76</v>
      </c>
      <c r="C16" s="6" t="s">
        <v>77</v>
      </c>
      <c r="D16" s="7" t="s">
        <v>225</v>
      </c>
      <c r="E16" s="7" t="s">
        <v>226</v>
      </c>
      <c r="F16" s="7" t="s">
        <v>227</v>
      </c>
      <c r="G16" s="8">
        <v>300</v>
      </c>
      <c r="H16" s="9">
        <f t="shared" si="0"/>
        <v>360</v>
      </c>
      <c r="I16" s="9">
        <v>600</v>
      </c>
      <c r="J16" s="10">
        <f t="shared" si="1"/>
        <v>3</v>
      </c>
      <c r="K16" s="11" t="s">
        <v>228</v>
      </c>
      <c r="L16" s="11" t="s">
        <v>92</v>
      </c>
      <c r="M16" s="11" t="s">
        <v>229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s="12" customFormat="1" x14ac:dyDescent="0.25">
      <c r="A17" s="6">
        <v>4294</v>
      </c>
      <c r="B17" s="6" t="s">
        <v>76</v>
      </c>
      <c r="C17" s="6" t="s">
        <v>77</v>
      </c>
      <c r="D17" s="7" t="s">
        <v>225</v>
      </c>
      <c r="E17" s="7" t="s">
        <v>230</v>
      </c>
      <c r="F17" s="7" t="s">
        <v>231</v>
      </c>
      <c r="G17" s="8">
        <v>500</v>
      </c>
      <c r="H17" s="9">
        <f t="shared" si="0"/>
        <v>600</v>
      </c>
      <c r="I17" s="9">
        <v>600</v>
      </c>
      <c r="J17" s="10">
        <f t="shared" si="1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s="12" customFormat="1" x14ac:dyDescent="0.25">
      <c r="A18" s="6">
        <v>4295</v>
      </c>
      <c r="B18" s="6" t="s">
        <v>76</v>
      </c>
      <c r="C18" s="6" t="s">
        <v>77</v>
      </c>
      <c r="D18" s="7" t="s">
        <v>232</v>
      </c>
      <c r="E18" s="7" t="s">
        <v>233</v>
      </c>
      <c r="F18" s="7" t="s">
        <v>234</v>
      </c>
      <c r="G18" s="8">
        <v>750</v>
      </c>
      <c r="H18" s="9">
        <f t="shared" si="0"/>
        <v>900</v>
      </c>
      <c r="I18" s="9">
        <v>600</v>
      </c>
      <c r="J18" s="10">
        <f t="shared" si="1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s="12" customFormat="1" x14ac:dyDescent="0.25">
      <c r="A19" s="6">
        <v>4296</v>
      </c>
      <c r="B19" s="6" t="s">
        <v>76</v>
      </c>
      <c r="C19" s="6" t="s">
        <v>77</v>
      </c>
      <c r="D19" s="7" t="s">
        <v>235</v>
      </c>
      <c r="E19" s="7" t="s">
        <v>236</v>
      </c>
      <c r="F19" s="7" t="s">
        <v>237</v>
      </c>
      <c r="G19" s="8">
        <v>723</v>
      </c>
      <c r="H19" s="9">
        <f t="shared" si="0"/>
        <v>870</v>
      </c>
      <c r="I19" s="9">
        <v>1000</v>
      </c>
      <c r="J19" s="10">
        <f t="shared" si="1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s="12" customFormat="1" x14ac:dyDescent="0.25">
      <c r="A20" s="6">
        <v>4297</v>
      </c>
      <c r="B20" s="6" t="s">
        <v>76</v>
      </c>
      <c r="C20" s="6" t="s">
        <v>77</v>
      </c>
      <c r="D20" s="7" t="s">
        <v>238</v>
      </c>
      <c r="E20" s="7" t="s">
        <v>239</v>
      </c>
      <c r="F20" s="7" t="s">
        <v>240</v>
      </c>
      <c r="G20" s="8">
        <v>647.13888999999995</v>
      </c>
      <c r="H20" s="9">
        <f t="shared" si="0"/>
        <v>780</v>
      </c>
      <c r="I20" s="9">
        <v>780</v>
      </c>
      <c r="J20" s="10">
        <f t="shared" si="1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s="12" customFormat="1" x14ac:dyDescent="0.25">
      <c r="A21" s="6">
        <v>4298</v>
      </c>
      <c r="B21" s="6" t="s">
        <v>76</v>
      </c>
      <c r="C21" s="6" t="s">
        <v>77</v>
      </c>
      <c r="D21" s="7" t="s">
        <v>241</v>
      </c>
      <c r="E21" s="7" t="s">
        <v>242</v>
      </c>
      <c r="F21" s="7" t="s">
        <v>243</v>
      </c>
      <c r="G21" s="8">
        <v>646.66666799999996</v>
      </c>
      <c r="H21" s="9">
        <f t="shared" si="0"/>
        <v>780</v>
      </c>
      <c r="I21" s="9">
        <v>780</v>
      </c>
      <c r="J21" s="10">
        <f t="shared" si="1"/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2" customFormat="1" x14ac:dyDescent="0.25">
      <c r="A22" s="6">
        <v>4299</v>
      </c>
      <c r="B22" s="6" t="s">
        <v>76</v>
      </c>
      <c r="C22" s="6" t="s">
        <v>77</v>
      </c>
      <c r="D22" s="7" t="s">
        <v>244</v>
      </c>
      <c r="E22" s="7" t="s">
        <v>245</v>
      </c>
      <c r="F22" s="7" t="s">
        <v>246</v>
      </c>
      <c r="G22" s="8">
        <v>642</v>
      </c>
      <c r="H22" s="9">
        <f t="shared" si="0"/>
        <v>770</v>
      </c>
      <c r="I22" s="9">
        <v>500</v>
      </c>
      <c r="J22" s="10">
        <f t="shared" si="1"/>
        <v>5</v>
      </c>
      <c r="K22" s="11" t="s">
        <v>247</v>
      </c>
      <c r="L22" s="11" t="s">
        <v>194</v>
      </c>
      <c r="M22" s="11" t="s">
        <v>248</v>
      </c>
      <c r="N22" s="11" t="s">
        <v>249</v>
      </c>
      <c r="O22" s="11" t="s">
        <v>250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</row>
    <row r="23" spans="1:76" s="12" customFormat="1" x14ac:dyDescent="0.25">
      <c r="A23" s="6">
        <v>4300</v>
      </c>
      <c r="B23" s="6" t="s">
        <v>76</v>
      </c>
      <c r="C23" s="6" t="s">
        <v>77</v>
      </c>
      <c r="D23" s="7" t="s">
        <v>251</v>
      </c>
      <c r="E23" s="7" t="s">
        <v>252</v>
      </c>
      <c r="F23" s="7" t="s">
        <v>253</v>
      </c>
      <c r="G23" s="8">
        <v>636</v>
      </c>
      <c r="H23" s="9">
        <f t="shared" si="0"/>
        <v>760</v>
      </c>
      <c r="I23" s="9">
        <v>760</v>
      </c>
      <c r="J23" s="10">
        <f t="shared" si="1"/>
        <v>13</v>
      </c>
      <c r="K23" s="11" t="s">
        <v>940</v>
      </c>
      <c r="L23" s="11" t="s">
        <v>941</v>
      </c>
      <c r="M23" s="11" t="s">
        <v>942</v>
      </c>
      <c r="N23" s="11" t="s">
        <v>161</v>
      </c>
      <c r="O23" s="11" t="s">
        <v>943</v>
      </c>
      <c r="P23" s="11" t="s">
        <v>173</v>
      </c>
      <c r="Q23" s="11" t="s">
        <v>113</v>
      </c>
      <c r="R23" s="11" t="s">
        <v>131</v>
      </c>
      <c r="S23" s="11" t="s">
        <v>944</v>
      </c>
      <c r="T23" s="11" t="s">
        <v>945</v>
      </c>
      <c r="U23" s="11" t="s">
        <v>946</v>
      </c>
      <c r="V23" s="11" t="s">
        <v>947</v>
      </c>
      <c r="W23" s="11" t="s">
        <v>948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2" customFormat="1" x14ac:dyDescent="0.25">
      <c r="A24" s="6">
        <v>4301</v>
      </c>
      <c r="B24" s="6" t="s">
        <v>76</v>
      </c>
      <c r="C24" s="6" t="s">
        <v>77</v>
      </c>
      <c r="D24" s="7" t="s">
        <v>254</v>
      </c>
      <c r="E24" s="7" t="s">
        <v>255</v>
      </c>
      <c r="F24" s="7" t="s">
        <v>256</v>
      </c>
      <c r="G24" s="8">
        <v>622</v>
      </c>
      <c r="H24" s="9">
        <f t="shared" si="0"/>
        <v>750</v>
      </c>
      <c r="I24" s="9">
        <v>800</v>
      </c>
      <c r="J24" s="10">
        <f t="shared" si="1"/>
        <v>1</v>
      </c>
      <c r="K24" s="11" t="s">
        <v>161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</row>
    <row r="25" spans="1:76" s="12" customFormat="1" x14ac:dyDescent="0.25">
      <c r="A25" s="6">
        <v>4302</v>
      </c>
      <c r="B25" s="6" t="s">
        <v>76</v>
      </c>
      <c r="C25" s="6" t="s">
        <v>77</v>
      </c>
      <c r="D25" s="7" t="s">
        <v>257</v>
      </c>
      <c r="E25" s="7" t="s">
        <v>258</v>
      </c>
      <c r="F25" s="7" t="s">
        <v>259</v>
      </c>
      <c r="G25" s="8">
        <v>600</v>
      </c>
      <c r="H25" s="9">
        <f t="shared" si="0"/>
        <v>720</v>
      </c>
      <c r="I25" s="9">
        <v>720</v>
      </c>
      <c r="J25" s="10">
        <f t="shared" si="1"/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2" customFormat="1" x14ac:dyDescent="0.25">
      <c r="A26" s="6">
        <v>4303</v>
      </c>
      <c r="B26" s="6" t="s">
        <v>76</v>
      </c>
      <c r="C26" s="6" t="s">
        <v>77</v>
      </c>
      <c r="D26" s="7" t="s">
        <v>260</v>
      </c>
      <c r="E26" s="7" t="s">
        <v>261</v>
      </c>
      <c r="F26" s="7" t="s">
        <v>262</v>
      </c>
      <c r="G26" s="8">
        <v>578.61113</v>
      </c>
      <c r="H26" s="9">
        <f t="shared" si="0"/>
        <v>690</v>
      </c>
      <c r="I26" s="9">
        <v>690</v>
      </c>
      <c r="J26" s="10">
        <f t="shared" si="1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</row>
    <row r="27" spans="1:76" s="12" customFormat="1" x14ac:dyDescent="0.25">
      <c r="A27" s="6">
        <v>4304</v>
      </c>
      <c r="B27" s="6" t="s">
        <v>76</v>
      </c>
      <c r="C27" s="6" t="s">
        <v>77</v>
      </c>
      <c r="D27" s="7" t="s">
        <v>263</v>
      </c>
      <c r="E27" s="7" t="s">
        <v>264</v>
      </c>
      <c r="F27" s="7" t="s">
        <v>265</v>
      </c>
      <c r="G27" s="8">
        <v>575</v>
      </c>
      <c r="H27" s="9">
        <f t="shared" si="0"/>
        <v>690</v>
      </c>
      <c r="I27" s="9">
        <v>1000</v>
      </c>
      <c r="J27" s="10">
        <f t="shared" si="1"/>
        <v>14</v>
      </c>
      <c r="K27" s="11" t="s">
        <v>266</v>
      </c>
      <c r="L27" s="11" t="s">
        <v>267</v>
      </c>
      <c r="M27" s="11" t="s">
        <v>268</v>
      </c>
      <c r="N27" s="11" t="s">
        <v>201</v>
      </c>
      <c r="O27" s="11" t="s">
        <v>269</v>
      </c>
      <c r="P27" s="11" t="s">
        <v>270</v>
      </c>
      <c r="Q27" s="11" t="s">
        <v>271</v>
      </c>
      <c r="R27" s="11" t="s">
        <v>272</v>
      </c>
      <c r="S27" s="11" t="s">
        <v>273</v>
      </c>
      <c r="T27" s="11" t="s">
        <v>274</v>
      </c>
      <c r="U27" s="11" t="s">
        <v>275</v>
      </c>
      <c r="V27" s="11" t="s">
        <v>276</v>
      </c>
      <c r="W27" s="11" t="s">
        <v>277</v>
      </c>
      <c r="X27" s="11" t="s">
        <v>278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2" customFormat="1" x14ac:dyDescent="0.25">
      <c r="A28" s="6">
        <v>4305</v>
      </c>
      <c r="B28" s="6" t="s">
        <v>76</v>
      </c>
      <c r="C28" s="6" t="s">
        <v>77</v>
      </c>
      <c r="D28" s="7" t="s">
        <v>279</v>
      </c>
      <c r="E28" s="7" t="s">
        <v>280</v>
      </c>
      <c r="F28" s="7" t="s">
        <v>281</v>
      </c>
      <c r="G28" s="8">
        <v>573.61111200000005</v>
      </c>
      <c r="H28" s="9">
        <f t="shared" si="0"/>
        <v>690</v>
      </c>
      <c r="I28" s="9">
        <v>1000</v>
      </c>
      <c r="J28" s="10">
        <f t="shared" si="1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</row>
    <row r="29" spans="1:76" s="12" customFormat="1" x14ac:dyDescent="0.25">
      <c r="A29" s="6">
        <v>4306</v>
      </c>
      <c r="B29" s="6" t="s">
        <v>76</v>
      </c>
      <c r="C29" s="6" t="s">
        <v>77</v>
      </c>
      <c r="D29" s="7" t="s">
        <v>282</v>
      </c>
      <c r="E29" s="7" t="s">
        <v>283</v>
      </c>
      <c r="F29" s="7" t="s">
        <v>284</v>
      </c>
      <c r="G29" s="8">
        <v>542</v>
      </c>
      <c r="H29" s="9">
        <f t="shared" si="0"/>
        <v>650</v>
      </c>
      <c r="I29" s="9">
        <v>650</v>
      </c>
      <c r="J29" s="10">
        <f t="shared" si="1"/>
        <v>12</v>
      </c>
      <c r="K29" s="11" t="s">
        <v>285</v>
      </c>
      <c r="L29" s="11" t="s">
        <v>286</v>
      </c>
      <c r="M29" s="11" t="s">
        <v>152</v>
      </c>
      <c r="N29" s="11" t="s">
        <v>287</v>
      </c>
      <c r="O29" s="11" t="s">
        <v>288</v>
      </c>
      <c r="P29" s="11" t="s">
        <v>122</v>
      </c>
      <c r="Q29" s="11" t="s">
        <v>289</v>
      </c>
      <c r="R29" s="11" t="s">
        <v>290</v>
      </c>
      <c r="S29" s="11" t="s">
        <v>291</v>
      </c>
      <c r="T29" s="11" t="s">
        <v>292</v>
      </c>
      <c r="U29" s="11" t="s">
        <v>293</v>
      </c>
      <c r="V29" s="11" t="s">
        <v>294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2" customFormat="1" x14ac:dyDescent="0.25">
      <c r="A30" s="6">
        <v>4307</v>
      </c>
      <c r="B30" s="6" t="s">
        <v>76</v>
      </c>
      <c r="C30" s="6" t="s">
        <v>77</v>
      </c>
      <c r="D30" s="7" t="s">
        <v>295</v>
      </c>
      <c r="E30" s="7" t="s">
        <v>296</v>
      </c>
      <c r="F30" s="7" t="s">
        <v>297</v>
      </c>
      <c r="G30" s="8">
        <v>540</v>
      </c>
      <c r="H30" s="9">
        <f t="shared" si="0"/>
        <v>650</v>
      </c>
      <c r="I30" s="9">
        <v>650</v>
      </c>
      <c r="J30" s="10">
        <f t="shared" si="1"/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</row>
    <row r="31" spans="1:76" s="12" customFormat="1" x14ac:dyDescent="0.25">
      <c r="A31" s="6">
        <v>4308</v>
      </c>
      <c r="B31" s="6" t="s">
        <v>76</v>
      </c>
      <c r="C31" s="6" t="s">
        <v>77</v>
      </c>
      <c r="D31" s="7" t="s">
        <v>298</v>
      </c>
      <c r="E31" s="7" t="s">
        <v>299</v>
      </c>
      <c r="F31" s="7" t="s">
        <v>300</v>
      </c>
      <c r="G31" s="8">
        <v>534</v>
      </c>
      <c r="H31" s="9">
        <f t="shared" si="0"/>
        <v>640</v>
      </c>
      <c r="I31" s="9">
        <v>800</v>
      </c>
      <c r="J31" s="10">
        <f t="shared" si="1"/>
        <v>1</v>
      </c>
      <c r="K31" s="11" t="s">
        <v>116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2" customFormat="1" x14ac:dyDescent="0.25">
      <c r="A32" s="6">
        <v>4309</v>
      </c>
      <c r="B32" s="6" t="s">
        <v>76</v>
      </c>
      <c r="C32" s="6" t="s">
        <v>77</v>
      </c>
      <c r="D32" s="7" t="s">
        <v>301</v>
      </c>
      <c r="E32" s="7" t="s">
        <v>302</v>
      </c>
      <c r="F32" s="7" t="s">
        <v>303</v>
      </c>
      <c r="G32" s="8">
        <v>500</v>
      </c>
      <c r="H32" s="9">
        <f t="shared" si="0"/>
        <v>600</v>
      </c>
      <c r="I32" s="9">
        <v>600</v>
      </c>
      <c r="J32" s="10">
        <f t="shared" si="1"/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</row>
    <row r="33" spans="1:76" s="12" customFormat="1" x14ac:dyDescent="0.25">
      <c r="A33" s="6">
        <v>4310</v>
      </c>
      <c r="B33" s="6" t="s">
        <v>76</v>
      </c>
      <c r="C33" s="6" t="s">
        <v>77</v>
      </c>
      <c r="D33" s="7" t="s">
        <v>304</v>
      </c>
      <c r="E33" s="7" t="s">
        <v>305</v>
      </c>
      <c r="F33" s="7" t="s">
        <v>306</v>
      </c>
      <c r="G33" s="8">
        <v>496</v>
      </c>
      <c r="H33" s="9">
        <f t="shared" si="0"/>
        <v>600</v>
      </c>
      <c r="I33" s="9">
        <v>600</v>
      </c>
      <c r="J33" s="10">
        <f t="shared" si="1"/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12" customFormat="1" x14ac:dyDescent="0.25">
      <c r="A34" s="6">
        <v>4311</v>
      </c>
      <c r="B34" s="6" t="s">
        <v>76</v>
      </c>
      <c r="C34" s="6" t="s">
        <v>77</v>
      </c>
      <c r="D34" s="7" t="s">
        <v>307</v>
      </c>
      <c r="E34" s="7" t="s">
        <v>308</v>
      </c>
      <c r="F34" s="7" t="s">
        <v>309</v>
      </c>
      <c r="G34" s="8">
        <v>466</v>
      </c>
      <c r="H34" s="9">
        <f t="shared" si="0"/>
        <v>560</v>
      </c>
      <c r="I34" s="9">
        <v>560</v>
      </c>
      <c r="J34" s="10">
        <f t="shared" si="1"/>
        <v>7</v>
      </c>
      <c r="K34" s="11" t="s">
        <v>173</v>
      </c>
      <c r="L34" s="11" t="s">
        <v>113</v>
      </c>
      <c r="M34" s="11" t="s">
        <v>310</v>
      </c>
      <c r="N34" s="11" t="s">
        <v>311</v>
      </c>
      <c r="O34" s="11" t="s">
        <v>312</v>
      </c>
      <c r="P34" s="11" t="s">
        <v>313</v>
      </c>
      <c r="Q34" s="11" t="s">
        <v>131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</row>
    <row r="35" spans="1:76" s="12" customFormat="1" x14ac:dyDescent="0.25">
      <c r="A35" s="6">
        <v>4312</v>
      </c>
      <c r="B35" s="6" t="s">
        <v>76</v>
      </c>
      <c r="C35" s="6" t="s">
        <v>77</v>
      </c>
      <c r="D35" s="7" t="s">
        <v>314</v>
      </c>
      <c r="E35" s="7" t="s">
        <v>315</v>
      </c>
      <c r="F35" s="7" t="s">
        <v>316</v>
      </c>
      <c r="G35" s="8">
        <v>462</v>
      </c>
      <c r="H35" s="9">
        <f t="shared" si="0"/>
        <v>550</v>
      </c>
      <c r="I35" s="9">
        <v>700</v>
      </c>
      <c r="J35" s="10">
        <f t="shared" si="1"/>
        <v>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s="12" customFormat="1" x14ac:dyDescent="0.25">
      <c r="A36" s="6">
        <v>4313</v>
      </c>
      <c r="B36" s="6" t="s">
        <v>76</v>
      </c>
      <c r="C36" s="6" t="s">
        <v>77</v>
      </c>
      <c r="D36" s="7" t="s">
        <v>317</v>
      </c>
      <c r="E36" s="7" t="s">
        <v>318</v>
      </c>
      <c r="F36" s="7" t="s">
        <v>319</v>
      </c>
      <c r="G36" s="8">
        <v>435</v>
      </c>
      <c r="H36" s="9">
        <f t="shared" si="0"/>
        <v>520</v>
      </c>
      <c r="I36" s="9">
        <v>520</v>
      </c>
      <c r="J36" s="10">
        <f t="shared" si="1"/>
        <v>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s="12" customFormat="1" x14ac:dyDescent="0.25">
      <c r="A37" s="6">
        <v>4314</v>
      </c>
      <c r="B37" s="6" t="s">
        <v>76</v>
      </c>
      <c r="C37" s="6" t="s">
        <v>77</v>
      </c>
      <c r="D37" s="7" t="s">
        <v>320</v>
      </c>
      <c r="E37" s="7" t="s">
        <v>321</v>
      </c>
      <c r="F37" s="7" t="s">
        <v>322</v>
      </c>
      <c r="G37" s="8">
        <v>419.86111199999999</v>
      </c>
      <c r="H37" s="9">
        <f t="shared" si="0"/>
        <v>500</v>
      </c>
      <c r="I37" s="9">
        <v>700</v>
      </c>
      <c r="J37" s="10">
        <f t="shared" si="1"/>
        <v>0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s="12" customFormat="1" x14ac:dyDescent="0.25">
      <c r="A38" s="6">
        <v>4315</v>
      </c>
      <c r="B38" s="6" t="s">
        <v>76</v>
      </c>
      <c r="C38" s="6" t="s">
        <v>77</v>
      </c>
      <c r="D38" s="7" t="s">
        <v>323</v>
      </c>
      <c r="E38" s="7" t="s">
        <v>324</v>
      </c>
      <c r="F38" s="7" t="s">
        <v>325</v>
      </c>
      <c r="G38" s="8">
        <v>400</v>
      </c>
      <c r="H38" s="9">
        <f t="shared" si="0"/>
        <v>480</v>
      </c>
      <c r="I38" s="9">
        <v>480</v>
      </c>
      <c r="J38" s="10">
        <f t="shared" si="1"/>
        <v>0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s="12" customFormat="1" x14ac:dyDescent="0.25">
      <c r="A39" s="6">
        <v>4316</v>
      </c>
      <c r="B39" s="6" t="s">
        <v>76</v>
      </c>
      <c r="C39" s="6" t="s">
        <v>77</v>
      </c>
      <c r="D39" s="7" t="s">
        <v>326</v>
      </c>
      <c r="E39" s="7" t="s">
        <v>327</v>
      </c>
      <c r="F39" s="7" t="s">
        <v>328</v>
      </c>
      <c r="G39" s="8">
        <v>400</v>
      </c>
      <c r="H39" s="9">
        <f t="shared" si="0"/>
        <v>480</v>
      </c>
      <c r="I39" s="9">
        <v>480</v>
      </c>
      <c r="J39" s="10">
        <f t="shared" si="1"/>
        <v>0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s="12" customFormat="1" x14ac:dyDescent="0.25">
      <c r="A40" s="6">
        <v>4317</v>
      </c>
      <c r="B40" s="6" t="s">
        <v>76</v>
      </c>
      <c r="C40" s="6" t="s">
        <v>77</v>
      </c>
      <c r="D40" s="7" t="s">
        <v>329</v>
      </c>
      <c r="E40" s="7" t="s">
        <v>330</v>
      </c>
      <c r="F40" s="7" t="s">
        <v>331</v>
      </c>
      <c r="G40" s="8">
        <v>400</v>
      </c>
      <c r="H40" s="9">
        <f t="shared" si="0"/>
        <v>480</v>
      </c>
      <c r="I40" s="9">
        <v>480</v>
      </c>
      <c r="J40" s="10">
        <f t="shared" si="1"/>
        <v>0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s="12" customFormat="1" x14ac:dyDescent="0.25">
      <c r="A41" s="6">
        <v>4318</v>
      </c>
      <c r="B41" s="6" t="s">
        <v>76</v>
      </c>
      <c r="C41" s="6" t="s">
        <v>77</v>
      </c>
      <c r="D41" s="7" t="s">
        <v>332</v>
      </c>
      <c r="E41" s="7" t="s">
        <v>333</v>
      </c>
      <c r="F41" s="7" t="s">
        <v>334</v>
      </c>
      <c r="G41" s="8">
        <v>380</v>
      </c>
      <c r="H41" s="9">
        <f t="shared" si="0"/>
        <v>460</v>
      </c>
      <c r="I41" s="9">
        <v>460</v>
      </c>
      <c r="J41" s="10">
        <f t="shared" si="1"/>
        <v>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s="12" customFormat="1" x14ac:dyDescent="0.25">
      <c r="A42" s="6">
        <v>4319</v>
      </c>
      <c r="B42" s="6" t="s">
        <v>76</v>
      </c>
      <c r="C42" s="6" t="s">
        <v>77</v>
      </c>
      <c r="D42" s="7" t="s">
        <v>335</v>
      </c>
      <c r="E42" s="7" t="s">
        <v>336</v>
      </c>
      <c r="F42" s="7" t="s">
        <v>337</v>
      </c>
      <c r="G42" s="8">
        <v>375</v>
      </c>
      <c r="H42" s="9">
        <f t="shared" si="0"/>
        <v>450</v>
      </c>
      <c r="I42" s="9">
        <v>450</v>
      </c>
      <c r="J42" s="10">
        <f t="shared" si="1"/>
        <v>0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s="12" customFormat="1" x14ac:dyDescent="0.25">
      <c r="A43" s="6">
        <v>4320</v>
      </c>
      <c r="B43" s="6" t="s">
        <v>76</v>
      </c>
      <c r="C43" s="6" t="s">
        <v>77</v>
      </c>
      <c r="D43" s="7" t="s">
        <v>338</v>
      </c>
      <c r="E43" s="7" t="s">
        <v>339</v>
      </c>
      <c r="F43" s="7" t="s">
        <v>340</v>
      </c>
      <c r="G43" s="8">
        <v>353.58333399999998</v>
      </c>
      <c r="H43" s="9">
        <f t="shared" si="0"/>
        <v>420</v>
      </c>
      <c r="I43" s="9">
        <v>420</v>
      </c>
      <c r="J43" s="10">
        <f t="shared" si="1"/>
        <v>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s="12" customFormat="1" x14ac:dyDescent="0.25">
      <c r="A44" s="6">
        <v>4321</v>
      </c>
      <c r="B44" s="6" t="s">
        <v>76</v>
      </c>
      <c r="C44" s="6" t="s">
        <v>77</v>
      </c>
      <c r="D44" s="7" t="s">
        <v>341</v>
      </c>
      <c r="E44" s="7" t="s">
        <v>342</v>
      </c>
      <c r="F44" s="7" t="s">
        <v>343</v>
      </c>
      <c r="G44" s="8">
        <v>350</v>
      </c>
      <c r="H44" s="9">
        <f t="shared" si="0"/>
        <v>420</v>
      </c>
      <c r="I44" s="9">
        <v>420</v>
      </c>
      <c r="J44" s="10">
        <f t="shared" si="1"/>
        <v>0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s="12" customFormat="1" x14ac:dyDescent="0.25">
      <c r="A45" s="6">
        <v>4322</v>
      </c>
      <c r="B45" s="6" t="s">
        <v>76</v>
      </c>
      <c r="C45" s="6" t="s">
        <v>77</v>
      </c>
      <c r="D45" s="7" t="s">
        <v>344</v>
      </c>
      <c r="E45" s="7" t="s">
        <v>345</v>
      </c>
      <c r="F45" s="7" t="s">
        <v>346</v>
      </c>
      <c r="G45" s="8">
        <v>345</v>
      </c>
      <c r="H45" s="9">
        <f t="shared" si="0"/>
        <v>410</v>
      </c>
      <c r="I45" s="9">
        <v>410</v>
      </c>
      <c r="J45" s="10">
        <f t="shared" si="1"/>
        <v>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s="12" customFormat="1" x14ac:dyDescent="0.25">
      <c r="A46" s="6">
        <v>4323</v>
      </c>
      <c r="B46" s="6" t="s">
        <v>76</v>
      </c>
      <c r="C46" s="6" t="s">
        <v>77</v>
      </c>
      <c r="D46" s="7" t="s">
        <v>347</v>
      </c>
      <c r="E46" s="7" t="s">
        <v>348</v>
      </c>
      <c r="F46" s="7" t="s">
        <v>349</v>
      </c>
      <c r="G46" s="8">
        <v>337</v>
      </c>
      <c r="H46" s="9">
        <f t="shared" si="0"/>
        <v>400</v>
      </c>
      <c r="I46" s="9">
        <v>400</v>
      </c>
      <c r="J46" s="10">
        <f t="shared" si="1"/>
        <v>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s="12" customFormat="1" x14ac:dyDescent="0.25">
      <c r="A47" s="6">
        <v>4324</v>
      </c>
      <c r="B47" s="6" t="s">
        <v>76</v>
      </c>
      <c r="C47" s="6" t="s">
        <v>77</v>
      </c>
      <c r="D47" s="7" t="s">
        <v>350</v>
      </c>
      <c r="E47" s="7" t="s">
        <v>351</v>
      </c>
      <c r="F47" s="7" t="s">
        <v>352</v>
      </c>
      <c r="G47" s="8">
        <v>322.52778000000001</v>
      </c>
      <c r="H47" s="9">
        <f t="shared" si="0"/>
        <v>390</v>
      </c>
      <c r="I47" s="9">
        <v>390</v>
      </c>
      <c r="J47" s="10">
        <f t="shared" si="1"/>
        <v>0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s="12" customFormat="1" x14ac:dyDescent="0.25">
      <c r="A48" s="6">
        <v>4325</v>
      </c>
      <c r="B48" s="6" t="s">
        <v>76</v>
      </c>
      <c r="C48" s="6" t="s">
        <v>77</v>
      </c>
      <c r="D48" s="7" t="s">
        <v>353</v>
      </c>
      <c r="E48" s="7" t="s">
        <v>354</v>
      </c>
      <c r="F48" s="7" t="s">
        <v>355</v>
      </c>
      <c r="G48" s="8">
        <v>305.88888900000001</v>
      </c>
      <c r="H48" s="9">
        <f t="shared" si="0"/>
        <v>370</v>
      </c>
      <c r="I48" s="9">
        <v>370</v>
      </c>
      <c r="J48" s="10">
        <f t="shared" si="1"/>
        <v>0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s="12" customFormat="1" x14ac:dyDescent="0.25">
      <c r="A49" s="6">
        <v>4326</v>
      </c>
      <c r="B49" s="6" t="s">
        <v>76</v>
      </c>
      <c r="C49" s="6" t="s">
        <v>77</v>
      </c>
      <c r="D49" s="7" t="s">
        <v>356</v>
      </c>
      <c r="E49" s="7" t="s">
        <v>357</v>
      </c>
      <c r="F49" s="7" t="s">
        <v>358</v>
      </c>
      <c r="G49" s="8">
        <v>300</v>
      </c>
      <c r="H49" s="9">
        <f t="shared" si="0"/>
        <v>360</v>
      </c>
      <c r="I49" s="9">
        <v>360</v>
      </c>
      <c r="J49" s="10">
        <f t="shared" si="1"/>
        <v>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s="12" customFormat="1" x14ac:dyDescent="0.25">
      <c r="A50" s="6">
        <v>4327</v>
      </c>
      <c r="B50" s="6" t="s">
        <v>76</v>
      </c>
      <c r="C50" s="6" t="s">
        <v>77</v>
      </c>
      <c r="D50" s="7" t="s">
        <v>359</v>
      </c>
      <c r="E50" s="7" t="s">
        <v>360</v>
      </c>
      <c r="F50" s="7" t="s">
        <v>361</v>
      </c>
      <c r="G50" s="8">
        <v>300</v>
      </c>
      <c r="H50" s="9">
        <f t="shared" si="0"/>
        <v>360</v>
      </c>
      <c r="I50" s="9">
        <v>360</v>
      </c>
      <c r="J50" s="10">
        <f t="shared" si="1"/>
        <v>0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s="12" customFormat="1" x14ac:dyDescent="0.25">
      <c r="A51" s="6">
        <v>4328</v>
      </c>
      <c r="B51" s="6" t="s">
        <v>76</v>
      </c>
      <c r="C51" s="6" t="s">
        <v>77</v>
      </c>
      <c r="D51" s="7" t="s">
        <v>362</v>
      </c>
      <c r="E51" s="7" t="s">
        <v>363</v>
      </c>
      <c r="F51" s="7" t="s">
        <v>364</v>
      </c>
      <c r="G51" s="8">
        <v>300</v>
      </c>
      <c r="H51" s="9">
        <f t="shared" si="0"/>
        <v>360</v>
      </c>
      <c r="I51" s="9">
        <v>300</v>
      </c>
      <c r="J51" s="10">
        <f t="shared" si="1"/>
        <v>0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s="12" customFormat="1" x14ac:dyDescent="0.25">
      <c r="A52" s="6">
        <v>4329</v>
      </c>
      <c r="B52" s="6" t="s">
        <v>76</v>
      </c>
      <c r="C52" s="6" t="s">
        <v>77</v>
      </c>
      <c r="D52" s="7" t="s">
        <v>365</v>
      </c>
      <c r="E52" s="7" t="s">
        <v>366</v>
      </c>
      <c r="F52" s="7" t="s">
        <v>367</v>
      </c>
      <c r="G52" s="8">
        <v>293</v>
      </c>
      <c r="H52" s="9">
        <f t="shared" si="0"/>
        <v>350</v>
      </c>
      <c r="I52" s="9">
        <v>350</v>
      </c>
      <c r="J52" s="10">
        <f t="shared" si="1"/>
        <v>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s="12" customFormat="1" x14ac:dyDescent="0.25">
      <c r="A53" s="6">
        <v>4330</v>
      </c>
      <c r="B53" s="6" t="s">
        <v>76</v>
      </c>
      <c r="C53" s="6" t="s">
        <v>77</v>
      </c>
      <c r="D53" s="7" t="s">
        <v>368</v>
      </c>
      <c r="E53" s="7" t="s">
        <v>369</v>
      </c>
      <c r="F53" s="7" t="s">
        <v>370</v>
      </c>
      <c r="G53" s="8">
        <v>291.69444499999997</v>
      </c>
      <c r="H53" s="9">
        <f t="shared" si="0"/>
        <v>350</v>
      </c>
      <c r="I53" s="9">
        <v>250</v>
      </c>
      <c r="J53" s="10">
        <f t="shared" si="1"/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  <row r="54" spans="1:76" s="12" customFormat="1" x14ac:dyDescent="0.25">
      <c r="A54" s="6">
        <v>4331</v>
      </c>
      <c r="B54" s="6" t="s">
        <v>76</v>
      </c>
      <c r="C54" s="6" t="s">
        <v>77</v>
      </c>
      <c r="D54" s="7" t="s">
        <v>371</v>
      </c>
      <c r="E54" s="7" t="s">
        <v>372</v>
      </c>
      <c r="F54" s="7" t="s">
        <v>373</v>
      </c>
      <c r="G54" s="8">
        <v>281</v>
      </c>
      <c r="H54" s="9">
        <f t="shared" si="0"/>
        <v>340</v>
      </c>
      <c r="I54" s="9">
        <v>340</v>
      </c>
      <c r="J54" s="10">
        <f t="shared" si="1"/>
        <v>0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</row>
    <row r="55" spans="1:76" s="12" customFormat="1" x14ac:dyDescent="0.25">
      <c r="A55" s="6">
        <v>4332</v>
      </c>
      <c r="B55" s="6" t="s">
        <v>76</v>
      </c>
      <c r="C55" s="6" t="s">
        <v>77</v>
      </c>
      <c r="D55" s="7" t="s">
        <v>374</v>
      </c>
      <c r="E55" s="7" t="s">
        <v>375</v>
      </c>
      <c r="F55" s="7" t="s">
        <v>376</v>
      </c>
      <c r="G55" s="8">
        <v>279.61111199999999</v>
      </c>
      <c r="H55" s="9">
        <f t="shared" si="0"/>
        <v>340</v>
      </c>
      <c r="I55" s="9">
        <v>340</v>
      </c>
      <c r="J55" s="10">
        <f t="shared" si="1"/>
        <v>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</row>
    <row r="56" spans="1:76" s="12" customFormat="1" x14ac:dyDescent="0.25">
      <c r="A56" s="6">
        <v>4333</v>
      </c>
      <c r="B56" s="6" t="s">
        <v>76</v>
      </c>
      <c r="C56" s="6" t="s">
        <v>77</v>
      </c>
      <c r="D56" s="7" t="s">
        <v>377</v>
      </c>
      <c r="E56" s="7" t="s">
        <v>378</v>
      </c>
      <c r="F56" s="7" t="s">
        <v>379</v>
      </c>
      <c r="G56" s="8">
        <v>276</v>
      </c>
      <c r="H56" s="9">
        <f t="shared" si="0"/>
        <v>330</v>
      </c>
      <c r="I56" s="9">
        <v>330</v>
      </c>
      <c r="J56" s="10">
        <f t="shared" si="1"/>
        <v>0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</row>
    <row r="57" spans="1:76" s="12" customFormat="1" x14ac:dyDescent="0.25">
      <c r="A57" s="6">
        <v>4334</v>
      </c>
      <c r="B57" s="6" t="s">
        <v>76</v>
      </c>
      <c r="C57" s="6" t="s">
        <v>77</v>
      </c>
      <c r="D57" s="7" t="s">
        <v>380</v>
      </c>
      <c r="E57" s="7" t="s">
        <v>381</v>
      </c>
      <c r="F57" s="7" t="s">
        <v>382</v>
      </c>
      <c r="G57" s="8">
        <v>275</v>
      </c>
      <c r="H57" s="9">
        <f t="shared" si="0"/>
        <v>330</v>
      </c>
      <c r="I57" s="9">
        <v>500</v>
      </c>
      <c r="J57" s="10">
        <f t="shared" si="1"/>
        <v>0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</row>
    <row r="58" spans="1:76" s="12" customFormat="1" x14ac:dyDescent="0.25">
      <c r="A58" s="6">
        <v>4335</v>
      </c>
      <c r="B58" s="6" t="s">
        <v>76</v>
      </c>
      <c r="C58" s="6" t="s">
        <v>77</v>
      </c>
      <c r="D58" s="7" t="s">
        <v>383</v>
      </c>
      <c r="E58" s="7" t="s">
        <v>384</v>
      </c>
      <c r="F58" s="7" t="s">
        <v>385</v>
      </c>
      <c r="G58" s="8">
        <v>275</v>
      </c>
      <c r="H58" s="9">
        <f t="shared" si="0"/>
        <v>330</v>
      </c>
      <c r="I58" s="9">
        <v>330</v>
      </c>
      <c r="J58" s="10">
        <f t="shared" si="1"/>
        <v>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</row>
    <row r="59" spans="1:76" s="12" customFormat="1" x14ac:dyDescent="0.25">
      <c r="A59" s="6">
        <v>4336</v>
      </c>
      <c r="B59" s="6" t="s">
        <v>76</v>
      </c>
      <c r="C59" s="6" t="s">
        <v>77</v>
      </c>
      <c r="D59" s="7" t="s">
        <v>386</v>
      </c>
      <c r="E59" s="7" t="s">
        <v>387</v>
      </c>
      <c r="F59" s="7" t="s">
        <v>388</v>
      </c>
      <c r="G59" s="8">
        <v>266</v>
      </c>
      <c r="H59" s="9">
        <f t="shared" si="0"/>
        <v>320</v>
      </c>
      <c r="I59" s="9">
        <v>320</v>
      </c>
      <c r="J59" s="10">
        <f t="shared" si="1"/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</row>
    <row r="60" spans="1:76" s="12" customFormat="1" x14ac:dyDescent="0.25">
      <c r="A60" s="6">
        <v>4337</v>
      </c>
      <c r="B60" s="6" t="s">
        <v>76</v>
      </c>
      <c r="C60" s="6" t="s">
        <v>77</v>
      </c>
      <c r="D60" s="7" t="s">
        <v>389</v>
      </c>
      <c r="E60" s="7" t="s">
        <v>390</v>
      </c>
      <c r="F60" s="7" t="s">
        <v>391</v>
      </c>
      <c r="G60" s="8">
        <v>260</v>
      </c>
      <c r="H60" s="9">
        <f t="shared" si="0"/>
        <v>310</v>
      </c>
      <c r="I60" s="9">
        <v>500</v>
      </c>
      <c r="J60" s="10">
        <f t="shared" si="1"/>
        <v>0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</row>
    <row r="61" spans="1:76" s="12" customFormat="1" x14ac:dyDescent="0.25">
      <c r="A61" s="6">
        <v>4338</v>
      </c>
      <c r="B61" s="6" t="s">
        <v>76</v>
      </c>
      <c r="C61" s="6" t="s">
        <v>77</v>
      </c>
      <c r="D61" s="7" t="s">
        <v>392</v>
      </c>
      <c r="E61" s="7" t="s">
        <v>393</v>
      </c>
      <c r="F61" s="7" t="s">
        <v>394</v>
      </c>
      <c r="G61" s="8">
        <v>260</v>
      </c>
      <c r="H61" s="9">
        <f t="shared" si="0"/>
        <v>310</v>
      </c>
      <c r="I61" s="9">
        <v>310</v>
      </c>
      <c r="J61" s="10">
        <f t="shared" si="1"/>
        <v>20</v>
      </c>
      <c r="K61" s="11" t="s">
        <v>395</v>
      </c>
      <c r="L61" s="11" t="s">
        <v>396</v>
      </c>
      <c r="M61" s="11" t="s">
        <v>199</v>
      </c>
      <c r="N61" s="11" t="s">
        <v>397</v>
      </c>
      <c r="O61" s="11" t="s">
        <v>398</v>
      </c>
      <c r="P61" s="11" t="s">
        <v>399</v>
      </c>
      <c r="Q61" s="11" t="s">
        <v>400</v>
      </c>
      <c r="R61" s="11" t="s">
        <v>401</v>
      </c>
      <c r="S61" s="11" t="s">
        <v>402</v>
      </c>
      <c r="T61" s="11" t="s">
        <v>403</v>
      </c>
      <c r="U61" s="11" t="s">
        <v>404</v>
      </c>
      <c r="V61" s="11" t="s">
        <v>405</v>
      </c>
      <c r="W61" s="11" t="s">
        <v>406</v>
      </c>
      <c r="X61" s="11" t="s">
        <v>407</v>
      </c>
      <c r="Y61" s="11" t="s">
        <v>408</v>
      </c>
      <c r="Z61" s="11" t="s">
        <v>409</v>
      </c>
      <c r="AA61" s="11" t="s">
        <v>410</v>
      </c>
      <c r="AB61" s="11" t="s">
        <v>411</v>
      </c>
      <c r="AC61" s="11" t="s">
        <v>412</v>
      </c>
      <c r="AD61" s="11" t="s">
        <v>413</v>
      </c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</row>
    <row r="62" spans="1:76" s="12" customFormat="1" x14ac:dyDescent="0.25">
      <c r="A62" s="6">
        <v>4339</v>
      </c>
      <c r="B62" s="6" t="s">
        <v>76</v>
      </c>
      <c r="C62" s="6" t="s">
        <v>77</v>
      </c>
      <c r="D62" s="7" t="s">
        <v>414</v>
      </c>
      <c r="E62" s="7" t="s">
        <v>415</v>
      </c>
      <c r="F62" s="7" t="s">
        <v>416</v>
      </c>
      <c r="G62" s="8">
        <v>257</v>
      </c>
      <c r="H62" s="9">
        <f t="shared" si="0"/>
        <v>310</v>
      </c>
      <c r="I62" s="9">
        <v>350</v>
      </c>
      <c r="J62" s="10">
        <f t="shared" si="1"/>
        <v>0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</row>
    <row r="63" spans="1:76" s="12" customFormat="1" x14ac:dyDescent="0.25">
      <c r="A63" s="6">
        <v>4340</v>
      </c>
      <c r="B63" s="6" t="s">
        <v>76</v>
      </c>
      <c r="C63" s="6" t="s">
        <v>77</v>
      </c>
      <c r="D63" s="7" t="s">
        <v>417</v>
      </c>
      <c r="E63" s="7" t="s">
        <v>418</v>
      </c>
      <c r="F63" s="7" t="s">
        <v>419</v>
      </c>
      <c r="G63" s="8">
        <v>256</v>
      </c>
      <c r="H63" s="9">
        <f t="shared" si="0"/>
        <v>310</v>
      </c>
      <c r="I63" s="9">
        <v>310</v>
      </c>
      <c r="J63" s="10">
        <f t="shared" si="1"/>
        <v>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</row>
    <row r="64" spans="1:76" s="12" customFormat="1" x14ac:dyDescent="0.25">
      <c r="A64" s="6">
        <v>4341</v>
      </c>
      <c r="B64" s="6" t="s">
        <v>76</v>
      </c>
      <c r="C64" s="6" t="s">
        <v>77</v>
      </c>
      <c r="D64" s="7" t="s">
        <v>420</v>
      </c>
      <c r="E64" s="7" t="s">
        <v>421</v>
      </c>
      <c r="F64" s="7" t="s">
        <v>422</v>
      </c>
      <c r="G64" s="8">
        <v>250</v>
      </c>
      <c r="H64" s="9">
        <f t="shared" si="0"/>
        <v>300</v>
      </c>
      <c r="I64" s="9">
        <v>300</v>
      </c>
      <c r="J64" s="10">
        <f t="shared" si="1"/>
        <v>0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</row>
    <row r="65" spans="1:76" s="12" customFormat="1" x14ac:dyDescent="0.25">
      <c r="A65" s="6">
        <v>4342</v>
      </c>
      <c r="B65" s="6" t="s">
        <v>76</v>
      </c>
      <c r="C65" s="6" t="s">
        <v>77</v>
      </c>
      <c r="D65" s="7" t="s">
        <v>423</v>
      </c>
      <c r="E65" s="7" t="s">
        <v>424</v>
      </c>
      <c r="F65" s="7" t="s">
        <v>425</v>
      </c>
      <c r="G65" s="8">
        <v>250</v>
      </c>
      <c r="H65" s="9">
        <f t="shared" si="0"/>
        <v>300</v>
      </c>
      <c r="I65" s="9">
        <v>400</v>
      </c>
      <c r="J65" s="10">
        <f t="shared" si="1"/>
        <v>0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</row>
    <row r="66" spans="1:76" s="12" customFormat="1" x14ac:dyDescent="0.25">
      <c r="A66" s="6">
        <v>4343</v>
      </c>
      <c r="B66" s="6" t="s">
        <v>76</v>
      </c>
      <c r="C66" s="6" t="s">
        <v>77</v>
      </c>
      <c r="D66" s="7" t="s">
        <v>426</v>
      </c>
      <c r="E66" s="7" t="s">
        <v>427</v>
      </c>
      <c r="F66" s="7" t="s">
        <v>428</v>
      </c>
      <c r="G66" s="8">
        <v>249</v>
      </c>
      <c r="H66" s="9">
        <f t="shared" ref="H66:H129" si="2">+ROUND(G66*1.2,-1)</f>
        <v>300</v>
      </c>
      <c r="I66" s="9">
        <v>300</v>
      </c>
      <c r="J66" s="10">
        <f t="shared" ref="J66:J129" si="3">+COUNTA(K66:BX66)</f>
        <v>13</v>
      </c>
      <c r="K66" s="11" t="s">
        <v>429</v>
      </c>
      <c r="L66" s="11" t="s">
        <v>430</v>
      </c>
      <c r="M66" s="11" t="s">
        <v>431</v>
      </c>
      <c r="N66" s="11" t="s">
        <v>432</v>
      </c>
      <c r="O66" s="11" t="s">
        <v>433</v>
      </c>
      <c r="P66" s="11" t="s">
        <v>434</v>
      </c>
      <c r="Q66" s="11" t="s">
        <v>224</v>
      </c>
      <c r="R66" s="11" t="s">
        <v>435</v>
      </c>
      <c r="S66" s="11" t="s">
        <v>436</v>
      </c>
      <c r="T66" s="11" t="s">
        <v>437</v>
      </c>
      <c r="U66" s="11" t="s">
        <v>438</v>
      </c>
      <c r="V66" s="11" t="s">
        <v>439</v>
      </c>
      <c r="W66" s="11" t="s">
        <v>115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</row>
    <row r="67" spans="1:76" s="12" customFormat="1" x14ac:dyDescent="0.25">
      <c r="A67" s="6">
        <v>4344</v>
      </c>
      <c r="B67" s="6" t="s">
        <v>76</v>
      </c>
      <c r="C67" s="6" t="s">
        <v>77</v>
      </c>
      <c r="D67" s="7" t="s">
        <v>440</v>
      </c>
      <c r="E67" s="7" t="s">
        <v>441</v>
      </c>
      <c r="F67" s="7" t="s">
        <v>442</v>
      </c>
      <c r="G67" s="8">
        <v>246</v>
      </c>
      <c r="H67" s="9">
        <f t="shared" si="2"/>
        <v>300</v>
      </c>
      <c r="I67" s="9">
        <v>300</v>
      </c>
      <c r="J67" s="10">
        <f t="shared" si="3"/>
        <v>0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</row>
    <row r="68" spans="1:76" s="12" customFormat="1" x14ac:dyDescent="0.25">
      <c r="A68" s="6">
        <v>4345</v>
      </c>
      <c r="B68" s="6" t="s">
        <v>76</v>
      </c>
      <c r="C68" s="6" t="s">
        <v>77</v>
      </c>
      <c r="D68" s="7" t="s">
        <v>443</v>
      </c>
      <c r="E68" s="7" t="s">
        <v>444</v>
      </c>
      <c r="F68" s="7" t="s">
        <v>445</v>
      </c>
      <c r="G68" s="8">
        <v>241.66666699999999</v>
      </c>
      <c r="H68" s="9">
        <f t="shared" si="2"/>
        <v>290</v>
      </c>
      <c r="I68" s="9">
        <v>290</v>
      </c>
      <c r="J68" s="10">
        <f t="shared" si="3"/>
        <v>0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</row>
    <row r="69" spans="1:76" s="12" customFormat="1" x14ac:dyDescent="0.25">
      <c r="A69" s="6">
        <v>4346</v>
      </c>
      <c r="B69" s="6" t="s">
        <v>76</v>
      </c>
      <c r="C69" s="6" t="s">
        <v>77</v>
      </c>
      <c r="D69" s="7" t="s">
        <v>446</v>
      </c>
      <c r="E69" s="7" t="s">
        <v>447</v>
      </c>
      <c r="F69" s="7" t="s">
        <v>448</v>
      </c>
      <c r="G69" s="8">
        <v>240</v>
      </c>
      <c r="H69" s="9">
        <f t="shared" si="2"/>
        <v>290</v>
      </c>
      <c r="I69" s="9">
        <v>290</v>
      </c>
      <c r="J69" s="10">
        <f t="shared" si="3"/>
        <v>0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</row>
    <row r="70" spans="1:76" s="12" customFormat="1" x14ac:dyDescent="0.25">
      <c r="A70" s="6">
        <v>4347</v>
      </c>
      <c r="B70" s="6" t="s">
        <v>76</v>
      </c>
      <c r="C70" s="6" t="s">
        <v>77</v>
      </c>
      <c r="D70" s="7" t="s">
        <v>449</v>
      </c>
      <c r="E70" s="7" t="s">
        <v>450</v>
      </c>
      <c r="F70" s="7" t="s">
        <v>451</v>
      </c>
      <c r="G70" s="8">
        <v>238</v>
      </c>
      <c r="H70" s="9">
        <f t="shared" si="2"/>
        <v>290</v>
      </c>
      <c r="I70" s="9">
        <v>290</v>
      </c>
      <c r="J70" s="10">
        <f t="shared" si="3"/>
        <v>0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</row>
    <row r="71" spans="1:76" s="12" customFormat="1" x14ac:dyDescent="0.25">
      <c r="A71" s="6">
        <v>4348</v>
      </c>
      <c r="B71" s="6" t="s">
        <v>76</v>
      </c>
      <c r="C71" s="6" t="s">
        <v>77</v>
      </c>
      <c r="D71" s="7" t="s">
        <v>452</v>
      </c>
      <c r="E71" s="7" t="s">
        <v>453</v>
      </c>
      <c r="F71" s="7" t="s">
        <v>454</v>
      </c>
      <c r="G71" s="8">
        <v>229</v>
      </c>
      <c r="H71" s="9">
        <f t="shared" si="2"/>
        <v>270</v>
      </c>
      <c r="I71" s="9">
        <v>350</v>
      </c>
      <c r="J71" s="10">
        <f t="shared" si="3"/>
        <v>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</row>
    <row r="72" spans="1:76" s="12" customFormat="1" x14ac:dyDescent="0.25">
      <c r="A72" s="6">
        <v>4349</v>
      </c>
      <c r="B72" s="6" t="s">
        <v>76</v>
      </c>
      <c r="C72" s="6" t="s">
        <v>77</v>
      </c>
      <c r="D72" s="7" t="s">
        <v>455</v>
      </c>
      <c r="E72" s="7" t="s">
        <v>456</v>
      </c>
      <c r="F72" s="7" t="s">
        <v>457</v>
      </c>
      <c r="G72" s="8">
        <v>228</v>
      </c>
      <c r="H72" s="9">
        <f t="shared" si="2"/>
        <v>270</v>
      </c>
      <c r="I72" s="9">
        <v>270</v>
      </c>
      <c r="J72" s="10">
        <f t="shared" si="3"/>
        <v>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</row>
    <row r="73" spans="1:76" s="12" customFormat="1" x14ac:dyDescent="0.25">
      <c r="A73" s="6">
        <v>4350</v>
      </c>
      <c r="B73" s="6" t="s">
        <v>76</v>
      </c>
      <c r="C73" s="6" t="s">
        <v>77</v>
      </c>
      <c r="D73" s="7" t="s">
        <v>458</v>
      </c>
      <c r="E73" s="7" t="s">
        <v>459</v>
      </c>
      <c r="F73" s="7" t="s">
        <v>460</v>
      </c>
      <c r="G73" s="8">
        <v>225</v>
      </c>
      <c r="H73" s="9">
        <f t="shared" si="2"/>
        <v>270</v>
      </c>
      <c r="I73" s="9">
        <v>270</v>
      </c>
      <c r="J73" s="10">
        <f t="shared" si="3"/>
        <v>0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</row>
    <row r="74" spans="1:76" s="12" customFormat="1" x14ac:dyDescent="0.25">
      <c r="A74" s="6">
        <v>4351</v>
      </c>
      <c r="B74" s="6" t="s">
        <v>76</v>
      </c>
      <c r="C74" s="6" t="s">
        <v>77</v>
      </c>
      <c r="D74" s="7" t="s">
        <v>461</v>
      </c>
      <c r="E74" s="7" t="s">
        <v>462</v>
      </c>
      <c r="F74" s="7" t="s">
        <v>463</v>
      </c>
      <c r="G74" s="8">
        <v>220</v>
      </c>
      <c r="H74" s="9">
        <f t="shared" si="2"/>
        <v>260</v>
      </c>
      <c r="I74" s="9">
        <v>260</v>
      </c>
      <c r="J74" s="10">
        <f t="shared" si="3"/>
        <v>31</v>
      </c>
      <c r="K74" s="11" t="s">
        <v>464</v>
      </c>
      <c r="L74" s="11" t="s">
        <v>167</v>
      </c>
      <c r="M74" s="11" t="s">
        <v>465</v>
      </c>
      <c r="N74" s="11" t="s">
        <v>466</v>
      </c>
      <c r="O74" s="11" t="s">
        <v>467</v>
      </c>
      <c r="P74" s="11" t="s">
        <v>292</v>
      </c>
      <c r="Q74" s="11" t="s">
        <v>468</v>
      </c>
      <c r="R74" s="11" t="s">
        <v>469</v>
      </c>
      <c r="S74" s="11" t="s">
        <v>470</v>
      </c>
      <c r="T74" s="11" t="s">
        <v>471</v>
      </c>
      <c r="U74" s="11" t="s">
        <v>472</v>
      </c>
      <c r="V74" s="11" t="s">
        <v>473</v>
      </c>
      <c r="W74" s="11" t="s">
        <v>474</v>
      </c>
      <c r="X74" s="11" t="s">
        <v>475</v>
      </c>
      <c r="Y74" s="11" t="s">
        <v>476</v>
      </c>
      <c r="Z74" s="11" t="s">
        <v>477</v>
      </c>
      <c r="AA74" s="11" t="s">
        <v>478</v>
      </c>
      <c r="AB74" s="11" t="s">
        <v>479</v>
      </c>
      <c r="AC74" s="11" t="s">
        <v>480</v>
      </c>
      <c r="AD74" s="11" t="s">
        <v>481</v>
      </c>
      <c r="AE74" s="11" t="s">
        <v>482</v>
      </c>
      <c r="AF74" s="11" t="s">
        <v>193</v>
      </c>
      <c r="AG74" s="11" t="s">
        <v>120</v>
      </c>
      <c r="AH74" s="11" t="s">
        <v>483</v>
      </c>
      <c r="AI74" s="11" t="s">
        <v>484</v>
      </c>
      <c r="AJ74" s="11" t="s">
        <v>151</v>
      </c>
      <c r="AK74" s="11" t="s">
        <v>173</v>
      </c>
      <c r="AL74" s="11" t="s">
        <v>190</v>
      </c>
      <c r="AM74" s="11" t="s">
        <v>485</v>
      </c>
      <c r="AN74" s="11" t="s">
        <v>229</v>
      </c>
      <c r="AO74" s="11" t="s">
        <v>439</v>
      </c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</row>
    <row r="75" spans="1:76" s="12" customFormat="1" x14ac:dyDescent="0.25">
      <c r="A75" s="6">
        <v>4352</v>
      </c>
      <c r="B75" s="6" t="s">
        <v>76</v>
      </c>
      <c r="C75" s="6" t="s">
        <v>77</v>
      </c>
      <c r="D75" s="7" t="s">
        <v>486</v>
      </c>
      <c r="E75" s="7" t="s">
        <v>487</v>
      </c>
      <c r="F75" s="7" t="s">
        <v>488</v>
      </c>
      <c r="G75" s="8">
        <v>220</v>
      </c>
      <c r="H75" s="9">
        <f t="shared" si="2"/>
        <v>260</v>
      </c>
      <c r="I75" s="9">
        <v>260</v>
      </c>
      <c r="J75" s="10">
        <f t="shared" si="3"/>
        <v>0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</row>
    <row r="76" spans="1:76" s="12" customFormat="1" x14ac:dyDescent="0.25">
      <c r="A76" s="6">
        <v>4353</v>
      </c>
      <c r="B76" s="6" t="s">
        <v>76</v>
      </c>
      <c r="C76" s="6" t="s">
        <v>77</v>
      </c>
      <c r="D76" s="7" t="s">
        <v>489</v>
      </c>
      <c r="E76" s="7" t="s">
        <v>490</v>
      </c>
      <c r="F76" s="7" t="s">
        <v>491</v>
      </c>
      <c r="G76" s="8">
        <v>212</v>
      </c>
      <c r="H76" s="9">
        <f t="shared" si="2"/>
        <v>250</v>
      </c>
      <c r="I76" s="9">
        <v>250</v>
      </c>
      <c r="J76" s="10">
        <f t="shared" si="3"/>
        <v>0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</row>
    <row r="77" spans="1:76" s="12" customFormat="1" x14ac:dyDescent="0.25">
      <c r="A77" s="6">
        <v>4354</v>
      </c>
      <c r="B77" s="6" t="s">
        <v>76</v>
      </c>
      <c r="C77" s="6" t="s">
        <v>77</v>
      </c>
      <c r="D77" s="7" t="s">
        <v>492</v>
      </c>
      <c r="E77" s="7" t="s">
        <v>493</v>
      </c>
      <c r="F77" s="7" t="s">
        <v>494</v>
      </c>
      <c r="G77" s="8">
        <v>212</v>
      </c>
      <c r="H77" s="9">
        <f t="shared" si="2"/>
        <v>250</v>
      </c>
      <c r="I77" s="9">
        <v>250</v>
      </c>
      <c r="J77" s="10">
        <f t="shared" si="3"/>
        <v>0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</row>
    <row r="78" spans="1:76" s="12" customFormat="1" x14ac:dyDescent="0.25">
      <c r="A78" s="6">
        <v>4355</v>
      </c>
      <c r="B78" s="6" t="s">
        <v>76</v>
      </c>
      <c r="C78" s="6" t="s">
        <v>77</v>
      </c>
      <c r="D78" s="7" t="s">
        <v>495</v>
      </c>
      <c r="E78" s="7" t="s">
        <v>496</v>
      </c>
      <c r="F78" s="7" t="s">
        <v>497</v>
      </c>
      <c r="G78" s="8">
        <v>210</v>
      </c>
      <c r="H78" s="9">
        <f t="shared" si="2"/>
        <v>250</v>
      </c>
      <c r="I78" s="9">
        <v>250</v>
      </c>
      <c r="J78" s="10">
        <f t="shared" si="3"/>
        <v>0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</row>
    <row r="79" spans="1:76" s="12" customFormat="1" x14ac:dyDescent="0.25">
      <c r="A79" s="6">
        <v>4356</v>
      </c>
      <c r="B79" s="6" t="s">
        <v>76</v>
      </c>
      <c r="C79" s="6" t="s">
        <v>77</v>
      </c>
      <c r="D79" s="7" t="s">
        <v>498</v>
      </c>
      <c r="E79" s="7" t="s">
        <v>499</v>
      </c>
      <c r="F79" s="7" t="s">
        <v>500</v>
      </c>
      <c r="G79" s="8">
        <v>208</v>
      </c>
      <c r="H79" s="9">
        <f t="shared" si="2"/>
        <v>250</v>
      </c>
      <c r="I79" s="9">
        <v>250</v>
      </c>
      <c r="J79" s="10">
        <f t="shared" si="3"/>
        <v>0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</row>
    <row r="80" spans="1:76" s="12" customFormat="1" x14ac:dyDescent="0.25">
      <c r="A80" s="6">
        <v>4357</v>
      </c>
      <c r="B80" s="6" t="s">
        <v>76</v>
      </c>
      <c r="C80" s="6" t="s">
        <v>77</v>
      </c>
      <c r="D80" s="7" t="s">
        <v>501</v>
      </c>
      <c r="E80" s="7" t="s">
        <v>502</v>
      </c>
      <c r="F80" s="7" t="s">
        <v>503</v>
      </c>
      <c r="G80" s="8">
        <v>206</v>
      </c>
      <c r="H80" s="9">
        <f t="shared" si="2"/>
        <v>250</v>
      </c>
      <c r="I80" s="9">
        <v>400</v>
      </c>
      <c r="J80" s="10">
        <f t="shared" si="3"/>
        <v>0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</row>
    <row r="81" spans="1:76" s="12" customFormat="1" x14ac:dyDescent="0.25">
      <c r="A81" s="6">
        <v>4358</v>
      </c>
      <c r="B81" s="6" t="s">
        <v>76</v>
      </c>
      <c r="C81" s="6" t="s">
        <v>77</v>
      </c>
      <c r="D81" s="7" t="s">
        <v>504</v>
      </c>
      <c r="E81" s="7" t="s">
        <v>505</v>
      </c>
      <c r="F81" s="7" t="s">
        <v>506</v>
      </c>
      <c r="G81" s="8">
        <v>200</v>
      </c>
      <c r="H81" s="9">
        <f t="shared" si="2"/>
        <v>240</v>
      </c>
      <c r="I81" s="9">
        <v>240</v>
      </c>
      <c r="J81" s="10">
        <f t="shared" si="3"/>
        <v>0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</row>
    <row r="82" spans="1:76" s="12" customFormat="1" x14ac:dyDescent="0.25">
      <c r="A82" s="6">
        <v>4359</v>
      </c>
      <c r="B82" s="6" t="s">
        <v>76</v>
      </c>
      <c r="C82" s="6" t="s">
        <v>77</v>
      </c>
      <c r="D82" s="7" t="s">
        <v>507</v>
      </c>
      <c r="E82" s="7" t="s">
        <v>508</v>
      </c>
      <c r="F82" s="7" t="s">
        <v>509</v>
      </c>
      <c r="G82" s="8">
        <v>200</v>
      </c>
      <c r="H82" s="9">
        <f t="shared" si="2"/>
        <v>240</v>
      </c>
      <c r="I82" s="9">
        <v>240</v>
      </c>
      <c r="J82" s="10">
        <f t="shared" si="3"/>
        <v>0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</row>
    <row r="83" spans="1:76" s="12" customFormat="1" x14ac:dyDescent="0.25">
      <c r="A83" s="6">
        <v>4360</v>
      </c>
      <c r="B83" s="6" t="s">
        <v>76</v>
      </c>
      <c r="C83" s="6" t="s">
        <v>77</v>
      </c>
      <c r="D83" s="7" t="s">
        <v>510</v>
      </c>
      <c r="E83" s="7" t="s">
        <v>511</v>
      </c>
      <c r="F83" s="7" t="s">
        <v>512</v>
      </c>
      <c r="G83" s="8">
        <v>200</v>
      </c>
      <c r="H83" s="9">
        <f t="shared" si="2"/>
        <v>240</v>
      </c>
      <c r="I83" s="9">
        <v>700</v>
      </c>
      <c r="J83" s="10">
        <f t="shared" si="3"/>
        <v>0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</row>
    <row r="84" spans="1:76" s="12" customFormat="1" x14ac:dyDescent="0.25">
      <c r="A84" s="6">
        <v>4361</v>
      </c>
      <c r="B84" s="6" t="s">
        <v>76</v>
      </c>
      <c r="C84" s="6" t="s">
        <v>77</v>
      </c>
      <c r="D84" s="7" t="s">
        <v>513</v>
      </c>
      <c r="E84" s="7" t="s">
        <v>514</v>
      </c>
      <c r="F84" s="7" t="s">
        <v>515</v>
      </c>
      <c r="G84" s="8">
        <v>200</v>
      </c>
      <c r="H84" s="9">
        <f t="shared" si="2"/>
        <v>240</v>
      </c>
      <c r="I84" s="9">
        <v>240</v>
      </c>
      <c r="J84" s="10">
        <f t="shared" si="3"/>
        <v>0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</row>
    <row r="85" spans="1:76" s="12" customFormat="1" x14ac:dyDescent="0.25">
      <c r="A85" s="6">
        <v>4362</v>
      </c>
      <c r="B85" s="6" t="s">
        <v>76</v>
      </c>
      <c r="C85" s="6" t="s">
        <v>77</v>
      </c>
      <c r="D85" s="7" t="s">
        <v>516</v>
      </c>
      <c r="E85" s="7" t="s">
        <v>517</v>
      </c>
      <c r="F85" s="7" t="s">
        <v>518</v>
      </c>
      <c r="G85" s="8">
        <v>200</v>
      </c>
      <c r="H85" s="9">
        <f t="shared" si="2"/>
        <v>240</v>
      </c>
      <c r="I85" s="9">
        <v>240</v>
      </c>
      <c r="J85" s="10">
        <f t="shared" si="3"/>
        <v>0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</row>
    <row r="86" spans="1:76" s="12" customFormat="1" x14ac:dyDescent="0.25">
      <c r="A86" s="6">
        <v>4363</v>
      </c>
      <c r="B86" s="6" t="s">
        <v>76</v>
      </c>
      <c r="C86" s="6" t="s">
        <v>77</v>
      </c>
      <c r="D86" s="7" t="s">
        <v>519</v>
      </c>
      <c r="E86" s="7" t="s">
        <v>520</v>
      </c>
      <c r="F86" s="7" t="s">
        <v>521</v>
      </c>
      <c r="G86" s="8">
        <v>200</v>
      </c>
      <c r="H86" s="9">
        <f t="shared" si="2"/>
        <v>240</v>
      </c>
      <c r="I86" s="9">
        <v>240</v>
      </c>
      <c r="J86" s="10">
        <f t="shared" si="3"/>
        <v>0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</row>
    <row r="87" spans="1:76" s="12" customFormat="1" x14ac:dyDescent="0.25">
      <c r="A87" s="6">
        <v>4364</v>
      </c>
      <c r="B87" s="6" t="s">
        <v>76</v>
      </c>
      <c r="C87" s="6" t="s">
        <v>77</v>
      </c>
      <c r="D87" s="7" t="s">
        <v>522</v>
      </c>
      <c r="E87" s="7" t="s">
        <v>523</v>
      </c>
      <c r="F87" s="7" t="s">
        <v>524</v>
      </c>
      <c r="G87" s="8">
        <v>125</v>
      </c>
      <c r="H87" s="9">
        <f t="shared" si="2"/>
        <v>150</v>
      </c>
      <c r="I87" s="9">
        <v>150</v>
      </c>
      <c r="J87" s="10">
        <f t="shared" si="3"/>
        <v>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</row>
    <row r="88" spans="1:76" s="12" customFormat="1" x14ac:dyDescent="0.25">
      <c r="A88" s="6">
        <v>4365</v>
      </c>
      <c r="B88" s="6" t="s">
        <v>76</v>
      </c>
      <c r="C88" s="6" t="s">
        <v>77</v>
      </c>
      <c r="D88" s="7" t="s">
        <v>525</v>
      </c>
      <c r="E88" s="7" t="s">
        <v>526</v>
      </c>
      <c r="F88" s="7" t="s">
        <v>527</v>
      </c>
      <c r="G88" s="8">
        <v>200</v>
      </c>
      <c r="H88" s="9">
        <f t="shared" si="2"/>
        <v>240</v>
      </c>
      <c r="I88" s="9">
        <v>240</v>
      </c>
      <c r="J88" s="10">
        <f t="shared" si="3"/>
        <v>0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</row>
    <row r="89" spans="1:76" s="12" customFormat="1" x14ac:dyDescent="0.25">
      <c r="A89" s="6">
        <v>4366</v>
      </c>
      <c r="B89" s="6" t="s">
        <v>76</v>
      </c>
      <c r="C89" s="6" t="s">
        <v>77</v>
      </c>
      <c r="D89" s="7" t="s">
        <v>528</v>
      </c>
      <c r="E89" s="7" t="s">
        <v>529</v>
      </c>
      <c r="F89" s="7" t="s">
        <v>530</v>
      </c>
      <c r="G89" s="8">
        <v>199.88888900000001</v>
      </c>
      <c r="H89" s="9">
        <f t="shared" si="2"/>
        <v>240</v>
      </c>
      <c r="I89" s="9">
        <v>240</v>
      </c>
      <c r="J89" s="10">
        <f t="shared" si="3"/>
        <v>0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</row>
    <row r="90" spans="1:76" s="12" customFormat="1" x14ac:dyDescent="0.25">
      <c r="A90" s="6">
        <v>4367</v>
      </c>
      <c r="B90" s="6" t="s">
        <v>76</v>
      </c>
      <c r="C90" s="6" t="s">
        <v>77</v>
      </c>
      <c r="D90" s="7" t="s">
        <v>531</v>
      </c>
      <c r="E90" s="7" t="s">
        <v>532</v>
      </c>
      <c r="F90" s="7" t="s">
        <v>533</v>
      </c>
      <c r="G90" s="8">
        <v>192</v>
      </c>
      <c r="H90" s="9">
        <f t="shared" si="2"/>
        <v>230</v>
      </c>
      <c r="I90" s="9">
        <v>230</v>
      </c>
      <c r="J90" s="10">
        <f t="shared" si="3"/>
        <v>0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</row>
    <row r="91" spans="1:76" s="12" customFormat="1" x14ac:dyDescent="0.25">
      <c r="A91" s="6">
        <v>4368</v>
      </c>
      <c r="B91" s="6" t="s">
        <v>76</v>
      </c>
      <c r="C91" s="6" t="s">
        <v>77</v>
      </c>
      <c r="D91" s="7" t="s">
        <v>534</v>
      </c>
      <c r="E91" s="7" t="s">
        <v>535</v>
      </c>
      <c r="F91" s="7" t="s">
        <v>536</v>
      </c>
      <c r="G91" s="8">
        <v>190.86111199999999</v>
      </c>
      <c r="H91" s="9">
        <f t="shared" si="2"/>
        <v>230</v>
      </c>
      <c r="I91" s="9">
        <v>230</v>
      </c>
      <c r="J91" s="10">
        <f t="shared" si="3"/>
        <v>0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</row>
    <row r="92" spans="1:76" s="12" customFormat="1" x14ac:dyDescent="0.25">
      <c r="A92" s="6">
        <v>4369</v>
      </c>
      <c r="B92" s="6" t="s">
        <v>76</v>
      </c>
      <c r="C92" s="6" t="s">
        <v>77</v>
      </c>
      <c r="D92" s="7" t="s">
        <v>537</v>
      </c>
      <c r="E92" s="7" t="s">
        <v>538</v>
      </c>
      <c r="F92" s="7" t="s">
        <v>539</v>
      </c>
      <c r="G92" s="8">
        <v>185</v>
      </c>
      <c r="H92" s="9">
        <f t="shared" si="2"/>
        <v>220</v>
      </c>
      <c r="I92" s="9">
        <v>400</v>
      </c>
      <c r="J92" s="10">
        <f t="shared" si="3"/>
        <v>0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</row>
    <row r="93" spans="1:76" s="12" customFormat="1" x14ac:dyDescent="0.25">
      <c r="A93" s="6">
        <v>4370</v>
      </c>
      <c r="B93" s="6" t="s">
        <v>76</v>
      </c>
      <c r="C93" s="6" t="s">
        <v>77</v>
      </c>
      <c r="D93" s="7" t="s">
        <v>540</v>
      </c>
      <c r="E93" s="7" t="s">
        <v>541</v>
      </c>
      <c r="F93" s="7" t="s">
        <v>542</v>
      </c>
      <c r="G93" s="8">
        <v>185</v>
      </c>
      <c r="H93" s="9">
        <f t="shared" si="2"/>
        <v>220</v>
      </c>
      <c r="I93" s="9">
        <v>220</v>
      </c>
      <c r="J93" s="10">
        <f t="shared" si="3"/>
        <v>0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</row>
    <row r="94" spans="1:76" s="12" customFormat="1" x14ac:dyDescent="0.25">
      <c r="A94" s="6">
        <v>4371</v>
      </c>
      <c r="B94" s="6" t="s">
        <v>76</v>
      </c>
      <c r="C94" s="6" t="s">
        <v>77</v>
      </c>
      <c r="D94" s="7" t="s">
        <v>543</v>
      </c>
      <c r="E94" s="7" t="s">
        <v>544</v>
      </c>
      <c r="F94" s="7" t="s">
        <v>545</v>
      </c>
      <c r="G94" s="8">
        <v>183</v>
      </c>
      <c r="H94" s="9">
        <f t="shared" si="2"/>
        <v>220</v>
      </c>
      <c r="I94" s="9">
        <v>220</v>
      </c>
      <c r="J94" s="10">
        <f t="shared" si="3"/>
        <v>35</v>
      </c>
      <c r="K94" s="11" t="s">
        <v>546</v>
      </c>
      <c r="L94" s="11" t="s">
        <v>547</v>
      </c>
      <c r="M94" s="11" t="s">
        <v>548</v>
      </c>
      <c r="N94" s="11" t="s">
        <v>549</v>
      </c>
      <c r="O94" s="11" t="s">
        <v>550</v>
      </c>
      <c r="P94" s="11" t="s">
        <v>551</v>
      </c>
      <c r="Q94" s="11" t="s">
        <v>552</v>
      </c>
      <c r="R94" s="11" t="s">
        <v>553</v>
      </c>
      <c r="S94" s="11" t="s">
        <v>554</v>
      </c>
      <c r="T94" s="11" t="s">
        <v>555</v>
      </c>
      <c r="U94" s="11" t="s">
        <v>556</v>
      </c>
      <c r="V94" s="11" t="s">
        <v>557</v>
      </c>
      <c r="W94" s="11" t="s">
        <v>558</v>
      </c>
      <c r="X94" s="11" t="s">
        <v>559</v>
      </c>
      <c r="Y94" s="11" t="s">
        <v>560</v>
      </c>
      <c r="Z94" s="11" t="s">
        <v>561</v>
      </c>
      <c r="AA94" s="11" t="s">
        <v>562</v>
      </c>
      <c r="AB94" s="11" t="s">
        <v>563</v>
      </c>
      <c r="AC94" s="11" t="s">
        <v>564</v>
      </c>
      <c r="AD94" s="11" t="s">
        <v>565</v>
      </c>
      <c r="AE94" s="11" t="s">
        <v>566</v>
      </c>
      <c r="AF94" s="11" t="s">
        <v>120</v>
      </c>
      <c r="AG94" s="11" t="s">
        <v>567</v>
      </c>
      <c r="AH94" s="11" t="s">
        <v>568</v>
      </c>
      <c r="AI94" s="11" t="s">
        <v>569</v>
      </c>
      <c r="AJ94" s="11" t="s">
        <v>553</v>
      </c>
      <c r="AK94" s="11" t="s">
        <v>223</v>
      </c>
      <c r="AL94" s="11" t="s">
        <v>570</v>
      </c>
      <c r="AM94" s="11" t="s">
        <v>571</v>
      </c>
      <c r="AN94" s="11" t="s">
        <v>572</v>
      </c>
      <c r="AO94" s="11" t="s">
        <v>573</v>
      </c>
      <c r="AP94" s="11" t="s">
        <v>209</v>
      </c>
      <c r="AQ94" s="11" t="s">
        <v>574</v>
      </c>
      <c r="AR94" s="11" t="s">
        <v>575</v>
      </c>
      <c r="AS94" s="11" t="s">
        <v>576</v>
      </c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</row>
    <row r="95" spans="1:76" s="12" customFormat="1" x14ac:dyDescent="0.25">
      <c r="A95" s="6">
        <v>4372</v>
      </c>
      <c r="B95" s="6" t="s">
        <v>76</v>
      </c>
      <c r="C95" s="6" t="s">
        <v>77</v>
      </c>
      <c r="D95" s="7" t="s">
        <v>577</v>
      </c>
      <c r="E95" s="7" t="s">
        <v>578</v>
      </c>
      <c r="F95" s="7" t="s">
        <v>579</v>
      </c>
      <c r="G95" s="8">
        <v>180</v>
      </c>
      <c r="H95" s="9">
        <f t="shared" si="2"/>
        <v>220</v>
      </c>
      <c r="I95" s="9">
        <v>220</v>
      </c>
      <c r="J95" s="10">
        <f t="shared" si="3"/>
        <v>0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</row>
    <row r="96" spans="1:76" s="12" customFormat="1" x14ac:dyDescent="0.25">
      <c r="A96" s="6">
        <v>4373</v>
      </c>
      <c r="B96" s="6" t="s">
        <v>76</v>
      </c>
      <c r="C96" s="6" t="s">
        <v>77</v>
      </c>
      <c r="D96" s="7" t="s">
        <v>580</v>
      </c>
      <c r="E96" s="7" t="s">
        <v>581</v>
      </c>
      <c r="F96" s="7" t="s">
        <v>582</v>
      </c>
      <c r="G96" s="8">
        <v>180</v>
      </c>
      <c r="H96" s="9">
        <f t="shared" si="2"/>
        <v>220</v>
      </c>
      <c r="I96" s="9">
        <v>220</v>
      </c>
      <c r="J96" s="10">
        <f t="shared" si="3"/>
        <v>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</row>
    <row r="97" spans="1:76" s="12" customFormat="1" x14ac:dyDescent="0.25">
      <c r="A97" s="6">
        <v>4374</v>
      </c>
      <c r="B97" s="6" t="s">
        <v>76</v>
      </c>
      <c r="C97" s="6" t="s">
        <v>77</v>
      </c>
      <c r="D97" s="7" t="s">
        <v>583</v>
      </c>
      <c r="E97" s="7" t="s">
        <v>584</v>
      </c>
      <c r="F97" s="7" t="s">
        <v>585</v>
      </c>
      <c r="G97" s="8">
        <v>179.97222300000001</v>
      </c>
      <c r="H97" s="9">
        <f t="shared" si="2"/>
        <v>220</v>
      </c>
      <c r="I97" s="9">
        <v>220</v>
      </c>
      <c r="J97" s="10">
        <f t="shared" si="3"/>
        <v>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</row>
    <row r="98" spans="1:76" s="12" customFormat="1" x14ac:dyDescent="0.25">
      <c r="A98" s="6">
        <v>4375</v>
      </c>
      <c r="B98" s="6" t="s">
        <v>76</v>
      </c>
      <c r="C98" s="6" t="s">
        <v>77</v>
      </c>
      <c r="D98" s="7" t="s">
        <v>586</v>
      </c>
      <c r="E98" s="7" t="s">
        <v>587</v>
      </c>
      <c r="F98" s="7" t="s">
        <v>588</v>
      </c>
      <c r="G98" s="8">
        <v>175</v>
      </c>
      <c r="H98" s="9">
        <f t="shared" si="2"/>
        <v>210</v>
      </c>
      <c r="I98" s="9">
        <v>300</v>
      </c>
      <c r="J98" s="10">
        <f t="shared" si="3"/>
        <v>3</v>
      </c>
      <c r="K98" s="11" t="s">
        <v>589</v>
      </c>
      <c r="L98" s="11" t="s">
        <v>590</v>
      </c>
      <c r="M98" s="11" t="s">
        <v>312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</row>
    <row r="99" spans="1:76" s="12" customFormat="1" x14ac:dyDescent="0.25">
      <c r="A99" s="6">
        <v>4376</v>
      </c>
      <c r="B99" s="6" t="s">
        <v>76</v>
      </c>
      <c r="C99" s="6" t="s">
        <v>77</v>
      </c>
      <c r="D99" s="7" t="s">
        <v>591</v>
      </c>
      <c r="E99" s="7" t="s">
        <v>592</v>
      </c>
      <c r="F99" s="7" t="s">
        <v>593</v>
      </c>
      <c r="G99" s="8">
        <v>175</v>
      </c>
      <c r="H99" s="9">
        <f t="shared" si="2"/>
        <v>210</v>
      </c>
      <c r="I99" s="9">
        <v>210</v>
      </c>
      <c r="J99" s="10">
        <f t="shared" si="3"/>
        <v>0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</row>
    <row r="100" spans="1:76" s="12" customFormat="1" x14ac:dyDescent="0.25">
      <c r="A100" s="6">
        <v>4377</v>
      </c>
      <c r="B100" s="6" t="s">
        <v>76</v>
      </c>
      <c r="C100" s="6" t="s">
        <v>77</v>
      </c>
      <c r="D100" s="7" t="s">
        <v>594</v>
      </c>
      <c r="E100" s="7" t="s">
        <v>595</v>
      </c>
      <c r="F100" s="7" t="s">
        <v>596</v>
      </c>
      <c r="G100" s="8">
        <v>172.91666699999999</v>
      </c>
      <c r="H100" s="9">
        <f t="shared" si="2"/>
        <v>210</v>
      </c>
      <c r="I100" s="9">
        <v>300</v>
      </c>
      <c r="J100" s="10">
        <f t="shared" si="3"/>
        <v>0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</row>
    <row r="101" spans="1:76" s="12" customFormat="1" x14ac:dyDescent="0.25">
      <c r="A101" s="6">
        <v>4378</v>
      </c>
      <c r="B101" s="6" t="s">
        <v>76</v>
      </c>
      <c r="C101" s="6" t="s">
        <v>77</v>
      </c>
      <c r="D101" s="7" t="s">
        <v>597</v>
      </c>
      <c r="E101" s="7" t="s">
        <v>598</v>
      </c>
      <c r="F101" s="7" t="s">
        <v>599</v>
      </c>
      <c r="G101" s="8">
        <v>170</v>
      </c>
      <c r="H101" s="9">
        <f t="shared" si="2"/>
        <v>200</v>
      </c>
      <c r="I101" s="9">
        <v>200</v>
      </c>
      <c r="J101" s="10">
        <f t="shared" si="3"/>
        <v>0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</row>
    <row r="102" spans="1:76" s="12" customFormat="1" x14ac:dyDescent="0.25">
      <c r="A102" s="6">
        <v>4379</v>
      </c>
      <c r="B102" s="6" t="s">
        <v>76</v>
      </c>
      <c r="C102" s="6" t="s">
        <v>77</v>
      </c>
      <c r="D102" s="7" t="s">
        <v>600</v>
      </c>
      <c r="E102" s="7" t="s">
        <v>601</v>
      </c>
      <c r="F102" s="7" t="s">
        <v>602</v>
      </c>
      <c r="G102" s="8">
        <v>168.83333400000001</v>
      </c>
      <c r="H102" s="9">
        <f t="shared" si="2"/>
        <v>200</v>
      </c>
      <c r="I102" s="9">
        <v>200</v>
      </c>
      <c r="J102" s="10">
        <f t="shared" si="3"/>
        <v>0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</row>
    <row r="103" spans="1:76" s="12" customFormat="1" x14ac:dyDescent="0.25">
      <c r="A103" s="6">
        <v>4380</v>
      </c>
      <c r="B103" s="6" t="s">
        <v>76</v>
      </c>
      <c r="C103" s="6" t="s">
        <v>77</v>
      </c>
      <c r="D103" s="7" t="s">
        <v>603</v>
      </c>
      <c r="E103" s="7" t="s">
        <v>604</v>
      </c>
      <c r="F103" s="7" t="s">
        <v>605</v>
      </c>
      <c r="G103" s="8">
        <v>160</v>
      </c>
      <c r="H103" s="9">
        <f t="shared" si="2"/>
        <v>190</v>
      </c>
      <c r="I103" s="9">
        <v>190</v>
      </c>
      <c r="J103" s="10">
        <f t="shared" si="3"/>
        <v>0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</row>
    <row r="104" spans="1:76" s="12" customFormat="1" x14ac:dyDescent="0.25">
      <c r="A104" s="6">
        <v>4381</v>
      </c>
      <c r="B104" s="6" t="s">
        <v>76</v>
      </c>
      <c r="C104" s="6" t="s">
        <v>77</v>
      </c>
      <c r="D104" s="7" t="s">
        <v>606</v>
      </c>
      <c r="E104" s="7" t="s">
        <v>607</v>
      </c>
      <c r="F104" s="7" t="s">
        <v>608</v>
      </c>
      <c r="G104" s="8">
        <v>110</v>
      </c>
      <c r="H104" s="9">
        <f t="shared" si="2"/>
        <v>130</v>
      </c>
      <c r="I104" s="9">
        <v>300</v>
      </c>
      <c r="J104" s="10">
        <f t="shared" si="3"/>
        <v>2</v>
      </c>
      <c r="K104" s="11" t="s">
        <v>609</v>
      </c>
      <c r="L104" s="11" t="s">
        <v>610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</row>
    <row r="105" spans="1:76" s="12" customFormat="1" x14ac:dyDescent="0.25">
      <c r="A105" s="6">
        <v>4382</v>
      </c>
      <c r="B105" s="6" t="s">
        <v>76</v>
      </c>
      <c r="C105" s="6" t="s">
        <v>77</v>
      </c>
      <c r="D105" s="7" t="s">
        <v>611</v>
      </c>
      <c r="E105" s="7" t="s">
        <v>612</v>
      </c>
      <c r="F105" s="7" t="s">
        <v>613</v>
      </c>
      <c r="G105" s="8">
        <v>160</v>
      </c>
      <c r="H105" s="9">
        <f t="shared" si="2"/>
        <v>190</v>
      </c>
      <c r="I105" s="9">
        <v>190</v>
      </c>
      <c r="J105" s="10">
        <f t="shared" si="3"/>
        <v>0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</row>
    <row r="106" spans="1:76" s="12" customFormat="1" x14ac:dyDescent="0.25">
      <c r="A106" s="6">
        <v>4383</v>
      </c>
      <c r="B106" s="6" t="s">
        <v>76</v>
      </c>
      <c r="C106" s="6" t="s">
        <v>77</v>
      </c>
      <c r="D106" s="7" t="s">
        <v>614</v>
      </c>
      <c r="E106" s="7" t="s">
        <v>615</v>
      </c>
      <c r="F106" s="7" t="s">
        <v>616</v>
      </c>
      <c r="G106" s="8">
        <v>159</v>
      </c>
      <c r="H106" s="9">
        <f t="shared" si="2"/>
        <v>190</v>
      </c>
      <c r="I106" s="9">
        <v>200</v>
      </c>
      <c r="J106" s="10">
        <f t="shared" si="3"/>
        <v>0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</row>
    <row r="107" spans="1:76" s="12" customFormat="1" x14ac:dyDescent="0.25">
      <c r="A107" s="6">
        <v>4384</v>
      </c>
      <c r="B107" s="6" t="s">
        <v>76</v>
      </c>
      <c r="C107" s="6" t="s">
        <v>77</v>
      </c>
      <c r="D107" s="7" t="s">
        <v>617</v>
      </c>
      <c r="E107" s="7" t="s">
        <v>618</v>
      </c>
      <c r="F107" s="7" t="s">
        <v>619</v>
      </c>
      <c r="G107" s="8">
        <v>155</v>
      </c>
      <c r="H107" s="9">
        <f t="shared" si="2"/>
        <v>190</v>
      </c>
      <c r="I107" s="9">
        <v>190</v>
      </c>
      <c r="J107" s="10">
        <f t="shared" si="3"/>
        <v>0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</row>
    <row r="108" spans="1:76" s="12" customFormat="1" x14ac:dyDescent="0.25">
      <c r="A108" s="6">
        <v>4385</v>
      </c>
      <c r="B108" s="6" t="s">
        <v>76</v>
      </c>
      <c r="C108" s="6" t="s">
        <v>77</v>
      </c>
      <c r="D108" s="7" t="s">
        <v>620</v>
      </c>
      <c r="E108" s="7" t="s">
        <v>621</v>
      </c>
      <c r="F108" s="7" t="s">
        <v>622</v>
      </c>
      <c r="G108" s="8">
        <v>154</v>
      </c>
      <c r="H108" s="9">
        <f t="shared" si="2"/>
        <v>180</v>
      </c>
      <c r="I108" s="9">
        <v>180</v>
      </c>
      <c r="J108" s="10">
        <f t="shared" si="3"/>
        <v>0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</row>
    <row r="109" spans="1:76" s="12" customFormat="1" x14ac:dyDescent="0.25">
      <c r="A109" s="6">
        <v>4386</v>
      </c>
      <c r="B109" s="6" t="s">
        <v>76</v>
      </c>
      <c r="C109" s="6" t="s">
        <v>77</v>
      </c>
      <c r="D109" s="7" t="s">
        <v>623</v>
      </c>
      <c r="E109" s="7" t="s">
        <v>624</v>
      </c>
      <c r="F109" s="7" t="s">
        <v>625</v>
      </c>
      <c r="G109" s="8">
        <v>150</v>
      </c>
      <c r="H109" s="9">
        <f t="shared" si="2"/>
        <v>180</v>
      </c>
      <c r="I109" s="9">
        <v>180</v>
      </c>
      <c r="J109" s="10">
        <f t="shared" si="3"/>
        <v>4</v>
      </c>
      <c r="K109" s="11" t="s">
        <v>468</v>
      </c>
      <c r="L109" s="11" t="s">
        <v>626</v>
      </c>
      <c r="M109" s="11" t="s">
        <v>627</v>
      </c>
      <c r="N109" s="11" t="s">
        <v>628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</row>
    <row r="110" spans="1:76" s="12" customFormat="1" x14ac:dyDescent="0.25">
      <c r="A110" s="6">
        <v>4387</v>
      </c>
      <c r="B110" s="6" t="s">
        <v>76</v>
      </c>
      <c r="C110" s="6" t="s">
        <v>77</v>
      </c>
      <c r="D110" s="7" t="s">
        <v>629</v>
      </c>
      <c r="E110" s="7" t="s">
        <v>630</v>
      </c>
      <c r="F110" s="7" t="s">
        <v>631</v>
      </c>
      <c r="G110" s="8">
        <v>150</v>
      </c>
      <c r="H110" s="9">
        <f t="shared" si="2"/>
        <v>180</v>
      </c>
      <c r="I110" s="9">
        <v>180</v>
      </c>
      <c r="J110" s="10">
        <f t="shared" si="3"/>
        <v>0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</row>
    <row r="111" spans="1:76" s="12" customFormat="1" x14ac:dyDescent="0.25">
      <c r="A111" s="6">
        <v>4388</v>
      </c>
      <c r="B111" s="6" t="s">
        <v>76</v>
      </c>
      <c r="C111" s="6" t="s">
        <v>77</v>
      </c>
      <c r="D111" s="7" t="s">
        <v>632</v>
      </c>
      <c r="E111" s="7" t="s">
        <v>633</v>
      </c>
      <c r="F111" s="7" t="s">
        <v>634</v>
      </c>
      <c r="G111" s="8">
        <v>150</v>
      </c>
      <c r="H111" s="9">
        <f t="shared" si="2"/>
        <v>180</v>
      </c>
      <c r="I111" s="9">
        <v>200</v>
      </c>
      <c r="J111" s="10">
        <f t="shared" si="3"/>
        <v>0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</row>
    <row r="112" spans="1:76" s="12" customFormat="1" x14ac:dyDescent="0.25">
      <c r="A112" s="6">
        <v>4389</v>
      </c>
      <c r="B112" s="6" t="s">
        <v>76</v>
      </c>
      <c r="C112" s="6" t="s">
        <v>77</v>
      </c>
      <c r="D112" s="7" t="s">
        <v>635</v>
      </c>
      <c r="E112" s="7" t="s">
        <v>636</v>
      </c>
      <c r="F112" s="7" t="s">
        <v>637</v>
      </c>
      <c r="G112" s="8">
        <v>150</v>
      </c>
      <c r="H112" s="9">
        <f t="shared" si="2"/>
        <v>180</v>
      </c>
      <c r="I112" s="9">
        <v>180</v>
      </c>
      <c r="J112" s="10">
        <f t="shared" si="3"/>
        <v>0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</row>
    <row r="113" spans="1:76" s="12" customFormat="1" x14ac:dyDescent="0.25">
      <c r="A113" s="6">
        <v>4390</v>
      </c>
      <c r="B113" s="6" t="s">
        <v>76</v>
      </c>
      <c r="C113" s="6" t="s">
        <v>77</v>
      </c>
      <c r="D113" s="7" t="s">
        <v>638</v>
      </c>
      <c r="E113" s="7" t="s">
        <v>639</v>
      </c>
      <c r="F113" s="7" t="s">
        <v>640</v>
      </c>
      <c r="G113" s="8">
        <v>150</v>
      </c>
      <c r="H113" s="9">
        <f t="shared" si="2"/>
        <v>180</v>
      </c>
      <c r="I113" s="9">
        <v>180</v>
      </c>
      <c r="J113" s="10">
        <f t="shared" si="3"/>
        <v>0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</row>
    <row r="114" spans="1:76" s="12" customFormat="1" x14ac:dyDescent="0.25">
      <c r="A114" s="6">
        <v>4391</v>
      </c>
      <c r="B114" s="6" t="s">
        <v>76</v>
      </c>
      <c r="C114" s="6" t="s">
        <v>77</v>
      </c>
      <c r="D114" s="7" t="s">
        <v>641</v>
      </c>
      <c r="E114" s="7" t="s">
        <v>642</v>
      </c>
      <c r="F114" s="7" t="s">
        <v>643</v>
      </c>
      <c r="G114" s="8">
        <v>150</v>
      </c>
      <c r="H114" s="9">
        <f t="shared" si="2"/>
        <v>180</v>
      </c>
      <c r="I114" s="9">
        <v>180</v>
      </c>
      <c r="J114" s="10">
        <f t="shared" si="3"/>
        <v>0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</row>
    <row r="115" spans="1:76" s="12" customFormat="1" x14ac:dyDescent="0.25">
      <c r="A115" s="6">
        <v>4392</v>
      </c>
      <c r="B115" s="6" t="s">
        <v>76</v>
      </c>
      <c r="C115" s="6" t="s">
        <v>77</v>
      </c>
      <c r="D115" s="7" t="s">
        <v>644</v>
      </c>
      <c r="E115" s="7" t="s">
        <v>645</v>
      </c>
      <c r="F115" s="7" t="s">
        <v>646</v>
      </c>
      <c r="G115" s="8">
        <v>150</v>
      </c>
      <c r="H115" s="9">
        <f t="shared" si="2"/>
        <v>180</v>
      </c>
      <c r="I115" s="9">
        <v>350</v>
      </c>
      <c r="J115" s="10">
        <f t="shared" si="3"/>
        <v>0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</row>
    <row r="116" spans="1:76" s="12" customFormat="1" x14ac:dyDescent="0.25">
      <c r="A116" s="6">
        <v>4393</v>
      </c>
      <c r="B116" s="6" t="s">
        <v>76</v>
      </c>
      <c r="C116" s="6" t="s">
        <v>77</v>
      </c>
      <c r="D116" s="7" t="s">
        <v>647</v>
      </c>
      <c r="E116" s="7" t="s">
        <v>648</v>
      </c>
      <c r="F116" s="7" t="s">
        <v>649</v>
      </c>
      <c r="G116" s="8">
        <v>148.77778000000001</v>
      </c>
      <c r="H116" s="9">
        <f t="shared" si="2"/>
        <v>180</v>
      </c>
      <c r="I116" s="9">
        <v>180</v>
      </c>
      <c r="J116" s="10">
        <f t="shared" si="3"/>
        <v>0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</row>
    <row r="117" spans="1:76" s="12" customFormat="1" x14ac:dyDescent="0.25">
      <c r="A117" s="6">
        <v>4394</v>
      </c>
      <c r="B117" s="6" t="s">
        <v>76</v>
      </c>
      <c r="C117" s="6" t="s">
        <v>77</v>
      </c>
      <c r="D117" s="7" t="s">
        <v>650</v>
      </c>
      <c r="E117" s="7" t="s">
        <v>651</v>
      </c>
      <c r="F117" s="7" t="s">
        <v>652</v>
      </c>
      <c r="G117" s="8">
        <v>147</v>
      </c>
      <c r="H117" s="9">
        <f t="shared" si="2"/>
        <v>180</v>
      </c>
      <c r="I117" s="9">
        <v>180</v>
      </c>
      <c r="J117" s="10">
        <f t="shared" si="3"/>
        <v>0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</row>
    <row r="118" spans="1:76" s="12" customFormat="1" x14ac:dyDescent="0.25">
      <c r="A118" s="6">
        <v>4395</v>
      </c>
      <c r="B118" s="6" t="s">
        <v>76</v>
      </c>
      <c r="C118" s="6" t="s">
        <v>77</v>
      </c>
      <c r="D118" s="7" t="s">
        <v>653</v>
      </c>
      <c r="E118" s="7" t="s">
        <v>654</v>
      </c>
      <c r="F118" s="7" t="s">
        <v>655</v>
      </c>
      <c r="G118" s="8">
        <v>145</v>
      </c>
      <c r="H118" s="9">
        <f t="shared" si="2"/>
        <v>170</v>
      </c>
      <c r="I118" s="9">
        <v>170</v>
      </c>
      <c r="J118" s="10">
        <f t="shared" si="3"/>
        <v>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</row>
    <row r="119" spans="1:76" s="12" customFormat="1" x14ac:dyDescent="0.25">
      <c r="A119" s="6">
        <v>4396</v>
      </c>
      <c r="B119" s="6" t="s">
        <v>76</v>
      </c>
      <c r="C119" s="6" t="s">
        <v>77</v>
      </c>
      <c r="D119" s="7" t="s">
        <v>656</v>
      </c>
      <c r="E119" s="7" t="s">
        <v>657</v>
      </c>
      <c r="F119" s="7" t="s">
        <v>658</v>
      </c>
      <c r="G119" s="8">
        <v>144.944445</v>
      </c>
      <c r="H119" s="9">
        <f t="shared" si="2"/>
        <v>170</v>
      </c>
      <c r="I119" s="9">
        <v>170</v>
      </c>
      <c r="J119" s="10">
        <f t="shared" si="3"/>
        <v>0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</row>
    <row r="120" spans="1:76" s="12" customFormat="1" x14ac:dyDescent="0.25">
      <c r="A120" s="6">
        <v>4397</v>
      </c>
      <c r="B120" s="6" t="s">
        <v>76</v>
      </c>
      <c r="C120" s="6" t="s">
        <v>77</v>
      </c>
      <c r="D120" s="7" t="s">
        <v>659</v>
      </c>
      <c r="E120" s="7" t="s">
        <v>660</v>
      </c>
      <c r="F120" s="7" t="s">
        <v>661</v>
      </c>
      <c r="G120" s="8">
        <v>141.27777900000001</v>
      </c>
      <c r="H120" s="9">
        <f t="shared" si="2"/>
        <v>170</v>
      </c>
      <c r="I120" s="9">
        <v>170</v>
      </c>
      <c r="J120" s="10">
        <f t="shared" si="3"/>
        <v>0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</row>
    <row r="121" spans="1:76" s="12" customFormat="1" x14ac:dyDescent="0.25">
      <c r="A121" s="6">
        <v>4398</v>
      </c>
      <c r="B121" s="6" t="s">
        <v>76</v>
      </c>
      <c r="C121" s="6" t="s">
        <v>77</v>
      </c>
      <c r="D121" s="7" t="s">
        <v>662</v>
      </c>
      <c r="E121" s="7" t="s">
        <v>663</v>
      </c>
      <c r="F121" s="7" t="s">
        <v>664</v>
      </c>
      <c r="G121" s="8">
        <v>140</v>
      </c>
      <c r="H121" s="9">
        <f t="shared" si="2"/>
        <v>170</v>
      </c>
      <c r="I121" s="9">
        <v>170</v>
      </c>
      <c r="J121" s="10">
        <f t="shared" si="3"/>
        <v>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</row>
    <row r="122" spans="1:76" s="12" customFormat="1" x14ac:dyDescent="0.25">
      <c r="A122" s="6">
        <v>4399</v>
      </c>
      <c r="B122" s="6" t="s">
        <v>76</v>
      </c>
      <c r="C122" s="6" t="s">
        <v>77</v>
      </c>
      <c r="D122" s="7" t="s">
        <v>665</v>
      </c>
      <c r="E122" s="7" t="s">
        <v>666</v>
      </c>
      <c r="F122" s="7" t="s">
        <v>667</v>
      </c>
      <c r="G122" s="8">
        <v>140</v>
      </c>
      <c r="H122" s="9">
        <f t="shared" si="2"/>
        <v>170</v>
      </c>
      <c r="I122" s="9">
        <v>170</v>
      </c>
      <c r="J122" s="10">
        <f t="shared" si="3"/>
        <v>0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</row>
    <row r="123" spans="1:76" s="12" customFormat="1" x14ac:dyDescent="0.25">
      <c r="A123" s="6">
        <v>4400</v>
      </c>
      <c r="B123" s="6" t="s">
        <v>76</v>
      </c>
      <c r="C123" s="6" t="s">
        <v>77</v>
      </c>
      <c r="D123" s="7" t="s">
        <v>668</v>
      </c>
      <c r="E123" s="7" t="s">
        <v>669</v>
      </c>
      <c r="F123" s="7" t="s">
        <v>670</v>
      </c>
      <c r="G123" s="8">
        <v>139.694445</v>
      </c>
      <c r="H123" s="9">
        <f t="shared" si="2"/>
        <v>170</v>
      </c>
      <c r="I123" s="9">
        <v>170</v>
      </c>
      <c r="J123" s="10">
        <f t="shared" si="3"/>
        <v>0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</row>
    <row r="124" spans="1:76" s="12" customFormat="1" x14ac:dyDescent="0.25">
      <c r="A124" s="6">
        <v>4401</v>
      </c>
      <c r="B124" s="6" t="s">
        <v>76</v>
      </c>
      <c r="C124" s="6" t="s">
        <v>77</v>
      </c>
      <c r="D124" s="7" t="s">
        <v>671</v>
      </c>
      <c r="E124" s="7" t="s">
        <v>672</v>
      </c>
      <c r="F124" s="7" t="s">
        <v>673</v>
      </c>
      <c r="G124" s="8">
        <v>139</v>
      </c>
      <c r="H124" s="9">
        <f t="shared" si="2"/>
        <v>170</v>
      </c>
      <c r="I124" s="9">
        <v>170</v>
      </c>
      <c r="J124" s="10">
        <f t="shared" si="3"/>
        <v>0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</row>
    <row r="125" spans="1:76" s="12" customFormat="1" x14ac:dyDescent="0.25">
      <c r="A125" s="6">
        <v>4402</v>
      </c>
      <c r="B125" s="6" t="s">
        <v>76</v>
      </c>
      <c r="C125" s="6" t="s">
        <v>77</v>
      </c>
      <c r="D125" s="7" t="s">
        <v>674</v>
      </c>
      <c r="E125" s="7" t="s">
        <v>675</v>
      </c>
      <c r="F125" s="7" t="s">
        <v>676</v>
      </c>
      <c r="G125" s="8">
        <v>138</v>
      </c>
      <c r="H125" s="9">
        <f t="shared" si="2"/>
        <v>170</v>
      </c>
      <c r="I125" s="9">
        <v>170</v>
      </c>
      <c r="J125" s="10">
        <f t="shared" si="3"/>
        <v>0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</row>
    <row r="126" spans="1:76" s="12" customFormat="1" x14ac:dyDescent="0.25">
      <c r="A126" s="6">
        <v>4403</v>
      </c>
      <c r="B126" s="6" t="s">
        <v>76</v>
      </c>
      <c r="C126" s="6" t="s">
        <v>77</v>
      </c>
      <c r="D126" s="7" t="s">
        <v>677</v>
      </c>
      <c r="E126" s="7" t="s">
        <v>678</v>
      </c>
      <c r="F126" s="7" t="s">
        <v>679</v>
      </c>
      <c r="G126" s="8">
        <v>136</v>
      </c>
      <c r="H126" s="9">
        <f t="shared" si="2"/>
        <v>160</v>
      </c>
      <c r="I126" s="9">
        <v>160</v>
      </c>
      <c r="J126" s="10">
        <f t="shared" si="3"/>
        <v>0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</row>
    <row r="127" spans="1:76" s="12" customFormat="1" x14ac:dyDescent="0.25">
      <c r="A127" s="6">
        <v>4404</v>
      </c>
      <c r="B127" s="6" t="s">
        <v>76</v>
      </c>
      <c r="C127" s="6" t="s">
        <v>77</v>
      </c>
      <c r="D127" s="7" t="s">
        <v>680</v>
      </c>
      <c r="E127" s="7" t="s">
        <v>681</v>
      </c>
      <c r="F127" s="7" t="s">
        <v>682</v>
      </c>
      <c r="G127" s="8">
        <v>135</v>
      </c>
      <c r="H127" s="9">
        <f t="shared" si="2"/>
        <v>160</v>
      </c>
      <c r="I127" s="9">
        <v>160</v>
      </c>
      <c r="J127" s="10">
        <f t="shared" si="3"/>
        <v>11</v>
      </c>
      <c r="K127" s="11" t="s">
        <v>683</v>
      </c>
      <c r="L127" s="11" t="s">
        <v>684</v>
      </c>
      <c r="M127" s="11" t="s">
        <v>402</v>
      </c>
      <c r="N127" s="11" t="s">
        <v>685</v>
      </c>
      <c r="O127" s="11" t="s">
        <v>686</v>
      </c>
      <c r="P127" s="11" t="s">
        <v>687</v>
      </c>
      <c r="Q127" s="11" t="s">
        <v>554</v>
      </c>
      <c r="R127" s="11" t="s">
        <v>688</v>
      </c>
      <c r="S127" s="11" t="s">
        <v>689</v>
      </c>
      <c r="T127" s="11" t="s">
        <v>690</v>
      </c>
      <c r="U127" s="11" t="s">
        <v>691</v>
      </c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</row>
    <row r="128" spans="1:76" s="12" customFormat="1" x14ac:dyDescent="0.25">
      <c r="A128" s="6">
        <v>4405</v>
      </c>
      <c r="B128" s="6" t="s">
        <v>76</v>
      </c>
      <c r="C128" s="6" t="s">
        <v>77</v>
      </c>
      <c r="D128" s="7" t="s">
        <v>692</v>
      </c>
      <c r="E128" s="7" t="s">
        <v>693</v>
      </c>
      <c r="F128" s="7" t="s">
        <v>694</v>
      </c>
      <c r="G128" s="8">
        <v>134</v>
      </c>
      <c r="H128" s="9">
        <f t="shared" si="2"/>
        <v>160</v>
      </c>
      <c r="I128" s="9">
        <v>160</v>
      </c>
      <c r="J128" s="10">
        <f t="shared" si="3"/>
        <v>0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</row>
    <row r="129" spans="1:76" s="12" customFormat="1" x14ac:dyDescent="0.25">
      <c r="A129" s="6">
        <v>4406</v>
      </c>
      <c r="B129" s="6" t="s">
        <v>76</v>
      </c>
      <c r="C129" s="6" t="s">
        <v>77</v>
      </c>
      <c r="D129" s="7" t="s">
        <v>695</v>
      </c>
      <c r="E129" s="7" t="s">
        <v>696</v>
      </c>
      <c r="F129" s="7" t="s">
        <v>697</v>
      </c>
      <c r="G129" s="8">
        <v>130</v>
      </c>
      <c r="H129" s="9">
        <f t="shared" si="2"/>
        <v>160</v>
      </c>
      <c r="I129" s="9">
        <v>160</v>
      </c>
      <c r="J129" s="10">
        <f t="shared" si="3"/>
        <v>0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</row>
    <row r="130" spans="1:76" s="12" customFormat="1" x14ac:dyDescent="0.25">
      <c r="A130" s="6">
        <v>4407</v>
      </c>
      <c r="B130" s="6" t="s">
        <v>76</v>
      </c>
      <c r="C130" s="6" t="s">
        <v>77</v>
      </c>
      <c r="D130" s="7" t="s">
        <v>698</v>
      </c>
      <c r="E130" s="7" t="s">
        <v>699</v>
      </c>
      <c r="F130" s="7" t="s">
        <v>700</v>
      </c>
      <c r="G130" s="8">
        <v>130</v>
      </c>
      <c r="H130" s="9">
        <f t="shared" ref="H130:H170" si="4">+ROUND(G130*1.2,-1)</f>
        <v>160</v>
      </c>
      <c r="I130" s="9">
        <v>160</v>
      </c>
      <c r="J130" s="10">
        <f t="shared" ref="J130:J181" si="5">+COUNTA(K130:BX130)</f>
        <v>10</v>
      </c>
      <c r="K130" s="11" t="s">
        <v>105</v>
      </c>
      <c r="L130" s="11" t="s">
        <v>701</v>
      </c>
      <c r="M130" s="11" t="s">
        <v>209</v>
      </c>
      <c r="N130" s="11" t="s">
        <v>702</v>
      </c>
      <c r="O130" s="11" t="s">
        <v>137</v>
      </c>
      <c r="P130" s="11" t="s">
        <v>703</v>
      </c>
      <c r="Q130" s="11" t="s">
        <v>704</v>
      </c>
      <c r="R130" s="11" t="s">
        <v>475</v>
      </c>
      <c r="S130" s="11" t="s">
        <v>705</v>
      </c>
      <c r="T130" s="11" t="s">
        <v>559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</row>
    <row r="131" spans="1:76" s="12" customFormat="1" x14ac:dyDescent="0.25">
      <c r="A131" s="6">
        <v>4408</v>
      </c>
      <c r="B131" s="6" t="s">
        <v>76</v>
      </c>
      <c r="C131" s="6" t="s">
        <v>77</v>
      </c>
      <c r="D131" s="7" t="s">
        <v>706</v>
      </c>
      <c r="E131" s="7" t="s">
        <v>707</v>
      </c>
      <c r="F131" s="7" t="s">
        <v>708</v>
      </c>
      <c r="G131" s="8">
        <v>129.72222300000001</v>
      </c>
      <c r="H131" s="9">
        <f t="shared" si="4"/>
        <v>160</v>
      </c>
      <c r="I131" s="9">
        <v>160</v>
      </c>
      <c r="J131" s="10">
        <f t="shared" si="5"/>
        <v>0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</row>
    <row r="132" spans="1:76" s="12" customFormat="1" x14ac:dyDescent="0.25">
      <c r="A132" s="6">
        <v>4409</v>
      </c>
      <c r="B132" s="6" t="s">
        <v>76</v>
      </c>
      <c r="C132" s="6" t="s">
        <v>77</v>
      </c>
      <c r="D132" s="7" t="s">
        <v>709</v>
      </c>
      <c r="E132" s="7" t="s">
        <v>710</v>
      </c>
      <c r="F132" s="7" t="s">
        <v>711</v>
      </c>
      <c r="G132" s="8">
        <v>129.13889</v>
      </c>
      <c r="H132" s="9">
        <f t="shared" si="4"/>
        <v>150</v>
      </c>
      <c r="I132" s="9">
        <v>150</v>
      </c>
      <c r="J132" s="10">
        <f t="shared" si="5"/>
        <v>0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</row>
    <row r="133" spans="1:76" s="12" customFormat="1" x14ac:dyDescent="0.25">
      <c r="A133" s="6">
        <v>4410</v>
      </c>
      <c r="B133" s="6" t="s">
        <v>76</v>
      </c>
      <c r="C133" s="6" t="s">
        <v>77</v>
      </c>
      <c r="D133" s="7" t="s">
        <v>712</v>
      </c>
      <c r="E133" s="7" t="s">
        <v>713</v>
      </c>
      <c r="F133" s="7" t="s">
        <v>714</v>
      </c>
      <c r="G133" s="8">
        <v>129</v>
      </c>
      <c r="H133" s="9">
        <f t="shared" si="4"/>
        <v>150</v>
      </c>
      <c r="I133" s="9">
        <v>150</v>
      </c>
      <c r="J133" s="10">
        <f t="shared" si="5"/>
        <v>0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</row>
    <row r="134" spans="1:76" s="12" customFormat="1" x14ac:dyDescent="0.25">
      <c r="A134" s="6">
        <v>4411</v>
      </c>
      <c r="B134" s="6" t="s">
        <v>76</v>
      </c>
      <c r="C134" s="6" t="s">
        <v>77</v>
      </c>
      <c r="D134" s="7" t="s">
        <v>715</v>
      </c>
      <c r="E134" s="7" t="s">
        <v>716</v>
      </c>
      <c r="F134" s="7" t="s">
        <v>717</v>
      </c>
      <c r="G134" s="8">
        <v>125</v>
      </c>
      <c r="H134" s="9">
        <f t="shared" si="4"/>
        <v>150</v>
      </c>
      <c r="I134" s="9">
        <v>800</v>
      </c>
      <c r="J134" s="10">
        <f t="shared" si="5"/>
        <v>0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</row>
    <row r="135" spans="1:76" s="12" customFormat="1" x14ac:dyDescent="0.25">
      <c r="A135" s="6">
        <v>4412</v>
      </c>
      <c r="B135" s="6" t="s">
        <v>76</v>
      </c>
      <c r="C135" s="6" t="s">
        <v>77</v>
      </c>
      <c r="D135" s="7" t="s">
        <v>718</v>
      </c>
      <c r="E135" s="7" t="s">
        <v>719</v>
      </c>
      <c r="F135" s="7" t="s">
        <v>720</v>
      </c>
      <c r="G135" s="8">
        <v>125</v>
      </c>
      <c r="H135" s="9">
        <f t="shared" si="4"/>
        <v>150</v>
      </c>
      <c r="I135" s="9">
        <v>150</v>
      </c>
      <c r="J135" s="10">
        <f t="shared" si="5"/>
        <v>0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</row>
    <row r="136" spans="1:76" s="12" customFormat="1" x14ac:dyDescent="0.25">
      <c r="A136" s="6">
        <v>4413</v>
      </c>
      <c r="B136" s="6" t="s">
        <v>76</v>
      </c>
      <c r="C136" s="6" t="s">
        <v>77</v>
      </c>
      <c r="D136" s="7" t="s">
        <v>721</v>
      </c>
      <c r="E136" s="7" t="s">
        <v>722</v>
      </c>
      <c r="F136" s="7" t="s">
        <v>723</v>
      </c>
      <c r="G136" s="8">
        <v>125</v>
      </c>
      <c r="H136" s="9">
        <f t="shared" si="4"/>
        <v>150</v>
      </c>
      <c r="I136" s="9">
        <v>150</v>
      </c>
      <c r="J136" s="10">
        <f t="shared" si="5"/>
        <v>0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</row>
    <row r="137" spans="1:76" s="12" customFormat="1" x14ac:dyDescent="0.25">
      <c r="A137" s="6">
        <v>4414</v>
      </c>
      <c r="B137" s="6" t="s">
        <v>76</v>
      </c>
      <c r="C137" s="6" t="s">
        <v>77</v>
      </c>
      <c r="D137" s="7" t="s">
        <v>724</v>
      </c>
      <c r="E137" s="7" t="s">
        <v>725</v>
      </c>
      <c r="F137" s="7" t="s">
        <v>726</v>
      </c>
      <c r="G137" s="8">
        <v>125</v>
      </c>
      <c r="H137" s="9">
        <f t="shared" si="4"/>
        <v>150</v>
      </c>
      <c r="I137" s="9">
        <v>150</v>
      </c>
      <c r="J137" s="10">
        <f t="shared" si="5"/>
        <v>4</v>
      </c>
      <c r="K137" s="11" t="s">
        <v>727</v>
      </c>
      <c r="L137" s="11" t="s">
        <v>728</v>
      </c>
      <c r="M137" s="11" t="s">
        <v>729</v>
      </c>
      <c r="N137" s="11" t="s">
        <v>730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</row>
    <row r="138" spans="1:76" s="12" customFormat="1" x14ac:dyDescent="0.25">
      <c r="A138" s="6">
        <v>4415</v>
      </c>
      <c r="B138" s="6" t="s">
        <v>76</v>
      </c>
      <c r="C138" s="6" t="s">
        <v>77</v>
      </c>
      <c r="D138" s="7" t="s">
        <v>731</v>
      </c>
      <c r="E138" s="7" t="s">
        <v>732</v>
      </c>
      <c r="F138" s="7" t="s">
        <v>733</v>
      </c>
      <c r="G138" s="8">
        <v>125</v>
      </c>
      <c r="H138" s="9">
        <f t="shared" si="4"/>
        <v>150</v>
      </c>
      <c r="I138" s="9">
        <v>150</v>
      </c>
      <c r="J138" s="10">
        <f t="shared" si="5"/>
        <v>0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</row>
    <row r="139" spans="1:76" s="12" customFormat="1" x14ac:dyDescent="0.25">
      <c r="A139" s="6">
        <v>4416</v>
      </c>
      <c r="B139" s="6" t="s">
        <v>76</v>
      </c>
      <c r="C139" s="6" t="s">
        <v>77</v>
      </c>
      <c r="D139" s="7" t="s">
        <v>734</v>
      </c>
      <c r="E139" s="7" t="s">
        <v>735</v>
      </c>
      <c r="F139" s="7" t="s">
        <v>736</v>
      </c>
      <c r="G139" s="8">
        <v>125</v>
      </c>
      <c r="H139" s="9">
        <f t="shared" si="4"/>
        <v>150</v>
      </c>
      <c r="I139" s="9">
        <v>300</v>
      </c>
      <c r="J139" s="10">
        <f t="shared" si="5"/>
        <v>7</v>
      </c>
      <c r="K139" s="11" t="s">
        <v>737</v>
      </c>
      <c r="L139" s="11" t="s">
        <v>738</v>
      </c>
      <c r="M139" s="11" t="s">
        <v>575</v>
      </c>
      <c r="N139" s="11" t="s">
        <v>739</v>
      </c>
      <c r="O139" s="11" t="s">
        <v>740</v>
      </c>
      <c r="P139" s="11" t="s">
        <v>741</v>
      </c>
      <c r="Q139" s="11" t="s">
        <v>122</v>
      </c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</row>
    <row r="140" spans="1:76" s="12" customFormat="1" x14ac:dyDescent="0.25">
      <c r="A140" s="6">
        <v>4417</v>
      </c>
      <c r="B140" s="6" t="s">
        <v>76</v>
      </c>
      <c r="C140" s="6" t="s">
        <v>77</v>
      </c>
      <c r="D140" s="7" t="s">
        <v>742</v>
      </c>
      <c r="E140" s="7" t="s">
        <v>743</v>
      </c>
      <c r="F140" s="7" t="s">
        <v>744</v>
      </c>
      <c r="G140" s="8">
        <v>125</v>
      </c>
      <c r="H140" s="9">
        <f t="shared" si="4"/>
        <v>150</v>
      </c>
      <c r="I140" s="9">
        <v>150</v>
      </c>
      <c r="J140" s="10">
        <f t="shared" si="5"/>
        <v>0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</row>
    <row r="141" spans="1:76" s="12" customFormat="1" x14ac:dyDescent="0.25">
      <c r="A141" s="6">
        <v>4418</v>
      </c>
      <c r="B141" s="6" t="s">
        <v>76</v>
      </c>
      <c r="C141" s="6" t="s">
        <v>77</v>
      </c>
      <c r="D141" s="7" t="s">
        <v>745</v>
      </c>
      <c r="E141" s="7" t="s">
        <v>746</v>
      </c>
      <c r="F141" s="7" t="s">
        <v>747</v>
      </c>
      <c r="G141" s="8">
        <v>124</v>
      </c>
      <c r="H141" s="9">
        <f t="shared" si="4"/>
        <v>150</v>
      </c>
      <c r="I141" s="9">
        <v>150</v>
      </c>
      <c r="J141" s="10">
        <f t="shared" si="5"/>
        <v>0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</row>
    <row r="142" spans="1:76" s="12" customFormat="1" x14ac:dyDescent="0.25">
      <c r="A142" s="6">
        <v>4419</v>
      </c>
      <c r="B142" s="6" t="s">
        <v>76</v>
      </c>
      <c r="C142" s="6" t="s">
        <v>77</v>
      </c>
      <c r="D142" s="7" t="s">
        <v>748</v>
      </c>
      <c r="E142" s="7" t="s">
        <v>749</v>
      </c>
      <c r="F142" s="7" t="s">
        <v>750</v>
      </c>
      <c r="G142" s="8">
        <v>124</v>
      </c>
      <c r="H142" s="9">
        <f t="shared" si="4"/>
        <v>150</v>
      </c>
      <c r="I142" s="9">
        <v>150</v>
      </c>
      <c r="J142" s="10">
        <f t="shared" si="5"/>
        <v>0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</row>
    <row r="143" spans="1:76" s="12" customFormat="1" x14ac:dyDescent="0.25">
      <c r="A143" s="6">
        <v>4420</v>
      </c>
      <c r="B143" s="6" t="s">
        <v>76</v>
      </c>
      <c r="C143" s="6" t="s">
        <v>77</v>
      </c>
      <c r="D143" s="7" t="s">
        <v>751</v>
      </c>
      <c r="E143" s="7" t="s">
        <v>752</v>
      </c>
      <c r="F143" s="7" t="s">
        <v>753</v>
      </c>
      <c r="G143" s="8">
        <v>122.777778</v>
      </c>
      <c r="H143" s="9">
        <f t="shared" si="4"/>
        <v>150</v>
      </c>
      <c r="I143" s="9">
        <v>150</v>
      </c>
      <c r="J143" s="10">
        <f t="shared" si="5"/>
        <v>15</v>
      </c>
      <c r="K143" s="11" t="s">
        <v>402</v>
      </c>
      <c r="L143" s="11" t="s">
        <v>200</v>
      </c>
      <c r="M143" s="11" t="s">
        <v>754</v>
      </c>
      <c r="N143" s="11" t="s">
        <v>755</v>
      </c>
      <c r="O143" s="11" t="s">
        <v>756</v>
      </c>
      <c r="P143" s="11" t="s">
        <v>757</v>
      </c>
      <c r="Q143" s="11" t="s">
        <v>758</v>
      </c>
      <c r="R143" s="11" t="s">
        <v>759</v>
      </c>
      <c r="S143" s="11" t="s">
        <v>96</v>
      </c>
      <c r="T143" s="11" t="s">
        <v>760</v>
      </c>
      <c r="U143" s="11" t="s">
        <v>761</v>
      </c>
      <c r="V143" s="11" t="s">
        <v>762</v>
      </c>
      <c r="W143" s="11" t="s">
        <v>763</v>
      </c>
      <c r="X143" s="11" t="s">
        <v>573</v>
      </c>
      <c r="Y143" s="11" t="s">
        <v>764</v>
      </c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</row>
    <row r="144" spans="1:76" s="12" customFormat="1" x14ac:dyDescent="0.25">
      <c r="A144" s="6">
        <v>4421</v>
      </c>
      <c r="B144" s="6" t="s">
        <v>76</v>
      </c>
      <c r="C144" s="6" t="s">
        <v>77</v>
      </c>
      <c r="D144" s="7" t="s">
        <v>765</v>
      </c>
      <c r="E144" s="7" t="s">
        <v>766</v>
      </c>
      <c r="F144" s="7" t="s">
        <v>767</v>
      </c>
      <c r="G144" s="8">
        <v>120</v>
      </c>
      <c r="H144" s="9">
        <f t="shared" si="4"/>
        <v>140</v>
      </c>
      <c r="I144" s="9">
        <v>140</v>
      </c>
      <c r="J144" s="10">
        <f t="shared" si="5"/>
        <v>0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</row>
    <row r="145" spans="1:76" s="12" customFormat="1" x14ac:dyDescent="0.25">
      <c r="A145" s="6">
        <v>4422</v>
      </c>
      <c r="B145" s="6" t="s">
        <v>76</v>
      </c>
      <c r="C145" s="6" t="s">
        <v>77</v>
      </c>
      <c r="D145" s="7" t="s">
        <v>768</v>
      </c>
      <c r="E145" s="7" t="s">
        <v>378</v>
      </c>
      <c r="F145" s="7" t="s">
        <v>769</v>
      </c>
      <c r="G145" s="8">
        <v>110</v>
      </c>
      <c r="H145" s="9">
        <f t="shared" si="4"/>
        <v>130</v>
      </c>
      <c r="I145" s="9">
        <v>130</v>
      </c>
      <c r="J145" s="10">
        <f t="shared" si="5"/>
        <v>0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</row>
    <row r="146" spans="1:76" s="12" customFormat="1" x14ac:dyDescent="0.25">
      <c r="A146" s="6">
        <v>4423</v>
      </c>
      <c r="B146" s="6" t="s">
        <v>76</v>
      </c>
      <c r="C146" s="6" t="s">
        <v>77</v>
      </c>
      <c r="D146" s="7" t="s">
        <v>770</v>
      </c>
      <c r="E146" s="7" t="s">
        <v>444</v>
      </c>
      <c r="F146" s="7" t="s">
        <v>771</v>
      </c>
      <c r="G146" s="8">
        <v>104.63888900000001</v>
      </c>
      <c r="H146" s="9">
        <f t="shared" si="4"/>
        <v>130</v>
      </c>
      <c r="I146" s="9">
        <v>130</v>
      </c>
      <c r="J146" s="10">
        <f t="shared" si="5"/>
        <v>0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</row>
    <row r="147" spans="1:76" s="12" customFormat="1" x14ac:dyDescent="0.25">
      <c r="A147" s="6">
        <v>4424</v>
      </c>
      <c r="B147" s="6" t="s">
        <v>76</v>
      </c>
      <c r="C147" s="6" t="s">
        <v>77</v>
      </c>
      <c r="D147" s="7" t="s">
        <v>772</v>
      </c>
      <c r="E147" s="7" t="s">
        <v>773</v>
      </c>
      <c r="F147" s="7" t="s">
        <v>774</v>
      </c>
      <c r="G147" s="8">
        <v>104.63888900000001</v>
      </c>
      <c r="H147" s="9">
        <f t="shared" si="4"/>
        <v>130</v>
      </c>
      <c r="I147" s="9">
        <v>130</v>
      </c>
      <c r="J147" s="10">
        <f t="shared" si="5"/>
        <v>0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</row>
    <row r="148" spans="1:76" s="12" customFormat="1" x14ac:dyDescent="0.25">
      <c r="A148" s="6">
        <v>4425</v>
      </c>
      <c r="B148" s="6" t="s">
        <v>76</v>
      </c>
      <c r="C148" s="6" t="s">
        <v>77</v>
      </c>
      <c r="D148" s="7" t="s">
        <v>775</v>
      </c>
      <c r="E148" s="7" t="s">
        <v>776</v>
      </c>
      <c r="F148" s="7" t="s">
        <v>777</v>
      </c>
      <c r="G148" s="8">
        <v>101</v>
      </c>
      <c r="H148" s="9">
        <f t="shared" si="4"/>
        <v>120</v>
      </c>
      <c r="I148" s="9">
        <v>120</v>
      </c>
      <c r="J148" s="10">
        <f t="shared" si="5"/>
        <v>0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</row>
    <row r="149" spans="1:76" s="12" customFormat="1" x14ac:dyDescent="0.25">
      <c r="A149" s="6">
        <v>4426</v>
      </c>
      <c r="B149" s="6" t="s">
        <v>76</v>
      </c>
      <c r="C149" s="6" t="s">
        <v>77</v>
      </c>
      <c r="D149" s="7" t="s">
        <v>778</v>
      </c>
      <c r="E149" s="7" t="s">
        <v>779</v>
      </c>
      <c r="F149" s="7" t="s">
        <v>780</v>
      </c>
      <c r="G149" s="8">
        <v>100</v>
      </c>
      <c r="H149" s="9">
        <f t="shared" si="4"/>
        <v>120</v>
      </c>
      <c r="I149" s="9">
        <v>150</v>
      </c>
      <c r="J149" s="10">
        <f t="shared" si="5"/>
        <v>0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</row>
    <row r="150" spans="1:76" s="12" customFormat="1" x14ac:dyDescent="0.25">
      <c r="A150" s="6">
        <v>4427</v>
      </c>
      <c r="B150" s="6" t="s">
        <v>76</v>
      </c>
      <c r="C150" s="6" t="s">
        <v>77</v>
      </c>
      <c r="D150" s="7" t="s">
        <v>781</v>
      </c>
      <c r="E150" s="7" t="s">
        <v>782</v>
      </c>
      <c r="F150" s="7" t="s">
        <v>783</v>
      </c>
      <c r="G150" s="8">
        <v>100</v>
      </c>
      <c r="H150" s="9">
        <f t="shared" si="4"/>
        <v>120</v>
      </c>
      <c r="I150" s="9">
        <v>120</v>
      </c>
      <c r="J150" s="10">
        <f t="shared" si="5"/>
        <v>0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</row>
    <row r="151" spans="1:76" s="12" customFormat="1" x14ac:dyDescent="0.25">
      <c r="A151" s="6">
        <v>4428</v>
      </c>
      <c r="B151" s="6" t="s">
        <v>76</v>
      </c>
      <c r="C151" s="6" t="s">
        <v>77</v>
      </c>
      <c r="D151" s="7" t="s">
        <v>784</v>
      </c>
      <c r="E151" s="7" t="s">
        <v>785</v>
      </c>
      <c r="F151" s="7" t="s">
        <v>786</v>
      </c>
      <c r="G151" s="8">
        <v>100</v>
      </c>
      <c r="H151" s="9">
        <f t="shared" si="4"/>
        <v>120</v>
      </c>
      <c r="I151" s="9">
        <v>120</v>
      </c>
      <c r="J151" s="10">
        <f t="shared" si="5"/>
        <v>0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</row>
    <row r="152" spans="1:76" s="12" customFormat="1" x14ac:dyDescent="0.25">
      <c r="A152" s="6">
        <v>4429</v>
      </c>
      <c r="B152" s="6" t="s">
        <v>76</v>
      </c>
      <c r="C152" s="6" t="s">
        <v>77</v>
      </c>
      <c r="D152" s="7" t="s">
        <v>787</v>
      </c>
      <c r="E152" s="7" t="s">
        <v>788</v>
      </c>
      <c r="F152" s="7" t="s">
        <v>789</v>
      </c>
      <c r="G152" s="8">
        <v>100</v>
      </c>
      <c r="H152" s="9">
        <f t="shared" si="4"/>
        <v>120</v>
      </c>
      <c r="I152" s="9">
        <v>120</v>
      </c>
      <c r="J152" s="10">
        <f t="shared" si="5"/>
        <v>0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</row>
    <row r="153" spans="1:76" s="12" customFormat="1" x14ac:dyDescent="0.25">
      <c r="A153" s="6">
        <v>4430</v>
      </c>
      <c r="B153" s="6" t="s">
        <v>76</v>
      </c>
      <c r="C153" s="6" t="s">
        <v>77</v>
      </c>
      <c r="D153" s="7" t="s">
        <v>790</v>
      </c>
      <c r="E153" s="7" t="s">
        <v>791</v>
      </c>
      <c r="F153" s="7" t="s">
        <v>792</v>
      </c>
      <c r="G153" s="8">
        <v>100</v>
      </c>
      <c r="H153" s="9">
        <f t="shared" si="4"/>
        <v>120</v>
      </c>
      <c r="I153" s="9">
        <v>120</v>
      </c>
      <c r="J153" s="10">
        <f t="shared" si="5"/>
        <v>0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</row>
    <row r="154" spans="1:76" s="12" customFormat="1" x14ac:dyDescent="0.25">
      <c r="A154" s="6">
        <v>4431</v>
      </c>
      <c r="B154" s="6" t="s">
        <v>76</v>
      </c>
      <c r="C154" s="6" t="s">
        <v>77</v>
      </c>
      <c r="D154" s="7" t="s">
        <v>793</v>
      </c>
      <c r="E154" s="7" t="s">
        <v>794</v>
      </c>
      <c r="F154" s="7" t="s">
        <v>795</v>
      </c>
      <c r="G154" s="8">
        <v>100</v>
      </c>
      <c r="H154" s="9">
        <f t="shared" si="4"/>
        <v>120</v>
      </c>
      <c r="I154" s="9">
        <v>120</v>
      </c>
      <c r="J154" s="10">
        <f t="shared" si="5"/>
        <v>0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</row>
    <row r="155" spans="1:76" s="12" customFormat="1" x14ac:dyDescent="0.25">
      <c r="A155" s="6">
        <v>4432</v>
      </c>
      <c r="B155" s="6" t="s">
        <v>76</v>
      </c>
      <c r="C155" s="6" t="s">
        <v>77</v>
      </c>
      <c r="D155" s="7" t="s">
        <v>796</v>
      </c>
      <c r="E155" s="7" t="s">
        <v>797</v>
      </c>
      <c r="F155" s="7" t="s">
        <v>798</v>
      </c>
      <c r="G155" s="8">
        <v>100</v>
      </c>
      <c r="H155" s="9">
        <f t="shared" si="4"/>
        <v>120</v>
      </c>
      <c r="I155" s="9">
        <v>120</v>
      </c>
      <c r="J155" s="10">
        <f t="shared" si="5"/>
        <v>0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</row>
    <row r="156" spans="1:76" s="12" customFormat="1" x14ac:dyDescent="0.25">
      <c r="A156" s="6">
        <v>4433</v>
      </c>
      <c r="B156" s="6" t="s">
        <v>76</v>
      </c>
      <c r="C156" s="6" t="s">
        <v>77</v>
      </c>
      <c r="D156" s="7" t="s">
        <v>799</v>
      </c>
      <c r="E156" s="7" t="s">
        <v>800</v>
      </c>
      <c r="F156" s="7" t="s">
        <v>801</v>
      </c>
      <c r="G156" s="8">
        <v>100</v>
      </c>
      <c r="H156" s="9">
        <f t="shared" si="4"/>
        <v>120</v>
      </c>
      <c r="I156" s="9">
        <v>500</v>
      </c>
      <c r="J156" s="10">
        <f t="shared" si="5"/>
        <v>0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</row>
    <row r="157" spans="1:76" s="12" customFormat="1" x14ac:dyDescent="0.25">
      <c r="A157" s="6">
        <v>4434</v>
      </c>
      <c r="B157" s="6" t="s">
        <v>76</v>
      </c>
      <c r="C157" s="6" t="s">
        <v>77</v>
      </c>
      <c r="D157" s="7" t="s">
        <v>802</v>
      </c>
      <c r="E157" s="7" t="s">
        <v>803</v>
      </c>
      <c r="F157" s="7" t="s">
        <v>804</v>
      </c>
      <c r="G157" s="8">
        <v>100</v>
      </c>
      <c r="H157" s="9">
        <f t="shared" si="4"/>
        <v>120</v>
      </c>
      <c r="I157" s="9">
        <v>500</v>
      </c>
      <c r="J157" s="10">
        <f t="shared" si="5"/>
        <v>0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</row>
    <row r="158" spans="1:76" s="12" customFormat="1" x14ac:dyDescent="0.25">
      <c r="A158" s="6">
        <v>4435</v>
      </c>
      <c r="B158" s="6" t="s">
        <v>76</v>
      </c>
      <c r="C158" s="6" t="s">
        <v>77</v>
      </c>
      <c r="D158" s="7" t="s">
        <v>805</v>
      </c>
      <c r="E158" s="7" t="s">
        <v>806</v>
      </c>
      <c r="F158" s="7" t="s">
        <v>807</v>
      </c>
      <c r="G158" s="8">
        <v>100</v>
      </c>
      <c r="H158" s="9">
        <f t="shared" si="4"/>
        <v>120</v>
      </c>
      <c r="I158" s="9">
        <v>120</v>
      </c>
      <c r="J158" s="10">
        <f t="shared" si="5"/>
        <v>0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</row>
    <row r="159" spans="1:76" s="12" customFormat="1" x14ac:dyDescent="0.25">
      <c r="A159" s="6">
        <v>4436</v>
      </c>
      <c r="B159" s="6" t="s">
        <v>76</v>
      </c>
      <c r="C159" s="6" t="s">
        <v>77</v>
      </c>
      <c r="D159" s="7" t="s">
        <v>808</v>
      </c>
      <c r="E159" s="7" t="s">
        <v>809</v>
      </c>
      <c r="F159" s="7" t="s">
        <v>810</v>
      </c>
      <c r="G159" s="8">
        <v>100</v>
      </c>
      <c r="H159" s="9">
        <f t="shared" si="4"/>
        <v>120</v>
      </c>
      <c r="I159" s="9">
        <v>120</v>
      </c>
      <c r="J159" s="10">
        <f t="shared" si="5"/>
        <v>0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</row>
    <row r="160" spans="1:76" s="12" customFormat="1" x14ac:dyDescent="0.25">
      <c r="A160" s="6">
        <v>4437</v>
      </c>
      <c r="B160" s="6" t="s">
        <v>76</v>
      </c>
      <c r="C160" s="6" t="s">
        <v>77</v>
      </c>
      <c r="D160" s="7" t="s">
        <v>811</v>
      </c>
      <c r="E160" s="7" t="s">
        <v>812</v>
      </c>
      <c r="F160" s="7" t="s">
        <v>813</v>
      </c>
      <c r="G160" s="8">
        <v>100</v>
      </c>
      <c r="H160" s="9">
        <f t="shared" si="4"/>
        <v>120</v>
      </c>
      <c r="I160" s="9">
        <v>120</v>
      </c>
      <c r="J160" s="10">
        <f t="shared" si="5"/>
        <v>0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</row>
    <row r="161" spans="1:76" s="12" customFormat="1" x14ac:dyDescent="0.25">
      <c r="A161" s="6">
        <v>4438</v>
      </c>
      <c r="B161" s="6" t="s">
        <v>76</v>
      </c>
      <c r="C161" s="6" t="s">
        <v>77</v>
      </c>
      <c r="D161" s="7" t="s">
        <v>814</v>
      </c>
      <c r="E161" s="7" t="s">
        <v>815</v>
      </c>
      <c r="F161" s="7" t="s">
        <v>816</v>
      </c>
      <c r="G161" s="8">
        <v>100</v>
      </c>
      <c r="H161" s="9">
        <f t="shared" si="4"/>
        <v>120</v>
      </c>
      <c r="I161" s="9">
        <v>120</v>
      </c>
      <c r="J161" s="10">
        <f t="shared" si="5"/>
        <v>0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</row>
    <row r="162" spans="1:76" s="12" customFormat="1" x14ac:dyDescent="0.25">
      <c r="A162" s="6">
        <v>4439</v>
      </c>
      <c r="B162" s="6" t="s">
        <v>76</v>
      </c>
      <c r="C162" s="6" t="s">
        <v>77</v>
      </c>
      <c r="D162" s="7" t="s">
        <v>817</v>
      </c>
      <c r="E162" s="7" t="s">
        <v>818</v>
      </c>
      <c r="F162" s="7" t="s">
        <v>819</v>
      </c>
      <c r="G162" s="8">
        <v>100</v>
      </c>
      <c r="H162" s="9">
        <f t="shared" si="4"/>
        <v>120</v>
      </c>
      <c r="I162" s="9">
        <v>300</v>
      </c>
      <c r="J162" s="10">
        <f t="shared" si="5"/>
        <v>1</v>
      </c>
      <c r="K162" s="11" t="s">
        <v>559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</row>
    <row r="163" spans="1:76" s="12" customFormat="1" x14ac:dyDescent="0.25">
      <c r="A163" s="6">
        <v>4440</v>
      </c>
      <c r="B163" s="6" t="s">
        <v>76</v>
      </c>
      <c r="C163" s="6" t="s">
        <v>77</v>
      </c>
      <c r="D163" s="7" t="s">
        <v>820</v>
      </c>
      <c r="E163" s="7" t="s">
        <v>821</v>
      </c>
      <c r="F163" s="7" t="s">
        <v>822</v>
      </c>
      <c r="G163" s="8">
        <v>100</v>
      </c>
      <c r="H163" s="9">
        <f t="shared" si="4"/>
        <v>120</v>
      </c>
      <c r="I163" s="9">
        <v>120</v>
      </c>
      <c r="J163" s="10">
        <f t="shared" si="5"/>
        <v>0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</row>
    <row r="164" spans="1:76" s="12" customFormat="1" x14ac:dyDescent="0.25">
      <c r="A164" s="6">
        <v>4441</v>
      </c>
      <c r="B164" s="6" t="s">
        <v>76</v>
      </c>
      <c r="C164" s="6" t="s">
        <v>77</v>
      </c>
      <c r="D164" s="7" t="s">
        <v>823</v>
      </c>
      <c r="E164" s="7" t="s">
        <v>824</v>
      </c>
      <c r="F164" s="7" t="s">
        <v>825</v>
      </c>
      <c r="G164" s="8">
        <v>100</v>
      </c>
      <c r="H164" s="9">
        <f t="shared" si="4"/>
        <v>120</v>
      </c>
      <c r="I164" s="9">
        <v>120</v>
      </c>
      <c r="J164" s="10">
        <f t="shared" si="5"/>
        <v>0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</row>
    <row r="165" spans="1:76" s="12" customFormat="1" x14ac:dyDescent="0.25">
      <c r="A165" s="6">
        <v>4442</v>
      </c>
      <c r="B165" s="6" t="s">
        <v>76</v>
      </c>
      <c r="C165" s="6" t="s">
        <v>77</v>
      </c>
      <c r="D165" s="7" t="s">
        <v>826</v>
      </c>
      <c r="E165" s="7" t="s">
        <v>827</v>
      </c>
      <c r="F165" s="7" t="s">
        <v>828</v>
      </c>
      <c r="G165" s="8">
        <v>100</v>
      </c>
      <c r="H165" s="9">
        <f t="shared" si="4"/>
        <v>120</v>
      </c>
      <c r="I165" s="9">
        <v>120</v>
      </c>
      <c r="J165" s="10">
        <f t="shared" si="5"/>
        <v>0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</row>
    <row r="166" spans="1:76" s="12" customFormat="1" x14ac:dyDescent="0.25">
      <c r="A166" s="6">
        <v>4443</v>
      </c>
      <c r="B166" s="6" t="s">
        <v>76</v>
      </c>
      <c r="C166" s="6" t="s">
        <v>77</v>
      </c>
      <c r="D166" s="7" t="s">
        <v>829</v>
      </c>
      <c r="E166" s="7" t="s">
        <v>830</v>
      </c>
      <c r="F166" s="7" t="s">
        <v>831</v>
      </c>
      <c r="G166" s="8">
        <v>100</v>
      </c>
      <c r="H166" s="9">
        <f t="shared" si="4"/>
        <v>120</v>
      </c>
      <c r="I166" s="9">
        <v>120</v>
      </c>
      <c r="J166" s="10">
        <f t="shared" si="5"/>
        <v>4</v>
      </c>
      <c r="K166" s="11" t="s">
        <v>192</v>
      </c>
      <c r="L166" s="11" t="s">
        <v>224</v>
      </c>
      <c r="M166" s="11" t="s">
        <v>832</v>
      </c>
      <c r="N166" s="11" t="s">
        <v>833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</row>
    <row r="167" spans="1:76" s="12" customFormat="1" x14ac:dyDescent="0.25">
      <c r="A167" s="6">
        <v>4444</v>
      </c>
      <c r="B167" s="6" t="s">
        <v>76</v>
      </c>
      <c r="C167" s="6" t="s">
        <v>77</v>
      </c>
      <c r="D167" s="7" t="s">
        <v>834</v>
      </c>
      <c r="E167" s="7" t="s">
        <v>815</v>
      </c>
      <c r="F167" s="7" t="s">
        <v>835</v>
      </c>
      <c r="G167" s="8">
        <v>100</v>
      </c>
      <c r="H167" s="9">
        <f t="shared" si="4"/>
        <v>120</v>
      </c>
      <c r="I167" s="9">
        <v>1500</v>
      </c>
      <c r="J167" s="10">
        <f t="shared" si="5"/>
        <v>0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</row>
    <row r="168" spans="1:76" s="12" customFormat="1" x14ac:dyDescent="0.25">
      <c r="A168" s="6">
        <v>4445</v>
      </c>
      <c r="B168" s="6" t="s">
        <v>76</v>
      </c>
      <c r="C168" s="6" t="s">
        <v>77</v>
      </c>
      <c r="D168" s="7" t="s">
        <v>836</v>
      </c>
      <c r="E168" s="7" t="s">
        <v>837</v>
      </c>
      <c r="F168" s="7" t="s">
        <v>838</v>
      </c>
      <c r="G168" s="8">
        <v>99.972223</v>
      </c>
      <c r="H168" s="9">
        <f t="shared" si="4"/>
        <v>120</v>
      </c>
      <c r="I168" s="9">
        <v>120</v>
      </c>
      <c r="J168" s="10">
        <f t="shared" si="5"/>
        <v>0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</row>
    <row r="169" spans="1:76" s="12" customFormat="1" x14ac:dyDescent="0.25">
      <c r="A169" s="6">
        <v>4446</v>
      </c>
      <c r="B169" s="6" t="s">
        <v>76</v>
      </c>
      <c r="C169" s="6" t="s">
        <v>77</v>
      </c>
      <c r="D169" s="7" t="s">
        <v>839</v>
      </c>
      <c r="E169" s="7" t="s">
        <v>840</v>
      </c>
      <c r="F169" s="7" t="s">
        <v>841</v>
      </c>
      <c r="G169" s="8">
        <v>99.527778999999995</v>
      </c>
      <c r="H169" s="9">
        <f t="shared" si="4"/>
        <v>120</v>
      </c>
      <c r="I169" s="9">
        <v>120</v>
      </c>
      <c r="J169" s="10">
        <f t="shared" si="5"/>
        <v>0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</row>
    <row r="170" spans="1:76" s="12" customFormat="1" x14ac:dyDescent="0.25">
      <c r="A170" s="6">
        <v>4447</v>
      </c>
      <c r="B170" s="6" t="s">
        <v>76</v>
      </c>
      <c r="C170" s="6" t="s">
        <v>77</v>
      </c>
      <c r="D170" s="7" t="s">
        <v>842</v>
      </c>
      <c r="E170" s="7" t="s">
        <v>843</v>
      </c>
      <c r="F170" s="7" t="s">
        <v>844</v>
      </c>
      <c r="G170" s="8">
        <v>97</v>
      </c>
      <c r="H170" s="9">
        <f t="shared" si="4"/>
        <v>120</v>
      </c>
      <c r="I170" s="9">
        <v>120</v>
      </c>
      <c r="J170" s="10">
        <f t="shared" si="5"/>
        <v>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</row>
    <row r="171" spans="1:76" s="15" customFormat="1" x14ac:dyDescent="0.25">
      <c r="A171" s="7"/>
      <c r="B171" s="7" t="s">
        <v>76</v>
      </c>
      <c r="C171" s="7" t="s">
        <v>77</v>
      </c>
      <c r="D171" s="7" t="s">
        <v>845</v>
      </c>
      <c r="E171" s="7" t="s">
        <v>846</v>
      </c>
      <c r="F171" s="7" t="s">
        <v>847</v>
      </c>
      <c r="G171" s="7"/>
      <c r="H171" s="7"/>
      <c r="I171" s="13">
        <v>150</v>
      </c>
      <c r="J171" s="10">
        <f t="shared" si="5"/>
        <v>16</v>
      </c>
      <c r="K171" s="14" t="s">
        <v>848</v>
      </c>
      <c r="L171" s="14" t="s">
        <v>849</v>
      </c>
      <c r="M171" s="14" t="s">
        <v>400</v>
      </c>
      <c r="N171" s="14" t="s">
        <v>850</v>
      </c>
      <c r="O171" s="14" t="s">
        <v>851</v>
      </c>
      <c r="P171" s="14" t="s">
        <v>852</v>
      </c>
      <c r="Q171" s="14" t="s">
        <v>92</v>
      </c>
      <c r="R171" s="14" t="s">
        <v>853</v>
      </c>
      <c r="S171" s="14" t="s">
        <v>854</v>
      </c>
      <c r="T171" s="14" t="s">
        <v>107</v>
      </c>
      <c r="U171" s="14" t="s">
        <v>855</v>
      </c>
      <c r="V171" s="14" t="s">
        <v>117</v>
      </c>
      <c r="W171" s="14" t="s">
        <v>856</v>
      </c>
      <c r="X171" s="14" t="s">
        <v>857</v>
      </c>
      <c r="Y171" s="14" t="s">
        <v>858</v>
      </c>
      <c r="Z171" s="14" t="s">
        <v>859</v>
      </c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</row>
    <row r="172" spans="1:76" s="15" customFormat="1" x14ac:dyDescent="0.25">
      <c r="A172" s="7"/>
      <c r="B172" s="7" t="s">
        <v>76</v>
      </c>
      <c r="C172" s="7" t="s">
        <v>77</v>
      </c>
      <c r="D172" s="7" t="s">
        <v>860</v>
      </c>
      <c r="E172" s="7" t="s">
        <v>861</v>
      </c>
      <c r="F172" s="7" t="s">
        <v>862</v>
      </c>
      <c r="G172" s="7"/>
      <c r="H172" s="7"/>
      <c r="I172" s="13">
        <v>150</v>
      </c>
      <c r="J172" s="10">
        <f t="shared" si="5"/>
        <v>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</row>
    <row r="173" spans="1:76" s="15" customFormat="1" x14ac:dyDescent="0.25">
      <c r="A173" s="7"/>
      <c r="B173" s="7" t="s">
        <v>76</v>
      </c>
      <c r="C173" s="7" t="s">
        <v>77</v>
      </c>
      <c r="D173" s="7" t="s">
        <v>863</v>
      </c>
      <c r="E173" s="7" t="s">
        <v>864</v>
      </c>
      <c r="F173" s="7" t="s">
        <v>316</v>
      </c>
      <c r="G173" s="7"/>
      <c r="H173" s="7"/>
      <c r="I173" s="13">
        <v>700</v>
      </c>
      <c r="J173" s="10">
        <f t="shared" si="5"/>
        <v>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</row>
    <row r="174" spans="1:76" s="15" customFormat="1" x14ac:dyDescent="0.25">
      <c r="A174" s="7"/>
      <c r="B174" s="7" t="s">
        <v>76</v>
      </c>
      <c r="C174" s="7" t="s">
        <v>77</v>
      </c>
      <c r="D174" s="7" t="s">
        <v>606</v>
      </c>
      <c r="E174" s="7" t="s">
        <v>607</v>
      </c>
      <c r="F174" s="7" t="s">
        <v>608</v>
      </c>
      <c r="G174" s="7"/>
      <c r="H174" s="7"/>
      <c r="I174" s="13">
        <v>300</v>
      </c>
      <c r="J174" s="10">
        <f t="shared" si="5"/>
        <v>0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</row>
    <row r="175" spans="1:76" s="15" customFormat="1" x14ac:dyDescent="0.25">
      <c r="A175" s="7"/>
      <c r="B175" s="7" t="s">
        <v>76</v>
      </c>
      <c r="C175" s="7" t="s">
        <v>77</v>
      </c>
      <c r="D175" s="16" t="s">
        <v>865</v>
      </c>
      <c r="E175" s="16" t="s">
        <v>866</v>
      </c>
      <c r="F175" s="16" t="s">
        <v>867</v>
      </c>
      <c r="G175" s="7"/>
      <c r="H175" s="7"/>
      <c r="I175" s="13">
        <v>200</v>
      </c>
      <c r="J175" s="10">
        <f t="shared" si="5"/>
        <v>4</v>
      </c>
      <c r="K175" s="14" t="s">
        <v>741</v>
      </c>
      <c r="L175" s="14" t="s">
        <v>109</v>
      </c>
      <c r="M175" s="14" t="s">
        <v>868</v>
      </c>
      <c r="N175" s="14" t="s">
        <v>869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</row>
    <row r="176" spans="1:76" s="15" customFormat="1" x14ac:dyDescent="0.25">
      <c r="A176" s="7"/>
      <c r="B176" s="7" t="s">
        <v>76</v>
      </c>
      <c r="C176" s="7" t="s">
        <v>77</v>
      </c>
      <c r="D176" s="16" t="s">
        <v>870</v>
      </c>
      <c r="E176" s="16" t="s">
        <v>871</v>
      </c>
      <c r="F176" s="16" t="s">
        <v>872</v>
      </c>
      <c r="G176" s="7"/>
      <c r="H176" s="7"/>
      <c r="I176" s="13">
        <v>780</v>
      </c>
      <c r="J176" s="10">
        <f t="shared" si="5"/>
        <v>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</row>
    <row r="177" spans="1:76" s="15" customFormat="1" x14ac:dyDescent="0.25">
      <c r="A177" s="7"/>
      <c r="B177" s="7" t="s">
        <v>76</v>
      </c>
      <c r="C177" s="7" t="s">
        <v>77</v>
      </c>
      <c r="D177" s="16" t="s">
        <v>873</v>
      </c>
      <c r="E177" s="16" t="s">
        <v>874</v>
      </c>
      <c r="F177" s="16" t="s">
        <v>875</v>
      </c>
      <c r="G177" s="7"/>
      <c r="H177" s="7"/>
      <c r="I177" s="13">
        <v>250</v>
      </c>
      <c r="J177" s="10">
        <f t="shared" si="5"/>
        <v>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</row>
    <row r="178" spans="1:76" s="15" customFormat="1" x14ac:dyDescent="0.25">
      <c r="A178" s="7"/>
      <c r="B178" s="7" t="s">
        <v>76</v>
      </c>
      <c r="C178" s="7" t="s">
        <v>77</v>
      </c>
      <c r="D178" s="7" t="s">
        <v>876</v>
      </c>
      <c r="E178" s="7" t="s">
        <v>877</v>
      </c>
      <c r="F178" s="7" t="s">
        <v>878</v>
      </c>
      <c r="G178" s="7"/>
      <c r="H178" s="7"/>
      <c r="I178" s="13">
        <v>180</v>
      </c>
      <c r="J178" s="10">
        <f t="shared" si="5"/>
        <v>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</row>
    <row r="179" spans="1:76" s="15" customFormat="1" x14ac:dyDescent="0.25">
      <c r="A179" s="7"/>
      <c r="B179" s="7" t="s">
        <v>76</v>
      </c>
      <c r="C179" s="7" t="s">
        <v>77</v>
      </c>
      <c r="D179" s="7" t="s">
        <v>879</v>
      </c>
      <c r="E179" s="7" t="s">
        <v>880</v>
      </c>
      <c r="F179" s="7" t="s">
        <v>881</v>
      </c>
      <c r="G179" s="7"/>
      <c r="H179" s="7"/>
      <c r="I179" s="13">
        <v>330</v>
      </c>
      <c r="J179" s="10">
        <f t="shared" si="5"/>
        <v>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</row>
    <row r="180" spans="1:76" s="15" customFormat="1" x14ac:dyDescent="0.25">
      <c r="A180" s="7"/>
      <c r="B180" s="7" t="s">
        <v>76</v>
      </c>
      <c r="C180" s="7" t="s">
        <v>77</v>
      </c>
      <c r="D180" s="7" t="s">
        <v>882</v>
      </c>
      <c r="E180" s="7" t="s">
        <v>883</v>
      </c>
      <c r="F180" s="7" t="s">
        <v>884</v>
      </c>
      <c r="G180" s="7"/>
      <c r="H180" s="7"/>
      <c r="I180" s="13">
        <v>120</v>
      </c>
      <c r="J180" s="10">
        <f t="shared" si="5"/>
        <v>0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</row>
    <row r="181" spans="1:76" s="15" customFormat="1" x14ac:dyDescent="0.25">
      <c r="A181" s="7"/>
      <c r="B181" s="7" t="s">
        <v>76</v>
      </c>
      <c r="C181" s="7" t="s">
        <v>77</v>
      </c>
      <c r="D181" s="7" t="s">
        <v>885</v>
      </c>
      <c r="E181" s="7" t="s">
        <v>886</v>
      </c>
      <c r="F181" s="7" t="s">
        <v>887</v>
      </c>
      <c r="G181" s="7"/>
      <c r="H181" s="7"/>
      <c r="I181" s="13">
        <v>240</v>
      </c>
      <c r="J181" s="10">
        <f t="shared" si="5"/>
        <v>9</v>
      </c>
      <c r="K181" s="17" t="s">
        <v>888</v>
      </c>
      <c r="L181" s="17" t="s">
        <v>568</v>
      </c>
      <c r="M181" s="17" t="s">
        <v>889</v>
      </c>
      <c r="N181" s="17" t="s">
        <v>890</v>
      </c>
      <c r="O181" s="17" t="s">
        <v>891</v>
      </c>
      <c r="P181" s="14" t="s">
        <v>892</v>
      </c>
      <c r="Q181" s="14" t="s">
        <v>893</v>
      </c>
      <c r="R181" s="14" t="s">
        <v>894</v>
      </c>
      <c r="S181" s="14" t="s">
        <v>201</v>
      </c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</row>
    <row r="182" spans="1:76" s="15" customFormat="1" x14ac:dyDescent="0.25">
      <c r="A182" s="7"/>
      <c r="B182" s="7" t="s">
        <v>76</v>
      </c>
      <c r="C182" s="7" t="s">
        <v>77</v>
      </c>
      <c r="D182" s="7" t="s">
        <v>895</v>
      </c>
      <c r="E182" s="7" t="s">
        <v>280</v>
      </c>
      <c r="F182" s="7" t="s">
        <v>896</v>
      </c>
      <c r="G182" s="7"/>
      <c r="H182" s="7"/>
      <c r="I182" s="13">
        <v>1000</v>
      </c>
      <c r="J182" s="10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</row>
    <row r="183" spans="1:76" s="15" customFormat="1" x14ac:dyDescent="0.25">
      <c r="A183" s="7"/>
      <c r="B183" s="7" t="s">
        <v>76</v>
      </c>
      <c r="C183" s="7" t="s">
        <v>77</v>
      </c>
      <c r="D183" s="7" t="s">
        <v>897</v>
      </c>
      <c r="E183" s="7" t="s">
        <v>366</v>
      </c>
      <c r="F183" s="7" t="s">
        <v>898</v>
      </c>
      <c r="G183" s="7"/>
      <c r="H183" s="7"/>
      <c r="I183" s="13">
        <v>200</v>
      </c>
      <c r="J183" s="10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</row>
    <row r="184" spans="1:76" s="15" customFormat="1" x14ac:dyDescent="0.25">
      <c r="A184" s="7"/>
      <c r="B184" s="7" t="s">
        <v>76</v>
      </c>
      <c r="C184" s="7" t="s">
        <v>77</v>
      </c>
      <c r="D184" s="7" t="s">
        <v>899</v>
      </c>
      <c r="E184" s="7" t="s">
        <v>900</v>
      </c>
      <c r="F184" s="7" t="s">
        <v>901</v>
      </c>
      <c r="G184" s="7"/>
      <c r="H184" s="7"/>
      <c r="I184" s="13">
        <v>150</v>
      </c>
      <c r="J184" s="10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</row>
    <row r="185" spans="1:76" s="15" customFormat="1" x14ac:dyDescent="0.25">
      <c r="A185" s="7"/>
      <c r="B185" s="7" t="s">
        <v>76</v>
      </c>
      <c r="C185" s="7" t="s">
        <v>77</v>
      </c>
      <c r="D185" s="7" t="s">
        <v>902</v>
      </c>
      <c r="E185" s="7" t="s">
        <v>903</v>
      </c>
      <c r="F185" s="7" t="s">
        <v>904</v>
      </c>
      <c r="G185" s="7"/>
      <c r="H185" s="7"/>
      <c r="I185" s="13">
        <v>140</v>
      </c>
      <c r="J185" s="10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</row>
    <row r="186" spans="1:76" s="15" customFormat="1" x14ac:dyDescent="0.25">
      <c r="A186" s="7"/>
      <c r="B186" s="7" t="s">
        <v>76</v>
      </c>
      <c r="C186" s="7" t="s">
        <v>77</v>
      </c>
      <c r="D186" s="7" t="s">
        <v>905</v>
      </c>
      <c r="E186" s="7" t="s">
        <v>906</v>
      </c>
      <c r="F186" s="7" t="s">
        <v>907</v>
      </c>
      <c r="G186" s="7"/>
      <c r="H186" s="7"/>
      <c r="I186" s="13">
        <v>220</v>
      </c>
      <c r="J186" s="10">
        <f t="shared" ref="J186:J198" si="6">+COUNTA(K186:BX186)</f>
        <v>0</v>
      </c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</row>
    <row r="187" spans="1:76" s="15" customFormat="1" x14ac:dyDescent="0.25">
      <c r="A187" s="7"/>
      <c r="B187" s="7" t="s">
        <v>76</v>
      </c>
      <c r="C187" s="7" t="s">
        <v>77</v>
      </c>
      <c r="D187" s="7" t="s">
        <v>908</v>
      </c>
      <c r="E187" s="7" t="s">
        <v>909</v>
      </c>
      <c r="F187" s="7" t="s">
        <v>910</v>
      </c>
      <c r="G187" s="7"/>
      <c r="H187" s="7"/>
      <c r="I187" s="13">
        <v>120</v>
      </c>
      <c r="J187" s="10">
        <f t="shared" si="6"/>
        <v>0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</row>
    <row r="188" spans="1:76" s="15" customFormat="1" x14ac:dyDescent="0.25">
      <c r="A188" s="7"/>
      <c r="B188" s="7" t="s">
        <v>76</v>
      </c>
      <c r="C188" s="7" t="s">
        <v>77</v>
      </c>
      <c r="D188" s="7" t="s">
        <v>911</v>
      </c>
      <c r="E188" s="7" t="s">
        <v>912</v>
      </c>
      <c r="F188" s="7" t="s">
        <v>913</v>
      </c>
      <c r="G188" s="7"/>
      <c r="H188" s="7"/>
      <c r="I188" s="13">
        <v>120</v>
      </c>
      <c r="J188" s="10">
        <f t="shared" si="6"/>
        <v>0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</row>
    <row r="189" spans="1:76" s="15" customFormat="1" x14ac:dyDescent="0.25">
      <c r="A189" s="7"/>
      <c r="B189" s="7" t="s">
        <v>76</v>
      </c>
      <c r="C189" s="7" t="s">
        <v>77</v>
      </c>
      <c r="D189" s="7" t="s">
        <v>914</v>
      </c>
      <c r="E189" s="7" t="s">
        <v>915</v>
      </c>
      <c r="F189" s="7" t="s">
        <v>916</v>
      </c>
      <c r="G189" s="7"/>
      <c r="H189" s="7"/>
      <c r="I189" s="13">
        <v>150</v>
      </c>
      <c r="J189" s="10">
        <f t="shared" si="6"/>
        <v>0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</row>
    <row r="190" spans="1:76" s="15" customFormat="1" x14ac:dyDescent="0.25">
      <c r="A190" s="7"/>
      <c r="B190" s="7" t="s">
        <v>76</v>
      </c>
      <c r="C190" s="7" t="s">
        <v>77</v>
      </c>
      <c r="D190" s="7" t="s">
        <v>870</v>
      </c>
      <c r="E190" s="7" t="s">
        <v>871</v>
      </c>
      <c r="F190" s="7" t="s">
        <v>917</v>
      </c>
      <c r="G190" s="7"/>
      <c r="H190" s="7"/>
      <c r="I190" s="13">
        <v>780</v>
      </c>
      <c r="J190" s="10">
        <f t="shared" si="6"/>
        <v>0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</row>
    <row r="191" spans="1:76" s="15" customFormat="1" x14ac:dyDescent="0.25">
      <c r="A191" s="7"/>
      <c r="B191" s="7" t="s">
        <v>76</v>
      </c>
      <c r="C191" s="7" t="s">
        <v>77</v>
      </c>
      <c r="D191" s="7" t="s">
        <v>918</v>
      </c>
      <c r="E191" s="7" t="s">
        <v>919</v>
      </c>
      <c r="F191" s="7" t="s">
        <v>920</v>
      </c>
      <c r="G191" s="7"/>
      <c r="H191" s="7"/>
      <c r="I191" s="13">
        <v>120</v>
      </c>
      <c r="J191" s="10">
        <f t="shared" si="6"/>
        <v>0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</row>
    <row r="192" spans="1:76" s="15" customFormat="1" x14ac:dyDescent="0.25">
      <c r="A192" s="7"/>
      <c r="B192" s="7" t="s">
        <v>76</v>
      </c>
      <c r="C192" s="7" t="s">
        <v>77</v>
      </c>
      <c r="D192" s="7" t="s">
        <v>921</v>
      </c>
      <c r="E192" s="7" t="s">
        <v>922</v>
      </c>
      <c r="F192" s="7" t="s">
        <v>923</v>
      </c>
      <c r="G192" s="7"/>
      <c r="H192" s="7"/>
      <c r="I192" s="13">
        <v>225</v>
      </c>
      <c r="J192" s="10">
        <f t="shared" si="6"/>
        <v>0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</row>
    <row r="193" spans="1:76" s="15" customFormat="1" x14ac:dyDescent="0.25">
      <c r="A193" s="7"/>
      <c r="B193" s="7" t="s">
        <v>76</v>
      </c>
      <c r="C193" s="7" t="s">
        <v>77</v>
      </c>
      <c r="D193" s="7" t="s">
        <v>924</v>
      </c>
      <c r="E193" s="7" t="s">
        <v>369</v>
      </c>
      <c r="F193" s="7" t="s">
        <v>925</v>
      </c>
      <c r="G193" s="7"/>
      <c r="H193" s="7"/>
      <c r="I193" s="13">
        <v>225</v>
      </c>
      <c r="J193" s="10">
        <f t="shared" si="6"/>
        <v>0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</row>
    <row r="194" spans="1:76" s="15" customFormat="1" x14ac:dyDescent="0.25">
      <c r="A194" s="7"/>
      <c r="B194" s="7" t="s">
        <v>76</v>
      </c>
      <c r="C194" s="7" t="s">
        <v>77</v>
      </c>
      <c r="D194" s="7" t="s">
        <v>926</v>
      </c>
      <c r="E194" s="7" t="s">
        <v>927</v>
      </c>
      <c r="F194" s="7" t="s">
        <v>928</v>
      </c>
      <c r="G194" s="7"/>
      <c r="H194" s="7"/>
      <c r="I194" s="13">
        <v>225</v>
      </c>
      <c r="J194" s="10">
        <f t="shared" si="6"/>
        <v>0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</row>
    <row r="195" spans="1:76" s="15" customFormat="1" x14ac:dyDescent="0.25">
      <c r="A195" s="7"/>
      <c r="B195" s="7" t="s">
        <v>76</v>
      </c>
      <c r="C195" s="7" t="s">
        <v>77</v>
      </c>
      <c r="D195" s="7" t="s">
        <v>929</v>
      </c>
      <c r="E195" s="7" t="s">
        <v>930</v>
      </c>
      <c r="F195" s="7" t="s">
        <v>931</v>
      </c>
      <c r="G195" s="7"/>
      <c r="H195" s="7"/>
      <c r="I195" s="13">
        <v>400</v>
      </c>
      <c r="J195" s="10">
        <f t="shared" si="6"/>
        <v>0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</row>
    <row r="196" spans="1:76" s="15" customFormat="1" x14ac:dyDescent="0.25">
      <c r="A196" s="7"/>
      <c r="B196" s="7" t="s">
        <v>76</v>
      </c>
      <c r="C196" s="7" t="s">
        <v>77</v>
      </c>
      <c r="D196" s="7" t="s">
        <v>932</v>
      </c>
      <c r="E196" s="7" t="s">
        <v>933</v>
      </c>
      <c r="F196" s="7" t="s">
        <v>934</v>
      </c>
      <c r="G196" s="7"/>
      <c r="H196" s="7"/>
      <c r="I196" s="13">
        <v>175</v>
      </c>
      <c r="J196" s="10">
        <f t="shared" si="6"/>
        <v>0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</row>
    <row r="197" spans="1:76" s="15" customFormat="1" x14ac:dyDescent="0.25">
      <c r="A197" s="18"/>
      <c r="B197" s="7" t="s">
        <v>76</v>
      </c>
      <c r="C197" s="7" t="s">
        <v>77</v>
      </c>
      <c r="D197" s="18" t="s">
        <v>935</v>
      </c>
      <c r="E197" s="18" t="s">
        <v>936</v>
      </c>
      <c r="F197" s="18" t="s">
        <v>937</v>
      </c>
      <c r="G197" s="18"/>
      <c r="H197" s="18"/>
      <c r="I197" s="18">
        <v>200</v>
      </c>
      <c r="J197" s="10">
        <f t="shared" si="6"/>
        <v>0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</row>
    <row r="198" spans="1:76" s="15" customFormat="1" x14ac:dyDescent="0.25">
      <c r="A198" s="18"/>
      <c r="B198" s="7" t="s">
        <v>76</v>
      </c>
      <c r="C198" s="7" t="s">
        <v>77</v>
      </c>
      <c r="D198" s="6" t="s">
        <v>938</v>
      </c>
      <c r="E198" s="6" t="s">
        <v>648</v>
      </c>
      <c r="F198" s="6" t="s">
        <v>939</v>
      </c>
      <c r="G198" s="18"/>
      <c r="H198" s="18"/>
      <c r="I198" s="18">
        <v>180</v>
      </c>
      <c r="J198" s="10">
        <f t="shared" si="6"/>
        <v>0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</row>
    <row r="199" spans="1:76" s="15" customFormat="1" ht="12.75" x14ac:dyDescent="0.2">
      <c r="I199" s="19"/>
      <c r="J199" s="20">
        <f>SUM(J2:J198)</f>
        <v>358</v>
      </c>
      <c r="K199" s="20">
        <f>J199*50000</f>
        <v>17900000</v>
      </c>
    </row>
  </sheetData>
  <autoFilter ref="A1:BX1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Jml Karyawan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 SETYO PAMBUDI</dc:creator>
  <cp:lastModifiedBy>ARIS SETYO PAMBUDI</cp:lastModifiedBy>
  <dcterms:created xsi:type="dcterms:W3CDTF">2019-05-02T06:58:50Z</dcterms:created>
  <dcterms:modified xsi:type="dcterms:W3CDTF">2019-05-02T07:06:31Z</dcterms:modified>
</cp:coreProperties>
</file>