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2"/>
  </bookViews>
  <sheets>
    <sheet name="JTG1" sheetId="3" r:id="rId1"/>
    <sheet name="JTG2" sheetId="2" r:id="rId2"/>
    <sheet name="JTG3" sheetId="4" r:id="rId3"/>
  </sheets>
  <definedNames>
    <definedName name="_xlnm._FilterDatabase" localSheetId="1" hidden="1">'JTG2'!$A$3:$I$39</definedName>
    <definedName name="_xlnm._FilterDatabase" localSheetId="2" hidden="1">'JTG3'!$A$3:$I$18</definedName>
  </definedNames>
  <calcPr calcId="124519"/>
</workbook>
</file>

<file path=xl/calcChain.xml><?xml version="1.0" encoding="utf-8"?>
<calcChain xmlns="http://schemas.openxmlformats.org/spreadsheetml/2006/main">
  <c r="F12" i="4"/>
  <c r="F13"/>
  <c r="E19" l="1"/>
  <c r="F18" l="1"/>
  <c r="F17"/>
  <c r="F16"/>
  <c r="F15"/>
  <c r="F14"/>
  <c r="F11"/>
  <c r="F10"/>
  <c r="F9"/>
  <c r="F8"/>
  <c r="F7"/>
  <c r="F6"/>
  <c r="F5"/>
  <c r="F4"/>
  <c r="C41" i="3"/>
  <c r="C40"/>
  <c r="C39"/>
  <c r="C38"/>
  <c r="C37"/>
  <c r="F19"/>
  <c r="E19"/>
  <c r="F39" i="2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40" s="1"/>
  <c r="F19" i="4" l="1"/>
</calcChain>
</file>

<file path=xl/sharedStrings.xml><?xml version="1.0" encoding="utf-8"?>
<sst xmlns="http://schemas.openxmlformats.org/spreadsheetml/2006/main" count="324" uniqueCount="142">
  <si>
    <t>ESTMASI PULSA KAGET KARA II</t>
  </si>
  <si>
    <t>NO</t>
  </si>
  <si>
    <t>CAB</t>
  </si>
  <si>
    <t>PASAR</t>
  </si>
  <si>
    <t>ALAMAT</t>
  </si>
  <si>
    <t>EST TK</t>
  </si>
  <si>
    <t>JMLH</t>
  </si>
  <si>
    <t>KET</t>
  </si>
  <si>
    <t>TGL</t>
  </si>
  <si>
    <t>BLN</t>
  </si>
  <si>
    <t>SMG</t>
  </si>
  <si>
    <t>PEDURUNGAN</t>
  </si>
  <si>
    <t>JL. FATMAWATI SEMARANG</t>
  </si>
  <si>
    <t>TOKO</t>
  </si>
  <si>
    <t>APR</t>
  </si>
  <si>
    <t>BOJA</t>
  </si>
  <si>
    <t>JL. SEMARANG - BOJA, BOJA KENDAL</t>
  </si>
  <si>
    <t>MEI</t>
  </si>
  <si>
    <t>JOHAR</t>
  </si>
  <si>
    <t>JL. SOEKARNO HATTA SEMARANG</t>
  </si>
  <si>
    <t>PKK</t>
  </si>
  <si>
    <t>SALATIGA</t>
  </si>
  <si>
    <t>JL. JEND SUDIRMAN SALATIGA</t>
  </si>
  <si>
    <t>KARANGAYU</t>
  </si>
  <si>
    <t>JL. JEND SUDIRMAN SEMARANG</t>
  </si>
  <si>
    <t>SLO</t>
  </si>
  <si>
    <t>LEDOKSARI</t>
  </si>
  <si>
    <t>JL. OERIP SUMOHARJO, JEBRES, SURAKARTA</t>
  </si>
  <si>
    <t>NONGKO</t>
  </si>
  <si>
    <t>JL. HASANUDIN, BANJARSARI, SURAKARTA</t>
  </si>
  <si>
    <t>BOYOLALI</t>
  </si>
  <si>
    <t>JL. PANDANARAN, BOYOLALI</t>
  </si>
  <si>
    <t>JAMBANGAN</t>
  </si>
  <si>
    <t>JL. MOJOGEDANG-JAMBANGAN, KARANGANYAR</t>
  </si>
  <si>
    <t>PWK</t>
  </si>
  <si>
    <t>MANIS</t>
  </si>
  <si>
    <t>JL.GATOT SUBROTO PURWOKERTO</t>
  </si>
  <si>
    <t>PREMBUN</t>
  </si>
  <si>
    <t>JL.RAYA PREMBUN KEBUMEN</t>
  </si>
  <si>
    <t>CILONGOK</t>
  </si>
  <si>
    <t>DESA CILONGOK AJIBARANG</t>
  </si>
  <si>
    <t>MANDIRAJA</t>
  </si>
  <si>
    <t>JL.RAYA MANDIRAJA BANJAR NEGARA</t>
  </si>
  <si>
    <t>SIDODADI CLP</t>
  </si>
  <si>
    <t>JL.LETNAN JENDRAL SUPRAPTO SIDANEGARA CILACAP</t>
  </si>
  <si>
    <t>KETANGGUNGAN</t>
  </si>
  <si>
    <t>JL.DIPONEGORO KAB BREBES</t>
  </si>
  <si>
    <t>PEPEDAN</t>
  </si>
  <si>
    <t>JL.RAYA PAGONGAN KAB TEGAL</t>
  </si>
  <si>
    <t>WIRADESA</t>
  </si>
  <si>
    <t>JL AH YANI WIRADESA KAB PEKALONGAN</t>
  </si>
  <si>
    <t>BANJARSARI</t>
  </si>
  <si>
    <t>JL SULTAN AGUNG KOTA PEKALONGAN</t>
  </si>
  <si>
    <t>GROGOLAN</t>
  </si>
  <si>
    <t>JL HOS COKROAMINOTO KOTA PEKALONGAN</t>
  </si>
  <si>
    <t>YOG</t>
  </si>
  <si>
    <t>SECANG</t>
  </si>
  <si>
    <t>JL. RAYA SECANG, MAGELANG</t>
  </si>
  <si>
    <t>CEBONGAN</t>
  </si>
  <si>
    <t>JALAN PURBAYA, SUMBERADI, MLATI, GABAHAN, SUMBERADI, MLATI, KABUPATEN SLEMAN</t>
  </si>
  <si>
    <t>GAMPING</t>
  </si>
  <si>
    <t>JL. WATES, GAMPING, SLEMAN</t>
  </si>
  <si>
    <t>KRETEK</t>
  </si>
  <si>
    <t>JL. PASAR KRETEK WONOSOBO</t>
  </si>
  <si>
    <t>MUNTILAN</t>
  </si>
  <si>
    <t>JL. PEMUDA NO.12, KARANGWATU, PUCUNGREJO, MUNTILAN, MAGELANG</t>
  </si>
  <si>
    <t>SURONEGARAN</t>
  </si>
  <si>
    <t>KEPATIHAN, PURWOREJO, KEC. PURWOREJO, KABUPATEN PURWOREJO</t>
  </si>
  <si>
    <t>KDS</t>
  </si>
  <si>
    <t>KLIWON</t>
  </si>
  <si>
    <t>JL JEND SOEDIRMAN KUDUS</t>
  </si>
  <si>
    <t>JEMBER</t>
  </si>
  <si>
    <t>JL RAYA KDS-JEPARA KM 5</t>
  </si>
  <si>
    <t>BITINGAN</t>
  </si>
  <si>
    <t>JL LUKMONO HADI 1 KDS</t>
  </si>
  <si>
    <t>PURI</t>
  </si>
  <si>
    <t>LASEM</t>
  </si>
  <si>
    <t>ESTIMASI PULSA KAGET KARA</t>
  </si>
  <si>
    <t>NAMA</t>
  </si>
  <si>
    <t>JUMLAH KIOS</t>
  </si>
  <si>
    <t>ESTIMASI PULSA</t>
  </si>
  <si>
    <t>BULU</t>
  </si>
  <si>
    <t>JL. JENDSUDIRMANSEMARANG</t>
  </si>
  <si>
    <t>PETERONGAN</t>
  </si>
  <si>
    <t>JL. DR.CIPTOSEMARANG</t>
  </si>
  <si>
    <t>PROJOAMBARAWA</t>
  </si>
  <si>
    <t>JL. JENDSUDIRMANAMBARAWA</t>
  </si>
  <si>
    <t>TALUN</t>
  </si>
  <si>
    <t>DUKUH,TALUN,MUNTILAN</t>
  </si>
  <si>
    <t>GODEAN</t>
  </si>
  <si>
    <t>JL. GODEAN,GODEAN,SIDOAGUNG,GODEAN,KABUPATENSLEMAN</t>
  </si>
  <si>
    <t>BALEDONO</t>
  </si>
  <si>
    <t>KEDUNGPUTRI,BALEDONO,KEC.PURWOREJO,KAB.PURWOREJO</t>
  </si>
  <si>
    <t>TUMENGGUNGAN</t>
  </si>
  <si>
    <t>JL. PAHLAWANKEBUMEN</t>
  </si>
  <si>
    <t>KARANGLEWAS</t>
  </si>
  <si>
    <t>JL. PATIMURAPURWOKERTO</t>
  </si>
  <si>
    <t>SEGAMAS</t>
  </si>
  <si>
    <t>JL. AYANIPURBALINGGA</t>
  </si>
  <si>
    <t>KARTASURA</t>
  </si>
  <si>
    <t>JL. AHMADYANI,KARTASURA,SUKOHARJO,JATENG</t>
  </si>
  <si>
    <t>GEDE</t>
  </si>
  <si>
    <t>JL. JEND.URIPSUMOHARJO,SUDIROPRAJAN,JEBRES,SURAKARTA</t>
  </si>
  <si>
    <t>GABUS</t>
  </si>
  <si>
    <t>JL. PATI-GABUS</t>
  </si>
  <si>
    <t>WERGU</t>
  </si>
  <si>
    <t>JL. RY AGUS SALIM KDS</t>
  </si>
  <si>
    <t>TRAYEMAN</t>
  </si>
  <si>
    <t>JL. SAMANHUDI TRAYEMAN</t>
  </si>
  <si>
    <t>INDUKBREBES</t>
  </si>
  <si>
    <t>JL. JENDSOED BREBES</t>
  </si>
  <si>
    <t>PALUR</t>
  </si>
  <si>
    <t>COLOMADU</t>
  </si>
  <si>
    <t>JUNI</t>
  </si>
  <si>
    <t>KRANGGAN</t>
  </si>
  <si>
    <t>COLOMBO</t>
  </si>
  <si>
    <t>SEMIN</t>
  </si>
  <si>
    <t>BANJARNEGARA</t>
  </si>
  <si>
    <t>WONOKRIYO</t>
  </si>
  <si>
    <t>UNGARAN</t>
  </si>
  <si>
    <t>GENUK</t>
  </si>
  <si>
    <t>GUNUNGPATI</t>
  </si>
  <si>
    <t>MOGA</t>
  </si>
  <si>
    <t>JL.VETERAN BANJAR NEGARA</t>
  </si>
  <si>
    <t>WONOKRIYO GOMBONG KEBUMEN</t>
  </si>
  <si>
    <t>DAGEN, PALUR, KARANGANYAR</t>
  </si>
  <si>
    <t>COLOMADU, MALANGJIWAN, KARANGANYAR</t>
  </si>
  <si>
    <t>JL. KALIGAWE RAYA SEMARANG</t>
  </si>
  <si>
    <t>JL. GUNUNG PATI SEMARANG</t>
  </si>
  <si>
    <t>JL. GATOT SUBROTO UNGARAN</t>
  </si>
  <si>
    <t>JL. KALIURANG, CONDONGCATUR, KEC. DEPOK, KABUPATEN SLEMAN</t>
  </si>
  <si>
    <t>JL. PONCOWINATAN, GOWONGAN, JETIS, KOTA YOGYAKARTA</t>
  </si>
  <si>
    <t>JL. RAYA SEMIN, SEMIN, GUNUNG KIDUL</t>
  </si>
  <si>
    <t>JL RAYA MOGA PEMALANG</t>
  </si>
  <si>
    <t>MAYONG</t>
  </si>
  <si>
    <t>JL RAYA MAYONG-JEPARA</t>
  </si>
  <si>
    <t>KAYEN</t>
  </si>
  <si>
    <t>JL PATI KAYEN PRWDADI</t>
  </si>
  <si>
    <t>BUMIJAWA</t>
  </si>
  <si>
    <t>BOJONG</t>
  </si>
  <si>
    <t>JL.RAYA BUMIJAWA KAB TEGAL</t>
  </si>
  <si>
    <t>JL.RAYA BOJONG KAB TEGAL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</si>
</sst>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protection locked="0"/>
    </xf>
    <xf numFmtId="43" fontId="21" fillId="0" borderId="0">
      <protection locked="0"/>
    </xf>
    <xf numFmtId="0" fontId="24" fillId="0" borderId="0">
      <alignment vertical="center"/>
    </xf>
    <xf numFmtId="41" fontId="25" fillId="0" borderId="0">
      <protection locked="0"/>
    </xf>
    <xf numFmtId="0" fontId="18" fillId="0" borderId="0">
      <alignment vertical="center"/>
    </xf>
    <xf numFmtId="0" fontId="25" fillId="0" borderId="0">
      <protection locked="0"/>
    </xf>
    <xf numFmtId="0" fontId="1" fillId="0" borderId="0"/>
    <xf numFmtId="0" fontId="22" fillId="0" borderId="0">
      <alignment vertical="center"/>
    </xf>
    <xf numFmtId="0" fontId="25" fillId="0" borderId="0">
      <protection locked="0"/>
    </xf>
    <xf numFmtId="0" fontId="23" fillId="0" borderId="0">
      <protection locked="0"/>
    </xf>
  </cellStyleXfs>
  <cellXfs count="33">
    <xf numFmtId="0" fontId="0" fillId="0" borderId="0" xfId="0"/>
    <xf numFmtId="0" fontId="19" fillId="0" borderId="0" xfId="42" applyFont="1" applyAlignment="1" applyProtection="1">
      <alignment vertical="center"/>
    </xf>
    <xf numFmtId="0" fontId="18" fillId="0" borderId="0" xfId="42" applyAlignment="1" applyProtection="1">
      <alignment vertical="center"/>
    </xf>
    <xf numFmtId="0" fontId="20" fillId="0" borderId="0" xfId="42" applyFont="1" applyAlignment="1" applyProtection="1"/>
    <xf numFmtId="0" fontId="18" fillId="0" borderId="0" xfId="42" applyFont="1" applyAlignment="1" applyProtection="1">
      <alignment vertical="center"/>
    </xf>
    <xf numFmtId="164" fontId="21" fillId="0" borderId="0" xfId="43" applyNumberFormat="1" applyFont="1" applyAlignment="1" applyProtection="1"/>
    <xf numFmtId="0" fontId="22" fillId="0" borderId="10" xfId="42" applyFont="1" applyBorder="1" applyAlignment="1" applyProtection="1">
      <alignment vertical="center"/>
    </xf>
    <xf numFmtId="0" fontId="23" fillId="33" borderId="10" xfId="42" applyFont="1" applyFill="1" applyBorder="1" applyAlignment="1" applyProtection="1"/>
    <xf numFmtId="0" fontId="22" fillId="33" borderId="10" xfId="42" applyFont="1" applyFill="1" applyBorder="1" applyAlignment="1" applyProtection="1">
      <alignment vertical="center"/>
    </xf>
    <xf numFmtId="164" fontId="23" fillId="33" borderId="10" xfId="43" applyNumberFormat="1" applyFont="1" applyFill="1" applyBorder="1" applyAlignment="1" applyProtection="1"/>
    <xf numFmtId="164" fontId="23" fillId="0" borderId="10" xfId="43" applyNumberFormat="1" applyFont="1" applyBorder="1" applyAlignment="1" applyProtection="1"/>
    <xf numFmtId="0" fontId="18" fillId="0" borderId="10" xfId="42" applyBorder="1" applyAlignment="1" applyProtection="1">
      <alignment vertical="center"/>
    </xf>
    <xf numFmtId="164" fontId="20" fillId="0" borderId="10" xfId="43" applyNumberFormat="1" applyFont="1" applyBorder="1" applyAlignment="1" applyProtection="1"/>
    <xf numFmtId="164" fontId="21" fillId="0" borderId="10" xfId="43" applyNumberFormat="1" applyFont="1" applyBorder="1" applyAlignment="1" applyProtection="1"/>
    <xf numFmtId="0" fontId="24" fillId="0" borderId="0" xfId="44">
      <alignment vertical="center"/>
    </xf>
    <xf numFmtId="0" fontId="20" fillId="0" borderId="10" xfId="42" applyFont="1" applyBorder="1" applyAlignment="1" applyProtection="1">
      <alignment horizontal="center" vertical="center" wrapText="1"/>
    </xf>
    <xf numFmtId="164" fontId="20" fillId="0" borderId="10" xfId="43" applyNumberFormat="1" applyFont="1" applyBorder="1" applyAlignment="1" applyProtection="1">
      <alignment horizontal="center" vertical="center" wrapText="1"/>
    </xf>
    <xf numFmtId="0" fontId="23" fillId="0" borderId="10" xfId="42" applyFont="1" applyBorder="1" applyAlignment="1" applyProtection="1"/>
    <xf numFmtId="0" fontId="25" fillId="33" borderId="10" xfId="50" applyFont="1" applyFill="1" applyBorder="1" applyAlignment="1" applyProtection="1"/>
    <xf numFmtId="41" fontId="23" fillId="0" borderId="10" xfId="45" applyFont="1" applyBorder="1" applyAlignment="1" applyProtection="1"/>
    <xf numFmtId="0" fontId="21" fillId="0" borderId="10" xfId="42" applyFont="1" applyBorder="1" applyAlignment="1" applyProtection="1"/>
    <xf numFmtId="0" fontId="20" fillId="0" borderId="10" xfId="42" applyFont="1" applyBorder="1" applyAlignment="1" applyProtection="1"/>
    <xf numFmtId="0" fontId="23" fillId="34" borderId="10" xfId="42" applyFont="1" applyFill="1" applyBorder="1" applyAlignment="1" applyProtection="1"/>
    <xf numFmtId="0" fontId="22" fillId="34" borderId="10" xfId="42" applyFont="1" applyFill="1" applyBorder="1" applyAlignment="1" applyProtection="1">
      <alignment vertical="center"/>
    </xf>
    <xf numFmtId="164" fontId="23" fillId="34" borderId="10" xfId="43" applyNumberFormat="1" applyFont="1" applyFill="1" applyBorder="1" applyAlignment="1" applyProtection="1"/>
    <xf numFmtId="164" fontId="21" fillId="34" borderId="10" xfId="43" applyNumberFormat="1" applyFont="1" applyFill="1" applyBorder="1" applyAlignment="1" applyProtection="1"/>
    <xf numFmtId="0" fontId="1" fillId="34" borderId="10" xfId="47" applyFont="1" applyFill="1" applyBorder="1" applyProtection="1"/>
    <xf numFmtId="0" fontId="26" fillId="34" borderId="10" xfId="42" applyFont="1" applyFill="1" applyBorder="1" applyProtection="1"/>
    <xf numFmtId="0" fontId="25" fillId="34" borderId="10" xfId="50" applyFill="1" applyBorder="1" applyAlignment="1" applyProtection="1"/>
    <xf numFmtId="0" fontId="25" fillId="34" borderId="10" xfId="0" applyNumberFormat="1" applyFont="1" applyFill="1" applyBorder="1" applyAlignment="1"/>
    <xf numFmtId="0" fontId="27" fillId="34" borderId="10" xfId="42" applyNumberFormat="1" applyFont="1" applyFill="1" applyBorder="1" applyAlignment="1" applyProtection="1"/>
    <xf numFmtId="0" fontId="18" fillId="34" borderId="10" xfId="42" applyFont="1" applyFill="1" applyBorder="1" applyAlignment="1" applyProtection="1">
      <alignment vertical="center"/>
    </xf>
    <xf numFmtId="0" fontId="20" fillId="0" borderId="0" xfId="42" applyFont="1" applyAlignment="1" applyProtection="1">
      <alignment horizontal="center"/>
    </xf>
  </cellXfs>
  <cellStyles count="5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[0] 2" xfId="45"/>
    <cellStyle name="Comma 2" xfId="4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2 19 2" xfId="51"/>
    <cellStyle name="Normal 2 2" xfId="46"/>
    <cellStyle name="Normal 3" xfId="44"/>
    <cellStyle name="Normal 3 2" xfId="50"/>
    <cellStyle name="Normal 4" xfId="47"/>
    <cellStyle name="Normal 5" xfId="48"/>
    <cellStyle name="Normal 6" xfId="49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V41"/>
  <sheetViews>
    <sheetView workbookViewId="0">
      <selection activeCell="D19" sqref="D19"/>
    </sheetView>
  </sheetViews>
  <sheetFormatPr defaultColWidth="9" defaultRowHeight="15"/>
  <cols>
    <col min="1" max="2" width="6" style="2" customWidth="1"/>
    <col min="3" max="3" width="25.28515625" style="2" customWidth="1"/>
    <col min="4" max="4" width="71.85546875" style="2" customWidth="1"/>
    <col min="5" max="5" width="13.5703125" style="2" customWidth="1"/>
    <col min="6" max="6" width="15.7109375" style="5" customWidth="1"/>
    <col min="7" max="256" width="11.42578125" style="2" customWidth="1"/>
    <col min="257" max="16384" width="9" style="14"/>
  </cols>
  <sheetData>
    <row r="1" spans="1:6">
      <c r="A1" s="32" t="s">
        <v>77</v>
      </c>
      <c r="B1" s="32"/>
      <c r="C1" s="32"/>
      <c r="D1" s="32"/>
      <c r="E1" s="32"/>
      <c r="F1" s="32"/>
    </row>
    <row r="3" spans="1:6" ht="30">
      <c r="A3" s="15" t="s">
        <v>1</v>
      </c>
      <c r="B3" s="15" t="s">
        <v>2</v>
      </c>
      <c r="C3" s="15" t="s">
        <v>78</v>
      </c>
      <c r="D3" s="15" t="s">
        <v>4</v>
      </c>
      <c r="E3" s="15" t="s">
        <v>79</v>
      </c>
      <c r="F3" s="16" t="s">
        <v>80</v>
      </c>
    </row>
    <row r="4" spans="1:6">
      <c r="A4" s="17">
        <v>1</v>
      </c>
      <c r="B4" s="17" t="s">
        <v>10</v>
      </c>
      <c r="C4" s="17" t="s">
        <v>81</v>
      </c>
      <c r="D4" s="17" t="s">
        <v>82</v>
      </c>
      <c r="E4" s="17">
        <v>59</v>
      </c>
      <c r="F4" s="10">
        <v>730000</v>
      </c>
    </row>
    <row r="5" spans="1:6">
      <c r="A5" s="17">
        <v>2</v>
      </c>
      <c r="B5" s="17" t="s">
        <v>10</v>
      </c>
      <c r="C5" s="17" t="s">
        <v>83</v>
      </c>
      <c r="D5" s="17" t="s">
        <v>84</v>
      </c>
      <c r="E5" s="17">
        <v>93</v>
      </c>
      <c r="F5" s="10">
        <v>1410000</v>
      </c>
    </row>
    <row r="6" spans="1:6">
      <c r="A6" s="17">
        <v>3</v>
      </c>
      <c r="B6" s="17" t="s">
        <v>10</v>
      </c>
      <c r="C6" s="17" t="s">
        <v>85</v>
      </c>
      <c r="D6" s="17" t="s">
        <v>86</v>
      </c>
      <c r="E6" s="17">
        <v>88</v>
      </c>
      <c r="F6" s="10">
        <v>1220000</v>
      </c>
    </row>
    <row r="7" spans="1:6">
      <c r="A7" s="17">
        <v>4</v>
      </c>
      <c r="B7" s="17" t="s">
        <v>55</v>
      </c>
      <c r="C7" s="17" t="s">
        <v>87</v>
      </c>
      <c r="D7" s="17" t="s">
        <v>88</v>
      </c>
      <c r="E7" s="17">
        <v>40</v>
      </c>
      <c r="F7" s="10">
        <v>800000</v>
      </c>
    </row>
    <row r="8" spans="1:6">
      <c r="A8" s="17">
        <v>5</v>
      </c>
      <c r="B8" s="17" t="s">
        <v>55</v>
      </c>
      <c r="C8" s="17" t="s">
        <v>89</v>
      </c>
      <c r="D8" s="17" t="s">
        <v>90</v>
      </c>
      <c r="E8" s="17">
        <v>45</v>
      </c>
      <c r="F8" s="10">
        <v>1300000</v>
      </c>
    </row>
    <row r="9" spans="1:6">
      <c r="A9" s="17">
        <v>6</v>
      </c>
      <c r="B9" s="17" t="s">
        <v>55</v>
      </c>
      <c r="C9" s="17" t="s">
        <v>91</v>
      </c>
      <c r="D9" s="17" t="s">
        <v>92</v>
      </c>
      <c r="E9" s="17">
        <v>50</v>
      </c>
      <c r="F9" s="10">
        <v>1000000</v>
      </c>
    </row>
    <row r="10" spans="1:6">
      <c r="A10" s="17">
        <v>7</v>
      </c>
      <c r="B10" s="17" t="s">
        <v>34</v>
      </c>
      <c r="C10" s="17" t="s">
        <v>93</v>
      </c>
      <c r="D10" s="17" t="s">
        <v>94</v>
      </c>
      <c r="E10" s="17">
        <v>72</v>
      </c>
      <c r="F10" s="10">
        <v>1440000</v>
      </c>
    </row>
    <row r="11" spans="1:6">
      <c r="A11" s="17">
        <v>8</v>
      </c>
      <c r="B11" s="17" t="s">
        <v>34</v>
      </c>
      <c r="C11" s="17" t="s">
        <v>95</v>
      </c>
      <c r="D11" s="17" t="s">
        <v>96</v>
      </c>
      <c r="E11" s="17">
        <v>52</v>
      </c>
      <c r="F11" s="10">
        <v>1040000</v>
      </c>
    </row>
    <row r="12" spans="1:6">
      <c r="A12" s="17">
        <v>9</v>
      </c>
      <c r="B12" s="17" t="s">
        <v>34</v>
      </c>
      <c r="C12" s="17" t="s">
        <v>97</v>
      </c>
      <c r="D12" s="17" t="s">
        <v>98</v>
      </c>
      <c r="E12" s="17">
        <v>80</v>
      </c>
      <c r="F12" s="10">
        <v>1600000</v>
      </c>
    </row>
    <row r="13" spans="1:6">
      <c r="A13" s="17">
        <v>10</v>
      </c>
      <c r="B13" s="17" t="s">
        <v>25</v>
      </c>
      <c r="C13" s="17" t="s">
        <v>99</v>
      </c>
      <c r="D13" s="17" t="s">
        <v>100</v>
      </c>
      <c r="E13" s="17">
        <v>55</v>
      </c>
      <c r="F13" s="10">
        <v>1100000</v>
      </c>
    </row>
    <row r="14" spans="1:6">
      <c r="A14" s="17">
        <v>11</v>
      </c>
      <c r="B14" s="17" t="s">
        <v>25</v>
      </c>
      <c r="C14" s="17" t="s">
        <v>101</v>
      </c>
      <c r="D14" s="17" t="s">
        <v>102</v>
      </c>
      <c r="E14" s="17">
        <v>35</v>
      </c>
      <c r="F14" s="10">
        <v>700000</v>
      </c>
    </row>
    <row r="15" spans="1:6">
      <c r="A15" s="17">
        <v>12</v>
      </c>
      <c r="B15" s="17" t="s">
        <v>68</v>
      </c>
      <c r="C15" s="17" t="s">
        <v>103</v>
      </c>
      <c r="D15" s="17" t="s">
        <v>104</v>
      </c>
      <c r="E15" s="17">
        <v>32</v>
      </c>
      <c r="F15" s="10">
        <v>640000</v>
      </c>
    </row>
    <row r="16" spans="1:6">
      <c r="A16" s="17">
        <v>13</v>
      </c>
      <c r="B16" s="17" t="s">
        <v>68</v>
      </c>
      <c r="C16" s="17" t="s">
        <v>105</v>
      </c>
      <c r="D16" s="18" t="s">
        <v>106</v>
      </c>
      <c r="E16" s="17">
        <v>43</v>
      </c>
      <c r="F16" s="10">
        <v>860000</v>
      </c>
    </row>
    <row r="17" spans="1:6">
      <c r="A17" s="17">
        <v>14</v>
      </c>
      <c r="B17" s="17" t="s">
        <v>8</v>
      </c>
      <c r="C17" s="17" t="s">
        <v>107</v>
      </c>
      <c r="D17" s="17" t="s">
        <v>108</v>
      </c>
      <c r="E17" s="17">
        <v>80</v>
      </c>
      <c r="F17" s="19">
        <v>1600000</v>
      </c>
    </row>
    <row r="18" spans="1:6">
      <c r="A18" s="17">
        <v>15</v>
      </c>
      <c r="B18" s="17" t="s">
        <v>8</v>
      </c>
      <c r="C18" s="17" t="s">
        <v>109</v>
      </c>
      <c r="D18" s="17" t="s">
        <v>110</v>
      </c>
      <c r="E18" s="17">
        <v>53</v>
      </c>
      <c r="F18" s="19">
        <v>1060000</v>
      </c>
    </row>
    <row r="19" spans="1:6">
      <c r="A19" s="20"/>
      <c r="B19" s="20"/>
      <c r="C19" s="20"/>
      <c r="D19" s="20"/>
      <c r="E19" s="21">
        <f>SUM(E4:E18)</f>
        <v>877</v>
      </c>
      <c r="F19" s="12">
        <f>SUM(F4:F18)</f>
        <v>16500000</v>
      </c>
    </row>
    <row r="37" spans="3:3">
      <c r="C37" s="2" t="str">
        <f>UPPER(C19)</f>
        <v/>
      </c>
    </row>
    <row r="38" spans="3:3">
      <c r="C38" s="2" t="e">
        <f>UPPER(#REF!)</f>
        <v>#REF!</v>
      </c>
    </row>
    <row r="39" spans="3:3">
      <c r="C39" s="2" t="e">
        <f>UPPER(#REF!)</f>
        <v>#REF!</v>
      </c>
    </row>
    <row r="40" spans="3:3">
      <c r="C40" s="2" t="e">
        <f>UPPER(#REF!)</f>
        <v>#REF!</v>
      </c>
    </row>
    <row r="41" spans="3:3">
      <c r="C41" s="2" t="str">
        <f t="shared" ref="C41" si="0">UPPER(C20)</f>
        <v/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40"/>
  <sheetViews>
    <sheetView workbookViewId="0">
      <selection activeCell="D5" sqref="D5"/>
    </sheetView>
  </sheetViews>
  <sheetFormatPr defaultColWidth="9" defaultRowHeight="15"/>
  <cols>
    <col min="1" max="1" width="5" style="2" customWidth="1"/>
    <col min="2" max="2" width="7.5703125" style="2" customWidth="1"/>
    <col min="3" max="3" width="16.28515625" style="2" customWidth="1"/>
    <col min="4" max="4" width="82.5703125" style="2" customWidth="1"/>
    <col min="5" max="5" width="10.7109375" style="2" customWidth="1"/>
    <col min="6" max="6" width="12.7109375" style="5" customWidth="1"/>
    <col min="7" max="7" width="8.85546875" style="5" customWidth="1"/>
    <col min="8" max="9" width="7.28515625" style="2" customWidth="1"/>
    <col min="10" max="256" width="11.42578125" style="2" customWidth="1"/>
    <col min="257" max="16384" width="9" style="14"/>
  </cols>
  <sheetData>
    <row r="1" spans="1:10">
      <c r="A1" s="1" t="s">
        <v>0</v>
      </c>
      <c r="D1" s="3"/>
      <c r="E1" s="3"/>
      <c r="F1" s="3"/>
      <c r="G1" s="3"/>
      <c r="H1" s="3"/>
      <c r="I1" s="3"/>
      <c r="J1" s="3"/>
    </row>
    <row r="3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5" t="s">
        <v>7</v>
      </c>
      <c r="H3" s="4" t="s">
        <v>8</v>
      </c>
      <c r="I3" s="4" t="s">
        <v>9</v>
      </c>
    </row>
    <row r="4" spans="1:10">
      <c r="A4" s="6">
        <v>1</v>
      </c>
      <c r="B4" s="7" t="s">
        <v>10</v>
      </c>
      <c r="C4" s="7" t="s">
        <v>11</v>
      </c>
      <c r="D4" s="8" t="s">
        <v>12</v>
      </c>
      <c r="E4" s="7">
        <v>95</v>
      </c>
      <c r="F4" s="9">
        <f>E4*20000</f>
        <v>1900000</v>
      </c>
      <c r="G4" s="9" t="s">
        <v>13</v>
      </c>
      <c r="H4" s="8">
        <v>30</v>
      </c>
      <c r="I4" s="8" t="s">
        <v>14</v>
      </c>
    </row>
    <row r="5" spans="1:10">
      <c r="A5" s="6">
        <v>2</v>
      </c>
      <c r="B5" s="7" t="s">
        <v>10</v>
      </c>
      <c r="C5" s="7" t="s">
        <v>15</v>
      </c>
      <c r="D5" s="8" t="s">
        <v>16</v>
      </c>
      <c r="E5" s="7">
        <v>108</v>
      </c>
      <c r="F5" s="9">
        <f t="shared" ref="F5:F39" si="0">E5*20000</f>
        <v>2160000</v>
      </c>
      <c r="G5" s="9" t="s">
        <v>13</v>
      </c>
      <c r="H5" s="8">
        <v>2</v>
      </c>
      <c r="I5" s="8" t="s">
        <v>17</v>
      </c>
    </row>
    <row r="6" spans="1:10">
      <c r="A6" s="6">
        <v>3</v>
      </c>
      <c r="B6" s="7" t="s">
        <v>10</v>
      </c>
      <c r="C6" s="7" t="s">
        <v>18</v>
      </c>
      <c r="D6" s="8" t="s">
        <v>19</v>
      </c>
      <c r="E6" s="7">
        <v>43</v>
      </c>
      <c r="F6" s="9">
        <f t="shared" si="0"/>
        <v>860000</v>
      </c>
      <c r="G6" s="9" t="s">
        <v>13</v>
      </c>
      <c r="H6" s="8">
        <v>4</v>
      </c>
      <c r="I6" s="8" t="s">
        <v>17</v>
      </c>
    </row>
    <row r="7" spans="1:10">
      <c r="A7" s="6">
        <v>4</v>
      </c>
      <c r="B7" s="7" t="s">
        <v>10</v>
      </c>
      <c r="C7" s="7" t="s">
        <v>18</v>
      </c>
      <c r="D7" s="8" t="s">
        <v>19</v>
      </c>
      <c r="E7" s="7">
        <v>60</v>
      </c>
      <c r="F7" s="9">
        <f t="shared" si="0"/>
        <v>1200000</v>
      </c>
      <c r="G7" s="9" t="s">
        <v>20</v>
      </c>
      <c r="H7" s="8">
        <v>4</v>
      </c>
      <c r="I7" s="8" t="s">
        <v>17</v>
      </c>
    </row>
    <row r="8" spans="1:10">
      <c r="A8" s="6">
        <v>5</v>
      </c>
      <c r="B8" s="7" t="s">
        <v>10</v>
      </c>
      <c r="C8" s="7" t="s">
        <v>21</v>
      </c>
      <c r="D8" s="8" t="s">
        <v>22</v>
      </c>
      <c r="E8" s="7">
        <v>72</v>
      </c>
      <c r="F8" s="9">
        <f t="shared" si="0"/>
        <v>1440000</v>
      </c>
      <c r="G8" s="9" t="s">
        <v>13</v>
      </c>
      <c r="H8" s="8">
        <v>14</v>
      </c>
      <c r="I8" s="8" t="s">
        <v>17</v>
      </c>
    </row>
    <row r="9" spans="1:10">
      <c r="A9" s="6">
        <v>6</v>
      </c>
      <c r="B9" s="7" t="s">
        <v>10</v>
      </c>
      <c r="C9" s="7" t="s">
        <v>21</v>
      </c>
      <c r="D9" s="8" t="s">
        <v>22</v>
      </c>
      <c r="E9" s="7">
        <v>100</v>
      </c>
      <c r="F9" s="9">
        <f t="shared" si="0"/>
        <v>2000000</v>
      </c>
      <c r="G9" s="9" t="s">
        <v>20</v>
      </c>
      <c r="H9" s="8">
        <v>11</v>
      </c>
      <c r="I9" s="8" t="s">
        <v>17</v>
      </c>
    </row>
    <row r="10" spans="1:10">
      <c r="A10" s="6">
        <v>7</v>
      </c>
      <c r="B10" s="7" t="s">
        <v>10</v>
      </c>
      <c r="C10" s="7" t="s">
        <v>23</v>
      </c>
      <c r="D10" s="8" t="s">
        <v>24</v>
      </c>
      <c r="E10" s="7">
        <v>34</v>
      </c>
      <c r="F10" s="9">
        <f t="shared" si="0"/>
        <v>680000</v>
      </c>
      <c r="G10" s="9" t="s">
        <v>20</v>
      </c>
      <c r="H10" s="8">
        <v>10</v>
      </c>
      <c r="I10" s="8" t="s">
        <v>17</v>
      </c>
    </row>
    <row r="11" spans="1:10">
      <c r="A11" s="6">
        <v>8</v>
      </c>
      <c r="B11" s="7" t="s">
        <v>25</v>
      </c>
      <c r="C11" s="7" t="s">
        <v>26</v>
      </c>
      <c r="D11" s="8" t="s">
        <v>27</v>
      </c>
      <c r="E11" s="7">
        <v>65</v>
      </c>
      <c r="F11" s="9">
        <f t="shared" si="0"/>
        <v>1300000</v>
      </c>
      <c r="G11" s="9" t="s">
        <v>13</v>
      </c>
      <c r="H11" s="8">
        <v>8</v>
      </c>
      <c r="I11" s="8" t="s">
        <v>17</v>
      </c>
    </row>
    <row r="12" spans="1:10">
      <c r="A12" s="6">
        <v>9</v>
      </c>
      <c r="B12" s="7" t="s">
        <v>25</v>
      </c>
      <c r="C12" s="7" t="s">
        <v>28</v>
      </c>
      <c r="D12" s="8" t="s">
        <v>29</v>
      </c>
      <c r="E12" s="7">
        <v>35</v>
      </c>
      <c r="F12" s="9">
        <f t="shared" si="0"/>
        <v>700000</v>
      </c>
      <c r="G12" s="9" t="s">
        <v>13</v>
      </c>
      <c r="H12" s="8">
        <v>11</v>
      </c>
      <c r="I12" s="8" t="s">
        <v>17</v>
      </c>
    </row>
    <row r="13" spans="1:10">
      <c r="A13" s="6">
        <v>10</v>
      </c>
      <c r="B13" s="7" t="s">
        <v>25</v>
      </c>
      <c r="C13" s="7" t="s">
        <v>30</v>
      </c>
      <c r="D13" s="8" t="s">
        <v>31</v>
      </c>
      <c r="E13" s="7">
        <v>30</v>
      </c>
      <c r="F13" s="9">
        <f t="shared" si="0"/>
        <v>600000</v>
      </c>
      <c r="G13" s="9" t="s">
        <v>20</v>
      </c>
      <c r="H13" s="8">
        <v>14</v>
      </c>
      <c r="I13" s="8" t="s">
        <v>17</v>
      </c>
    </row>
    <row r="14" spans="1:10">
      <c r="A14" s="6">
        <v>11</v>
      </c>
      <c r="B14" s="7" t="s">
        <v>25</v>
      </c>
      <c r="C14" s="7" t="s">
        <v>32</v>
      </c>
      <c r="D14" s="8" t="s">
        <v>33</v>
      </c>
      <c r="E14" s="7">
        <v>55</v>
      </c>
      <c r="F14" s="9">
        <f t="shared" si="0"/>
        <v>1100000</v>
      </c>
      <c r="G14" s="9" t="s">
        <v>20</v>
      </c>
      <c r="H14" s="8">
        <v>24</v>
      </c>
      <c r="I14" s="8" t="s">
        <v>17</v>
      </c>
    </row>
    <row r="15" spans="1:10">
      <c r="A15" s="6">
        <v>12</v>
      </c>
      <c r="B15" s="8" t="s">
        <v>34</v>
      </c>
      <c r="C15" s="7" t="s">
        <v>35</v>
      </c>
      <c r="D15" s="8" t="s">
        <v>36</v>
      </c>
      <c r="E15" s="7">
        <v>45</v>
      </c>
      <c r="F15" s="9">
        <f t="shared" si="0"/>
        <v>900000</v>
      </c>
      <c r="G15" s="9" t="s">
        <v>13</v>
      </c>
      <c r="H15" s="8">
        <v>4</v>
      </c>
      <c r="I15" s="8" t="s">
        <v>17</v>
      </c>
    </row>
    <row r="16" spans="1:10">
      <c r="A16" s="6">
        <v>13</v>
      </c>
      <c r="B16" s="8" t="s">
        <v>34</v>
      </c>
      <c r="C16" s="7" t="s">
        <v>37</v>
      </c>
      <c r="D16" s="8" t="s">
        <v>38</v>
      </c>
      <c r="E16" s="7">
        <v>32</v>
      </c>
      <c r="F16" s="9">
        <f t="shared" si="0"/>
        <v>640000</v>
      </c>
      <c r="G16" s="9" t="s">
        <v>13</v>
      </c>
      <c r="H16" s="8">
        <v>10</v>
      </c>
      <c r="I16" s="8" t="s">
        <v>17</v>
      </c>
    </row>
    <row r="17" spans="1:9">
      <c r="A17" s="6">
        <v>14</v>
      </c>
      <c r="B17" s="8" t="s">
        <v>34</v>
      </c>
      <c r="C17" s="7" t="s">
        <v>39</v>
      </c>
      <c r="D17" s="8" t="s">
        <v>40</v>
      </c>
      <c r="E17" s="7">
        <v>30</v>
      </c>
      <c r="F17" s="9">
        <f t="shared" si="0"/>
        <v>600000</v>
      </c>
      <c r="G17" s="9" t="s">
        <v>13</v>
      </c>
      <c r="H17" s="8">
        <v>21</v>
      </c>
      <c r="I17" s="8" t="s">
        <v>17</v>
      </c>
    </row>
    <row r="18" spans="1:9">
      <c r="A18" s="6">
        <v>15</v>
      </c>
      <c r="B18" s="8" t="s">
        <v>34</v>
      </c>
      <c r="C18" s="7" t="s">
        <v>41</v>
      </c>
      <c r="D18" s="8" t="s">
        <v>42</v>
      </c>
      <c r="E18" s="8">
        <v>70</v>
      </c>
      <c r="F18" s="9">
        <f t="shared" si="0"/>
        <v>1400000</v>
      </c>
      <c r="G18" s="9" t="s">
        <v>20</v>
      </c>
      <c r="H18" s="8">
        <v>9</v>
      </c>
      <c r="I18" s="8" t="s">
        <v>17</v>
      </c>
    </row>
    <row r="19" spans="1:9">
      <c r="A19" s="6">
        <v>16</v>
      </c>
      <c r="B19" s="8" t="s">
        <v>34</v>
      </c>
      <c r="C19" s="7" t="s">
        <v>37</v>
      </c>
      <c r="D19" s="8" t="s">
        <v>38</v>
      </c>
      <c r="E19" s="8">
        <v>27</v>
      </c>
      <c r="F19" s="9">
        <f t="shared" si="0"/>
        <v>540000</v>
      </c>
      <c r="G19" s="9" t="s">
        <v>20</v>
      </c>
      <c r="H19" s="8">
        <v>10</v>
      </c>
      <c r="I19" s="8" t="s">
        <v>17</v>
      </c>
    </row>
    <row r="20" spans="1:9">
      <c r="A20" s="6">
        <v>17</v>
      </c>
      <c r="B20" s="8" t="s">
        <v>34</v>
      </c>
      <c r="C20" s="7" t="s">
        <v>43</v>
      </c>
      <c r="D20" s="8" t="s">
        <v>44</v>
      </c>
      <c r="E20" s="8">
        <v>90</v>
      </c>
      <c r="F20" s="9">
        <f t="shared" si="0"/>
        <v>1800000</v>
      </c>
      <c r="G20" s="9" t="s">
        <v>20</v>
      </c>
      <c r="H20" s="8">
        <v>16</v>
      </c>
      <c r="I20" s="8" t="s">
        <v>17</v>
      </c>
    </row>
    <row r="21" spans="1:9">
      <c r="A21" s="6">
        <v>18</v>
      </c>
      <c r="B21" s="8" t="s">
        <v>8</v>
      </c>
      <c r="C21" s="7" t="s">
        <v>45</v>
      </c>
      <c r="D21" s="8" t="s">
        <v>46</v>
      </c>
      <c r="E21" s="8">
        <v>30</v>
      </c>
      <c r="F21" s="9">
        <f t="shared" si="0"/>
        <v>600000</v>
      </c>
      <c r="G21" s="9" t="s">
        <v>13</v>
      </c>
      <c r="H21" s="8">
        <v>6</v>
      </c>
      <c r="I21" s="8" t="s">
        <v>17</v>
      </c>
    </row>
    <row r="22" spans="1:9">
      <c r="A22" s="6">
        <v>19</v>
      </c>
      <c r="B22" s="8" t="s">
        <v>8</v>
      </c>
      <c r="C22" s="7" t="s">
        <v>47</v>
      </c>
      <c r="D22" s="8" t="s">
        <v>48</v>
      </c>
      <c r="E22" s="8">
        <v>35</v>
      </c>
      <c r="F22" s="9">
        <f t="shared" si="0"/>
        <v>700000</v>
      </c>
      <c r="G22" s="9" t="s">
        <v>13</v>
      </c>
      <c r="H22" s="8">
        <v>11</v>
      </c>
      <c r="I22" s="8" t="s">
        <v>17</v>
      </c>
    </row>
    <row r="23" spans="1:9">
      <c r="A23" s="6">
        <v>20</v>
      </c>
      <c r="B23" s="8" t="s">
        <v>8</v>
      </c>
      <c r="C23" s="7" t="s">
        <v>49</v>
      </c>
      <c r="D23" s="8" t="s">
        <v>50</v>
      </c>
      <c r="E23" s="8">
        <v>35</v>
      </c>
      <c r="F23" s="9">
        <f t="shared" si="0"/>
        <v>700000</v>
      </c>
      <c r="G23" s="9" t="s">
        <v>13</v>
      </c>
      <c r="H23" s="8">
        <v>13</v>
      </c>
      <c r="I23" s="8" t="s">
        <v>17</v>
      </c>
    </row>
    <row r="24" spans="1:9">
      <c r="A24" s="6">
        <v>21</v>
      </c>
      <c r="B24" s="8" t="s">
        <v>8</v>
      </c>
      <c r="C24" s="7" t="s">
        <v>51</v>
      </c>
      <c r="D24" s="8" t="s">
        <v>52</v>
      </c>
      <c r="E24" s="8">
        <v>30</v>
      </c>
      <c r="F24" s="9">
        <f t="shared" si="0"/>
        <v>600000</v>
      </c>
      <c r="G24" s="9" t="s">
        <v>13</v>
      </c>
      <c r="H24" s="8">
        <v>17</v>
      </c>
      <c r="I24" s="8" t="s">
        <v>17</v>
      </c>
    </row>
    <row r="25" spans="1:9">
      <c r="A25" s="6">
        <v>22</v>
      </c>
      <c r="B25" s="8" t="s">
        <v>8</v>
      </c>
      <c r="C25" s="7" t="s">
        <v>53</v>
      </c>
      <c r="D25" s="8" t="s">
        <v>54</v>
      </c>
      <c r="E25" s="8">
        <v>20</v>
      </c>
      <c r="F25" s="9">
        <f t="shared" si="0"/>
        <v>400000</v>
      </c>
      <c r="G25" s="9" t="s">
        <v>20</v>
      </c>
      <c r="H25" s="8">
        <v>9</v>
      </c>
      <c r="I25" s="8" t="s">
        <v>17</v>
      </c>
    </row>
    <row r="26" spans="1:9">
      <c r="A26" s="6">
        <v>23</v>
      </c>
      <c r="B26" s="8" t="s">
        <v>8</v>
      </c>
      <c r="C26" s="7" t="s">
        <v>47</v>
      </c>
      <c r="D26" s="8" t="s">
        <v>48</v>
      </c>
      <c r="E26" s="8">
        <v>20</v>
      </c>
      <c r="F26" s="9">
        <f t="shared" si="0"/>
        <v>400000</v>
      </c>
      <c r="G26" s="9" t="s">
        <v>20</v>
      </c>
      <c r="H26" s="8">
        <v>11</v>
      </c>
      <c r="I26" s="8" t="s">
        <v>17</v>
      </c>
    </row>
    <row r="27" spans="1:9">
      <c r="A27" s="6">
        <v>24</v>
      </c>
      <c r="B27" s="8" t="s">
        <v>8</v>
      </c>
      <c r="C27" s="7" t="s">
        <v>51</v>
      </c>
      <c r="D27" s="8" t="s">
        <v>52</v>
      </c>
      <c r="E27" s="8">
        <v>30</v>
      </c>
      <c r="F27" s="9">
        <f t="shared" si="0"/>
        <v>600000</v>
      </c>
      <c r="G27" s="9" t="s">
        <v>20</v>
      </c>
      <c r="H27" s="8">
        <v>17</v>
      </c>
      <c r="I27" s="8" t="s">
        <v>17</v>
      </c>
    </row>
    <row r="28" spans="1:9">
      <c r="A28" s="6">
        <v>25</v>
      </c>
      <c r="B28" s="8" t="s">
        <v>55</v>
      </c>
      <c r="C28" s="7" t="s">
        <v>56</v>
      </c>
      <c r="D28" s="8" t="s">
        <v>57</v>
      </c>
      <c r="E28" s="8">
        <v>35</v>
      </c>
      <c r="F28" s="9">
        <f t="shared" si="0"/>
        <v>700000</v>
      </c>
      <c r="G28" s="9" t="s">
        <v>13</v>
      </c>
      <c r="H28" s="8">
        <v>13</v>
      </c>
      <c r="I28" s="8" t="s">
        <v>17</v>
      </c>
    </row>
    <row r="29" spans="1:9">
      <c r="A29" s="6">
        <v>26</v>
      </c>
      <c r="B29" s="8" t="s">
        <v>55</v>
      </c>
      <c r="C29" s="7" t="s">
        <v>58</v>
      </c>
      <c r="D29" s="8" t="s">
        <v>59</v>
      </c>
      <c r="E29" s="8">
        <v>50</v>
      </c>
      <c r="F29" s="9">
        <f t="shared" si="0"/>
        <v>1000000</v>
      </c>
      <c r="G29" s="9" t="s">
        <v>13</v>
      </c>
      <c r="H29" s="8">
        <v>13</v>
      </c>
      <c r="I29" s="8" t="s">
        <v>17</v>
      </c>
    </row>
    <row r="30" spans="1:9">
      <c r="A30" s="6">
        <v>27</v>
      </c>
      <c r="B30" s="8" t="s">
        <v>55</v>
      </c>
      <c r="C30" s="7" t="s">
        <v>60</v>
      </c>
      <c r="D30" s="8" t="s">
        <v>61</v>
      </c>
      <c r="E30" s="8">
        <v>65</v>
      </c>
      <c r="F30" s="9">
        <f t="shared" si="0"/>
        <v>1300000</v>
      </c>
      <c r="G30" s="9" t="s">
        <v>13</v>
      </c>
      <c r="H30" s="8">
        <v>6</v>
      </c>
      <c r="I30" s="8" t="s">
        <v>17</v>
      </c>
    </row>
    <row r="31" spans="1:9">
      <c r="A31" s="6">
        <v>28</v>
      </c>
      <c r="B31" s="8" t="s">
        <v>55</v>
      </c>
      <c r="C31" s="7" t="s">
        <v>62</v>
      </c>
      <c r="D31" s="8" t="s">
        <v>63</v>
      </c>
      <c r="E31" s="8">
        <v>80</v>
      </c>
      <c r="F31" s="9">
        <f t="shared" si="0"/>
        <v>1600000</v>
      </c>
      <c r="G31" s="9" t="s">
        <v>20</v>
      </c>
      <c r="H31" s="8">
        <v>9</v>
      </c>
      <c r="I31" s="8" t="s">
        <v>17</v>
      </c>
    </row>
    <row r="32" spans="1:9">
      <c r="A32" s="6">
        <v>29</v>
      </c>
      <c r="B32" s="8" t="s">
        <v>55</v>
      </c>
      <c r="C32" s="7" t="s">
        <v>64</v>
      </c>
      <c r="D32" s="8" t="s">
        <v>65</v>
      </c>
      <c r="E32" s="8">
        <v>70</v>
      </c>
      <c r="F32" s="9">
        <f t="shared" si="0"/>
        <v>1400000</v>
      </c>
      <c r="G32" s="9" t="s">
        <v>20</v>
      </c>
      <c r="H32" s="8">
        <v>15</v>
      </c>
      <c r="I32" s="8" t="s">
        <v>17</v>
      </c>
    </row>
    <row r="33" spans="1:9">
      <c r="A33" s="6">
        <v>30</v>
      </c>
      <c r="B33" s="8" t="s">
        <v>55</v>
      </c>
      <c r="C33" s="7" t="s">
        <v>66</v>
      </c>
      <c r="D33" s="8" t="s">
        <v>67</v>
      </c>
      <c r="E33" s="8">
        <v>100</v>
      </c>
      <c r="F33" s="9">
        <f t="shared" si="0"/>
        <v>2000000</v>
      </c>
      <c r="G33" s="9" t="s">
        <v>20</v>
      </c>
      <c r="H33" s="8">
        <v>15</v>
      </c>
      <c r="I33" s="8" t="s">
        <v>17</v>
      </c>
    </row>
    <row r="34" spans="1:9">
      <c r="A34" s="6">
        <v>31</v>
      </c>
      <c r="B34" s="8" t="s">
        <v>68</v>
      </c>
      <c r="C34" s="7" t="s">
        <v>69</v>
      </c>
      <c r="D34" s="6" t="s">
        <v>70</v>
      </c>
      <c r="E34" s="6">
        <v>36</v>
      </c>
      <c r="F34" s="9">
        <f t="shared" si="0"/>
        <v>720000</v>
      </c>
      <c r="G34" s="10" t="s">
        <v>13</v>
      </c>
      <c r="H34" s="8">
        <v>11</v>
      </c>
      <c r="I34" s="8" t="s">
        <v>17</v>
      </c>
    </row>
    <row r="35" spans="1:9">
      <c r="A35" s="6">
        <v>32</v>
      </c>
      <c r="B35" s="8" t="s">
        <v>68</v>
      </c>
      <c r="C35" s="7" t="s">
        <v>71</v>
      </c>
      <c r="D35" s="6" t="s">
        <v>72</v>
      </c>
      <c r="E35" s="8">
        <v>43</v>
      </c>
      <c r="F35" s="9">
        <f t="shared" si="0"/>
        <v>860000</v>
      </c>
      <c r="G35" s="10" t="s">
        <v>13</v>
      </c>
      <c r="H35" s="8">
        <v>3</v>
      </c>
      <c r="I35" s="8" t="s">
        <v>17</v>
      </c>
    </row>
    <row r="36" spans="1:9">
      <c r="A36" s="6">
        <v>33</v>
      </c>
      <c r="B36" s="8" t="s">
        <v>68</v>
      </c>
      <c r="C36" s="7" t="s">
        <v>73</v>
      </c>
      <c r="D36" s="6" t="s">
        <v>74</v>
      </c>
      <c r="E36" s="8">
        <v>43</v>
      </c>
      <c r="F36" s="9">
        <f t="shared" si="0"/>
        <v>860000</v>
      </c>
      <c r="G36" s="10" t="s">
        <v>20</v>
      </c>
      <c r="H36" s="8">
        <v>6</v>
      </c>
      <c r="I36" s="8" t="s">
        <v>17</v>
      </c>
    </row>
    <row r="37" spans="1:9">
      <c r="A37" s="6">
        <v>34</v>
      </c>
      <c r="B37" s="8" t="s">
        <v>68</v>
      </c>
      <c r="C37" s="7" t="s">
        <v>75</v>
      </c>
      <c r="D37" s="6"/>
      <c r="E37" s="8">
        <v>44</v>
      </c>
      <c r="F37" s="9">
        <f t="shared" si="0"/>
        <v>880000</v>
      </c>
      <c r="G37" s="10" t="s">
        <v>13</v>
      </c>
      <c r="H37" s="8">
        <v>4</v>
      </c>
      <c r="I37" s="8" t="s">
        <v>17</v>
      </c>
    </row>
    <row r="38" spans="1:9">
      <c r="A38" s="6">
        <v>35</v>
      </c>
      <c r="B38" s="8" t="s">
        <v>68</v>
      </c>
      <c r="C38" s="7" t="s">
        <v>76</v>
      </c>
      <c r="D38" s="6"/>
      <c r="E38" s="8">
        <v>75</v>
      </c>
      <c r="F38" s="9">
        <f t="shared" si="0"/>
        <v>1500000</v>
      </c>
      <c r="G38" s="10" t="s">
        <v>13</v>
      </c>
      <c r="H38" s="8">
        <v>7</v>
      </c>
      <c r="I38" s="8" t="s">
        <v>17</v>
      </c>
    </row>
    <row r="39" spans="1:9">
      <c r="A39" s="6">
        <v>36</v>
      </c>
      <c r="B39" s="8" t="s">
        <v>68</v>
      </c>
      <c r="C39" s="7" t="s">
        <v>75</v>
      </c>
      <c r="D39" s="6"/>
      <c r="E39" s="8">
        <v>75</v>
      </c>
      <c r="F39" s="9">
        <f t="shared" si="0"/>
        <v>1500000</v>
      </c>
      <c r="G39" s="10" t="s">
        <v>20</v>
      </c>
      <c r="H39" s="8">
        <v>4</v>
      </c>
      <c r="I39" s="8" t="s">
        <v>17</v>
      </c>
    </row>
    <row r="40" spans="1:9">
      <c r="A40" s="11"/>
      <c r="B40" s="11"/>
      <c r="C40" s="11"/>
      <c r="D40" s="11"/>
      <c r="E40" s="11"/>
      <c r="F40" s="12">
        <f>SUM(F4:F39)</f>
        <v>38140000</v>
      </c>
      <c r="G40" s="13"/>
      <c r="H40" s="11"/>
      <c r="I40" s="11"/>
    </row>
  </sheetData>
  <autoFilter ref="A3:I39">
    <filterColumn colId="0"/>
  </autoFilter>
  <pageMargins left="0.12" right="0.11" top="0.28999999999999998" bottom="0.17" header="0.17" footer="0.11"/>
  <pageSetup paperSize="9" scale="9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19"/>
  <sheetViews>
    <sheetView tabSelected="1" workbookViewId="0">
      <selection activeCell="A7" sqref="A7"/>
    </sheetView>
  </sheetViews>
  <sheetFormatPr defaultColWidth="9" defaultRowHeight="15"/>
  <cols>
    <col min="1" max="1" width="4.42578125" style="2" customWidth="1"/>
    <col min="2" max="2" width="7.5703125" style="2" customWidth="1"/>
    <col min="3" max="3" width="15.5703125" style="2" bestFit="1" customWidth="1"/>
    <col min="4" max="4" width="62.5703125" style="2" bestFit="1" customWidth="1"/>
    <col min="5" max="5" width="10.7109375" style="2" customWidth="1"/>
    <col min="6" max="6" width="12.7109375" style="5" customWidth="1"/>
    <col min="7" max="7" width="8.85546875" style="5" customWidth="1"/>
    <col min="8" max="9" width="7.28515625" style="2" customWidth="1"/>
    <col min="10" max="256" width="11.42578125" style="2" customWidth="1"/>
    <col min="257" max="16384" width="9" style="14"/>
  </cols>
  <sheetData>
    <row r="1" spans="1:10">
      <c r="A1" s="1" t="s">
        <v>0</v>
      </c>
      <c r="D1" s="3"/>
      <c r="E1" s="3"/>
      <c r="F1" s="3"/>
      <c r="G1" s="3"/>
      <c r="H1" s="3"/>
      <c r="I1" s="3"/>
      <c r="J1" s="3"/>
    </row>
    <row r="3" spans="1:10">
      <c r="A3" s="31" t="s">
        <v>1</v>
      </c>
      <c r="B3" s="31" t="s">
        <v>2</v>
      </c>
      <c r="C3" s="31" t="s">
        <v>3</v>
      </c>
      <c r="D3" s="31" t="s">
        <v>4</v>
      </c>
      <c r="E3" s="31" t="s">
        <v>5</v>
      </c>
      <c r="F3" s="25" t="s">
        <v>6</v>
      </c>
      <c r="G3" s="25" t="s">
        <v>7</v>
      </c>
      <c r="H3" s="31" t="s">
        <v>8</v>
      </c>
      <c r="I3" s="31" t="s">
        <v>9</v>
      </c>
    </row>
    <row r="4" spans="1:10">
      <c r="A4" s="23">
        <v>1</v>
      </c>
      <c r="B4" s="22" t="s">
        <v>10</v>
      </c>
      <c r="C4" s="22" t="s">
        <v>119</v>
      </c>
      <c r="D4" s="23" t="s">
        <v>129</v>
      </c>
      <c r="E4" s="22">
        <v>72</v>
      </c>
      <c r="F4" s="24">
        <f t="shared" ref="F4:F18" si="0">E4*20000</f>
        <v>1440000</v>
      </c>
      <c r="G4" s="24" t="s">
        <v>13</v>
      </c>
      <c r="H4" s="23">
        <v>18</v>
      </c>
      <c r="I4" s="23" t="s">
        <v>113</v>
      </c>
    </row>
    <row r="5" spans="1:10">
      <c r="A5" s="23">
        <v>2</v>
      </c>
      <c r="B5" s="22" t="s">
        <v>10</v>
      </c>
      <c r="C5" s="22" t="s">
        <v>120</v>
      </c>
      <c r="D5" s="23" t="s">
        <v>127</v>
      </c>
      <c r="E5" s="22">
        <v>63</v>
      </c>
      <c r="F5" s="24">
        <f t="shared" si="0"/>
        <v>1260000</v>
      </c>
      <c r="G5" s="24" t="s">
        <v>13</v>
      </c>
      <c r="H5" s="23">
        <v>21</v>
      </c>
      <c r="I5" s="23" t="s">
        <v>113</v>
      </c>
    </row>
    <row r="6" spans="1:10">
      <c r="A6" s="23">
        <v>3</v>
      </c>
      <c r="B6" s="22" t="s">
        <v>10</v>
      </c>
      <c r="C6" s="22" t="s">
        <v>121</v>
      </c>
      <c r="D6" s="23" t="s">
        <v>128</v>
      </c>
      <c r="E6" s="22">
        <v>55</v>
      </c>
      <c r="F6" s="24">
        <f t="shared" si="0"/>
        <v>1100000</v>
      </c>
      <c r="G6" s="24" t="s">
        <v>13</v>
      </c>
      <c r="H6" s="23">
        <v>12</v>
      </c>
      <c r="I6" s="23" t="s">
        <v>113</v>
      </c>
    </row>
    <row r="7" spans="1:10">
      <c r="A7" s="23">
        <v>4</v>
      </c>
      <c r="B7" s="22" t="s">
        <v>25</v>
      </c>
      <c r="C7" s="22" t="s">
        <v>111</v>
      </c>
      <c r="D7" s="27" t="s">
        <v>125</v>
      </c>
      <c r="E7" s="22">
        <v>56</v>
      </c>
      <c r="F7" s="24">
        <f t="shared" si="0"/>
        <v>1120000</v>
      </c>
      <c r="G7" s="24" t="s">
        <v>13</v>
      </c>
      <c r="H7" s="23">
        <v>10</v>
      </c>
      <c r="I7" s="23" t="s">
        <v>113</v>
      </c>
    </row>
    <row r="8" spans="1:10">
      <c r="A8" s="23">
        <v>5</v>
      </c>
      <c r="B8" s="22" t="s">
        <v>25</v>
      </c>
      <c r="C8" s="22" t="s">
        <v>112</v>
      </c>
      <c r="D8" s="27" t="s">
        <v>126</v>
      </c>
      <c r="E8" s="22">
        <v>35</v>
      </c>
      <c r="F8" s="24">
        <f t="shared" si="0"/>
        <v>700000</v>
      </c>
      <c r="G8" s="24" t="s">
        <v>13</v>
      </c>
      <c r="H8" s="23">
        <v>15</v>
      </c>
      <c r="I8" s="23" t="s">
        <v>113</v>
      </c>
    </row>
    <row r="9" spans="1:10">
      <c r="A9" s="23">
        <v>6</v>
      </c>
      <c r="B9" s="23" t="s">
        <v>34</v>
      </c>
      <c r="C9" s="22" t="s">
        <v>117</v>
      </c>
      <c r="D9" s="26" t="s">
        <v>123</v>
      </c>
      <c r="E9" s="22">
        <v>100</v>
      </c>
      <c r="F9" s="24">
        <f t="shared" si="0"/>
        <v>2000000</v>
      </c>
      <c r="G9" s="24" t="s">
        <v>13</v>
      </c>
      <c r="H9" s="23">
        <v>13</v>
      </c>
      <c r="I9" s="23" t="s">
        <v>113</v>
      </c>
    </row>
    <row r="10" spans="1:10">
      <c r="A10" s="23">
        <v>7</v>
      </c>
      <c r="B10" s="23" t="s">
        <v>34</v>
      </c>
      <c r="C10" s="22" t="s">
        <v>118</v>
      </c>
      <c r="D10" s="26" t="s">
        <v>124</v>
      </c>
      <c r="E10" s="22">
        <v>75</v>
      </c>
      <c r="F10" s="24">
        <f t="shared" si="0"/>
        <v>1500000</v>
      </c>
      <c r="G10" s="24" t="s">
        <v>13</v>
      </c>
      <c r="H10" s="23">
        <v>11</v>
      </c>
      <c r="I10" s="23" t="s">
        <v>113</v>
      </c>
    </row>
    <row r="11" spans="1:10">
      <c r="A11" s="23">
        <v>8</v>
      </c>
      <c r="B11" s="23" t="s">
        <v>8</v>
      </c>
      <c r="C11" s="22" t="s">
        <v>138</v>
      </c>
      <c r="D11" s="27" t="s">
        <v>140</v>
      </c>
      <c r="E11" s="23">
        <v>34</v>
      </c>
      <c r="F11" s="24">
        <f t="shared" si="0"/>
        <v>680000</v>
      </c>
      <c r="G11" s="24" t="s">
        <v>13</v>
      </c>
      <c r="H11" s="23">
        <v>24</v>
      </c>
      <c r="I11" s="23" t="s">
        <v>113</v>
      </c>
    </row>
    <row r="12" spans="1:10">
      <c r="A12" s="23">
        <v>9</v>
      </c>
      <c r="B12" s="23" t="s">
        <v>8</v>
      </c>
      <c r="C12" s="22" t="s">
        <v>139</v>
      </c>
      <c r="D12" s="27" t="s">
        <v>141</v>
      </c>
      <c r="E12" s="23">
        <v>29</v>
      </c>
      <c r="F12" s="24">
        <f t="shared" si="0"/>
        <v>580000</v>
      </c>
      <c r="G12" s="24" t="s">
        <v>13</v>
      </c>
      <c r="H12" s="23">
        <v>24</v>
      </c>
      <c r="I12" s="23" t="s">
        <v>113</v>
      </c>
    </row>
    <row r="13" spans="1:10">
      <c r="A13" s="23">
        <v>10</v>
      </c>
      <c r="B13" s="23" t="s">
        <v>8</v>
      </c>
      <c r="C13" s="22" t="s">
        <v>122</v>
      </c>
      <c r="D13" s="27" t="s">
        <v>133</v>
      </c>
      <c r="E13" s="23">
        <v>30</v>
      </c>
      <c r="F13" s="24">
        <f t="shared" si="0"/>
        <v>600000</v>
      </c>
      <c r="G13" s="24" t="s">
        <v>13</v>
      </c>
      <c r="H13" s="23">
        <v>17</v>
      </c>
      <c r="I13" s="23" t="s">
        <v>113</v>
      </c>
    </row>
    <row r="14" spans="1:10">
      <c r="A14" s="23">
        <v>11</v>
      </c>
      <c r="B14" s="23" t="s">
        <v>55</v>
      </c>
      <c r="C14" s="22" t="s">
        <v>114</v>
      </c>
      <c r="D14" s="28" t="s">
        <v>131</v>
      </c>
      <c r="E14" s="23">
        <v>36</v>
      </c>
      <c r="F14" s="24">
        <f t="shared" si="0"/>
        <v>720000</v>
      </c>
      <c r="G14" s="24" t="s">
        <v>13</v>
      </c>
      <c r="H14" s="23">
        <v>19</v>
      </c>
      <c r="I14" s="23" t="s">
        <v>113</v>
      </c>
    </row>
    <row r="15" spans="1:10">
      <c r="A15" s="23">
        <v>12</v>
      </c>
      <c r="B15" s="23" t="s">
        <v>55</v>
      </c>
      <c r="C15" s="22" t="s">
        <v>115</v>
      </c>
      <c r="D15" s="28" t="s">
        <v>130</v>
      </c>
      <c r="E15" s="23">
        <v>55</v>
      </c>
      <c r="F15" s="24">
        <f t="shared" si="0"/>
        <v>1100000</v>
      </c>
      <c r="G15" s="24" t="s">
        <v>13</v>
      </c>
      <c r="H15" s="23">
        <v>20</v>
      </c>
      <c r="I15" s="23" t="s">
        <v>113</v>
      </c>
    </row>
    <row r="16" spans="1:10">
      <c r="A16" s="23">
        <v>13</v>
      </c>
      <c r="B16" s="23" t="s">
        <v>55</v>
      </c>
      <c r="C16" s="22" t="s">
        <v>116</v>
      </c>
      <c r="D16" s="29" t="s">
        <v>132</v>
      </c>
      <c r="E16" s="23">
        <v>54</v>
      </c>
      <c r="F16" s="24">
        <f t="shared" si="0"/>
        <v>1080000</v>
      </c>
      <c r="G16" s="24" t="s">
        <v>13</v>
      </c>
      <c r="H16" s="23">
        <v>25</v>
      </c>
      <c r="I16" s="23" t="s">
        <v>113</v>
      </c>
    </row>
    <row r="17" spans="1:9">
      <c r="A17" s="23">
        <v>14</v>
      </c>
      <c r="B17" s="23" t="s">
        <v>68</v>
      </c>
      <c r="C17" s="22" t="s">
        <v>136</v>
      </c>
      <c r="D17" s="30" t="s">
        <v>137</v>
      </c>
      <c r="E17" s="23">
        <v>62</v>
      </c>
      <c r="F17" s="24">
        <f t="shared" si="0"/>
        <v>1240000</v>
      </c>
      <c r="G17" s="24" t="s">
        <v>13</v>
      </c>
      <c r="H17" s="23">
        <v>24</v>
      </c>
      <c r="I17" s="23" t="s">
        <v>113</v>
      </c>
    </row>
    <row r="18" spans="1:9">
      <c r="A18" s="23">
        <v>15</v>
      </c>
      <c r="B18" s="23" t="s">
        <v>68</v>
      </c>
      <c r="C18" s="22" t="s">
        <v>134</v>
      </c>
      <c r="D18" s="30" t="s">
        <v>135</v>
      </c>
      <c r="E18" s="23">
        <v>50</v>
      </c>
      <c r="F18" s="24">
        <f t="shared" si="0"/>
        <v>1000000</v>
      </c>
      <c r="G18" s="24" t="s">
        <v>13</v>
      </c>
      <c r="H18" s="23">
        <v>27</v>
      </c>
      <c r="I18" s="23" t="s">
        <v>113</v>
      </c>
    </row>
    <row r="19" spans="1:9">
      <c r="E19" s="13">
        <f>SUM(E4:E18)</f>
        <v>806</v>
      </c>
      <c r="F19" s="13">
        <f>SUM(F4:F18)</f>
        <v>16120000</v>
      </c>
    </row>
  </sheetData>
  <autoFilter ref="A3:I18"/>
  <sortState ref="A4:I453">
    <sortCondition ref="C4"/>
  </sortState>
  <pageMargins left="0.12" right="0.11" top="0.28999999999999998" bottom="0.17" header="0.17" footer="0.11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JTG1</vt:lpstr>
      <vt:lpstr>JTG2</vt:lpstr>
      <vt:lpstr>JTG3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ASMSMG</cp:lastModifiedBy>
  <dcterms:created xsi:type="dcterms:W3CDTF">2019-05-16T06:59:09Z</dcterms:created>
  <dcterms:modified xsi:type="dcterms:W3CDTF">2019-05-29T07:30:03Z</dcterms:modified>
</cp:coreProperties>
</file>