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223" firstSheet="2" activeTab="2"/>
  </bookViews>
  <sheets>
    <sheet name="Apr - Mei 2019" sheetId="1" r:id="rId1"/>
    <sheet name="Sheet2" sheetId="2" r:id="rId2"/>
    <sheet name="Jun - Jul 2019" sheetId="3" r:id="rId3"/>
  </sheets>
  <calcPr calcId="144525"/>
</workbook>
</file>

<file path=xl/calcChain.xml><?xml version="1.0" encoding="utf-8"?>
<calcChain xmlns="http://schemas.openxmlformats.org/spreadsheetml/2006/main">
  <c r="H16" i="3" l="1"/>
  <c r="G15" i="3"/>
  <c r="H15" i="3" s="1"/>
  <c r="H17" i="3" s="1"/>
  <c r="H14" i="3"/>
  <c r="H13" i="3"/>
  <c r="H12" i="3"/>
  <c r="H11" i="3"/>
  <c r="H10" i="3"/>
  <c r="H9" i="3"/>
  <c r="H8" i="3"/>
  <c r="H7" i="3"/>
  <c r="H6" i="3"/>
  <c r="H5" i="3"/>
  <c r="H4" i="3"/>
  <c r="H16" i="2" l="1"/>
  <c r="G15" i="2"/>
  <c r="H15" i="2" s="1"/>
  <c r="H17" i="2" s="1"/>
  <c r="H14" i="2"/>
  <c r="H13" i="2"/>
  <c r="H12" i="2"/>
  <c r="H11" i="2"/>
  <c r="H10" i="2"/>
  <c r="H9" i="2"/>
  <c r="H8" i="2"/>
  <c r="H7" i="2"/>
  <c r="H6" i="2"/>
  <c r="H5" i="2"/>
  <c r="H4" i="2"/>
  <c r="H10" i="1" l="1"/>
  <c r="H9" i="1"/>
  <c r="H8" i="1"/>
  <c r="H7" i="1"/>
  <c r="H6" i="1"/>
  <c r="H5" i="1"/>
  <c r="H11" i="1" l="1"/>
  <c r="H16" i="1" l="1"/>
  <c r="G15" i="1"/>
  <c r="H15" i="1" s="1"/>
  <c r="H17" i="1" s="1"/>
  <c r="H14" i="1"/>
  <c r="H13" i="1"/>
  <c r="H12" i="1"/>
  <c r="H4" i="1"/>
</calcChain>
</file>

<file path=xl/sharedStrings.xml><?xml version="1.0" encoding="utf-8"?>
<sst xmlns="http://schemas.openxmlformats.org/spreadsheetml/2006/main" count="221" uniqueCount="45">
  <si>
    <t>PROGRAM BANDED 1 NDC  + 1 TCA (BAG PLAIN 1KG,SLICES 1KG,EMBER 1KG,DAN POUCH 360GR) PERIODE APRIL - MEI 2019</t>
  </si>
  <si>
    <t>NAMA TOKO /  M.M</t>
  </si>
  <si>
    <t>ESTIMASI JUMLAH KARTON TCA</t>
  </si>
  <si>
    <t>ESTIMASI BIAYA</t>
  </si>
  <si>
    <t>EPM</t>
  </si>
  <si>
    <t>JUMLAH ESTIMASI KARTON TCA</t>
  </si>
  <si>
    <t>ESTIMASI BIAYA PEMBELIAN LAKBAN</t>
  </si>
  <si>
    <t>ESTIMASI TOTAL BIAYA</t>
  </si>
  <si>
    <t>13</t>
  </si>
  <si>
    <t>SMD</t>
  </si>
  <si>
    <t>382063</t>
  </si>
  <si>
    <t>SWALAYAN 88</t>
  </si>
  <si>
    <t>JL. IMAM BONJOL NO.11 SMD</t>
  </si>
  <si>
    <t>524120</t>
  </si>
  <si>
    <t>ERA 5000 SWALAYAN LEMBUSWANA</t>
  </si>
  <si>
    <t>JL. S.PARMAN MAL LEMBUSWANA A.20 SMD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</si>
  <si>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</si>
  <si>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</si>
  <si>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</si>
  <si>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</si>
  <si>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</si>
  <si>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</si>
  <si>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586960</t>
  </si>
  <si>
    <t>WARNA MART</t>
  </si>
  <si>
    <t>JL. JAKARTA BLOK AA NO 1 LOA BAKUNG</t>
  </si>
  <si>
    <t>684355</t>
  </si>
  <si>
    <t>PT. ERAMART</t>
  </si>
  <si>
    <t>ABI MART, JL. SMD-TGR, REMPANGA - LOA KULU</t>
  </si>
  <si>
    <t>638124</t>
  </si>
  <si>
    <t>CV. COCONUT MITRA HARMONI</t>
  </si>
  <si>
    <t>JL. JAKARTA NO 88 RT 72 LOA BAKUNG</t>
  </si>
  <si>
    <t>916064</t>
  </si>
  <si>
    <t>MM. MULAWARMAN</t>
  </si>
  <si>
    <t>JL. K.H. WAHID HASYIM NO.58 SEMPAJA, SAMARIND</t>
  </si>
  <si>
    <t>382321</t>
  </si>
  <si>
    <t>PT. MEGASAPTA M SWALAYAN</t>
  </si>
  <si>
    <t>JL. P. KALIMANTAN NO.15/17 SAMARINDA ILIR</t>
  </si>
  <si>
    <t>595055</t>
  </si>
  <si>
    <t>ERA 5000 SWALAYAN SEBERANG</t>
  </si>
  <si>
    <t>JL. HASANUDDIN (RUKO) BAQA SMD SEBERANG</t>
  </si>
  <si>
    <t>983606</t>
  </si>
  <si>
    <t>UD. A. SYIFA</t>
  </si>
  <si>
    <t>JL. DURIAN RT.002 KEL. BUKUAN KEC. PALARAN SA</t>
  </si>
  <si>
    <t>Ket : PT.ERAMART Group total 43 outlet</t>
  </si>
  <si>
    <t>PROGRAM BANDED 1 NDC  + 1 TCA (BAG PLAIN 1KG,SLICES 1KG,EMBER 1KG,DAN POUCH 360GR) PERIODE JUNI -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</si>
</sst>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1" fontId="4" fillId="0" borderId="1" xfId="1" quotePrefix="1" applyFont="1" applyBorder="1"/>
    <xf numFmtId="41" fontId="5" fillId="0" borderId="1" xfId="1" applyFon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1" fontId="4" fillId="0" borderId="1" xfId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6" t="s">
        <v>0</v>
      </c>
      <c r="B1" s="17"/>
      <c r="C1" s="17"/>
      <c r="D1" s="17"/>
      <c r="E1" s="17"/>
      <c r="F1" s="17"/>
      <c r="G1" s="17"/>
      <c r="H1" s="18"/>
    </row>
    <row r="3" spans="1:9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9" x14ac:dyDescent="0.2">
      <c r="A15" s="20" t="s">
        <v>5</v>
      </c>
      <c r="B15" s="20"/>
      <c r="C15" s="20"/>
      <c r="D15" s="20"/>
      <c r="E15" s="20"/>
      <c r="F15" s="20"/>
      <c r="G15" s="9">
        <f>SUM(G4:G14)</f>
        <v>360</v>
      </c>
      <c r="H15" s="10">
        <f t="shared" si="1"/>
        <v>29481120</v>
      </c>
    </row>
    <row r="16" spans="1:9" x14ac:dyDescent="0.2">
      <c r="A16" s="20" t="s">
        <v>6</v>
      </c>
      <c r="B16" s="20"/>
      <c r="C16" s="20"/>
      <c r="D16" s="20"/>
      <c r="E16" s="20"/>
      <c r="F16" s="20"/>
      <c r="G16" s="9">
        <v>25</v>
      </c>
      <c r="H16" s="10">
        <f>25*10000</f>
        <v>250000</v>
      </c>
    </row>
    <row r="17" spans="1:8" ht="15" x14ac:dyDescent="0.25">
      <c r="A17" s="20" t="s">
        <v>7</v>
      </c>
      <c r="B17" s="20"/>
      <c r="C17" s="20"/>
      <c r="D17" s="20"/>
      <c r="E17" s="20"/>
      <c r="F17" s="20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0" sqref="H20"/>
    </sheetView>
  </sheetViews>
  <sheetFormatPr defaultRowHeight="12.75" x14ac:dyDescent="0.2"/>
  <cols>
    <col min="1" max="1" width="5.5703125" style="1" customWidth="1"/>
    <col min="2" max="2" width="4.7109375" style="1" customWidth="1"/>
    <col min="3" max="3" width="6" style="1" customWidth="1"/>
    <col min="4" max="4" width="9.140625" style="1" customWidth="1"/>
    <col min="5" max="5" width="30" style="1" customWidth="1"/>
    <col min="6" max="6" width="42.42578125" style="1" customWidth="1"/>
    <col min="7" max="7" width="29.7109375" style="1" customWidth="1"/>
    <col min="8" max="8" width="16.85546875" style="1" customWidth="1"/>
    <col min="9" max="16384" width="9.140625" style="1"/>
  </cols>
  <sheetData>
    <row r="1" spans="1:8" ht="16.5" thickBot="1" x14ac:dyDescent="0.3">
      <c r="A1" s="16" t="s">
        <v>0</v>
      </c>
      <c r="B1" s="17"/>
      <c r="C1" s="17"/>
      <c r="D1" s="17"/>
      <c r="E1" s="17"/>
      <c r="F1" s="17"/>
      <c r="G1" s="17"/>
      <c r="H1" s="18"/>
    </row>
    <row r="3" spans="1:8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8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8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8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8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8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8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</row>
    <row r="10" spans="1:8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8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8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8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8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8" x14ac:dyDescent="0.2">
      <c r="A15" s="20" t="s">
        <v>5</v>
      </c>
      <c r="B15" s="20"/>
      <c r="C15" s="20"/>
      <c r="D15" s="20"/>
      <c r="E15" s="20"/>
      <c r="F15" s="20"/>
      <c r="G15" s="14">
        <f>SUM(G4:G14)</f>
        <v>360</v>
      </c>
      <c r="H15" s="10">
        <f t="shared" si="1"/>
        <v>29481120</v>
      </c>
    </row>
    <row r="16" spans="1:8" x14ac:dyDescent="0.2">
      <c r="A16" s="20" t="s">
        <v>6</v>
      </c>
      <c r="B16" s="20"/>
      <c r="C16" s="20"/>
      <c r="D16" s="20"/>
      <c r="E16" s="20"/>
      <c r="F16" s="20"/>
      <c r="G16" s="14">
        <v>25</v>
      </c>
      <c r="H16" s="10">
        <f>25*10000</f>
        <v>250000</v>
      </c>
    </row>
    <row r="17" spans="1:8" ht="15" x14ac:dyDescent="0.25">
      <c r="A17" s="20" t="s">
        <v>7</v>
      </c>
      <c r="B17" s="20"/>
      <c r="C17" s="20"/>
      <c r="D17" s="20"/>
      <c r="E17" s="20"/>
      <c r="F17" s="20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6" t="s">
        <v>44</v>
      </c>
      <c r="B1" s="17"/>
      <c r="C1" s="17"/>
      <c r="D1" s="17"/>
      <c r="E1" s="17"/>
      <c r="F1" s="17"/>
      <c r="G1" s="17"/>
      <c r="H1" s="18"/>
    </row>
    <row r="3" spans="1:9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15</v>
      </c>
      <c r="H4" s="5">
        <f>81892*G4</f>
        <v>1228380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25</v>
      </c>
      <c r="H5" s="5">
        <f t="shared" ref="H5:H10" si="0">81892*G5</f>
        <v>2047300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10</v>
      </c>
      <c r="H6" s="5">
        <f t="shared" si="0"/>
        <v>818920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10</v>
      </c>
      <c r="H7" s="5">
        <f t="shared" si="0"/>
        <v>818920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75</v>
      </c>
      <c r="H9" s="5">
        <f t="shared" si="0"/>
        <v>6141900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15</v>
      </c>
      <c r="H10" s="5">
        <f t="shared" si="0"/>
        <v>1228380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15</v>
      </c>
      <c r="H11" s="5">
        <f>81892*G11</f>
        <v>1228380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15</v>
      </c>
      <c r="H12" s="5">
        <f t="shared" ref="H12:H15" si="1">81892*G12</f>
        <v>1228380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15</v>
      </c>
      <c r="H13" s="5">
        <f t="shared" si="1"/>
        <v>1228380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10</v>
      </c>
      <c r="H14" s="5">
        <f t="shared" si="1"/>
        <v>818920</v>
      </c>
    </row>
    <row r="15" spans="1:9" x14ac:dyDescent="0.2">
      <c r="A15" s="20" t="s">
        <v>5</v>
      </c>
      <c r="B15" s="20"/>
      <c r="C15" s="20"/>
      <c r="D15" s="20"/>
      <c r="E15" s="20"/>
      <c r="F15" s="20"/>
      <c r="G15" s="15">
        <f>SUM(G4:G14)</f>
        <v>225</v>
      </c>
      <c r="H15" s="10">
        <f t="shared" si="1"/>
        <v>18425700</v>
      </c>
    </row>
    <row r="16" spans="1:9" x14ac:dyDescent="0.2">
      <c r="A16" s="20" t="s">
        <v>6</v>
      </c>
      <c r="B16" s="20"/>
      <c r="C16" s="20"/>
      <c r="D16" s="20"/>
      <c r="E16" s="20"/>
      <c r="F16" s="20"/>
      <c r="G16" s="15">
        <v>25</v>
      </c>
      <c r="H16" s="10">
        <f>25*10000</f>
        <v>250000</v>
      </c>
    </row>
    <row r="17" spans="1:8" ht="15" x14ac:dyDescent="0.25">
      <c r="A17" s="20" t="s">
        <v>7</v>
      </c>
      <c r="B17" s="20"/>
      <c r="C17" s="20"/>
      <c r="D17" s="20"/>
      <c r="E17" s="20"/>
      <c r="F17" s="20"/>
      <c r="G17" s="11"/>
      <c r="H17" s="12">
        <f>SUM(H15:H16)</f>
        <v>18675700</v>
      </c>
    </row>
  </sheetData>
  <mergeCells count="5">
    <mergeCell ref="A1:H1"/>
    <mergeCell ref="A3:F3"/>
    <mergeCell ref="A15:F15"/>
    <mergeCell ref="A16:F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 - Mei 2019</vt:lpstr>
      <vt:lpstr>Sheet2</vt:lpstr>
      <vt:lpstr>Jun - Jul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2019-05-30T01:39:40Z</dcterms:modified>
</cp:coreProperties>
</file>