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LPAP POS, MD" sheetId="3" r:id="rId1"/>
    <sheet name="LPAP biaya " sheetId="4" r:id="rId2"/>
  </sheets>
  <definedNames>
    <definedName name="_xlnm._FilterDatabase" localSheetId="1" hidden="1">'LPAP biaya '!$D$3:$M$5</definedName>
    <definedName name="_xlnm._FilterDatabase" localSheetId="0" hidden="1">'LPAP POS, MD'!$A$2:$U$86</definedName>
  </definedNames>
  <calcPr calcId="124519"/>
</workbook>
</file>

<file path=xl/calcChain.xml><?xml version="1.0" encoding="utf-8"?>
<calcChain xmlns="http://schemas.openxmlformats.org/spreadsheetml/2006/main">
  <c r="L41" i="4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14"/>
  <c r="K7"/>
  <c r="L7" s="1"/>
  <c r="K6"/>
  <c r="L6" s="1"/>
  <c r="L8" s="1"/>
  <c r="L10"/>
  <c r="L11"/>
  <c r="O87" i="3"/>
  <c r="N87"/>
  <c r="M87"/>
  <c r="L87"/>
  <c r="L82" i="4" l="1"/>
  <c r="L84" s="1"/>
  <c r="L12"/>
</calcChain>
</file>

<file path=xl/sharedStrings.xml><?xml version="1.0" encoding="utf-8"?>
<sst xmlns="http://schemas.openxmlformats.org/spreadsheetml/2006/main" count="1024" uniqueCount="257">
  <si>
    <t>CAB</t>
  </si>
  <si>
    <t>AREA</t>
  </si>
  <si>
    <t>NAMA SPR</t>
  </si>
  <si>
    <t>NAMA SPG/MD</t>
  </si>
  <si>
    <t>BLN</t>
  </si>
  <si>
    <t>TGL</t>
  </si>
  <si>
    <t>HARI CALL</t>
  </si>
  <si>
    <t>PSR 1</t>
  </si>
  <si>
    <t>PSR 2</t>
  </si>
  <si>
    <t>SM LOKAL / GROSIR 2</t>
  </si>
  <si>
    <t>SM LOKAL / GROSIR 3</t>
  </si>
  <si>
    <t>SM LOKAL / GROSIR 4</t>
  </si>
  <si>
    <t>SM LOKAL / GROSIR 5</t>
  </si>
  <si>
    <t>SM LOKAL / GROSIR 6</t>
  </si>
  <si>
    <t>SELASA 1,3,5</t>
  </si>
  <si>
    <t>4,18</t>
  </si>
  <si>
    <t>SABTU 1,3</t>
  </si>
  <si>
    <t>SENIN 2,4</t>
  </si>
  <si>
    <t>SELASA 2,4</t>
  </si>
  <si>
    <t>RABU 2,4</t>
  </si>
  <si>
    <t>KAMIS 2,4</t>
  </si>
  <si>
    <t>SABTU 2,4</t>
  </si>
  <si>
    <t>SENIN 3,5</t>
  </si>
  <si>
    <t>SELASA 3,5</t>
  </si>
  <si>
    <t>RABU 3,5</t>
  </si>
  <si>
    <t>MINGGU 3,5</t>
  </si>
  <si>
    <t>MINGGU 2,4</t>
  </si>
  <si>
    <t>PSR 3</t>
  </si>
  <si>
    <t>3, 17</t>
  </si>
  <si>
    <t>8, 22</t>
  </si>
  <si>
    <t>9, 23</t>
  </si>
  <si>
    <t>10, 24</t>
  </si>
  <si>
    <t>11, 25</t>
  </si>
  <si>
    <t>13, 27</t>
  </si>
  <si>
    <t>14, 28</t>
  </si>
  <si>
    <t>4, 18</t>
  </si>
  <si>
    <t>5, 19</t>
  </si>
  <si>
    <t>6, 20</t>
  </si>
  <si>
    <t>7, 21</t>
  </si>
  <si>
    <t>KAMIS 1,3,5</t>
  </si>
  <si>
    <t>SABTU 1,3,5</t>
  </si>
  <si>
    <t>JUMAT 1,3</t>
  </si>
  <si>
    <t>JUMAT 2,4</t>
  </si>
  <si>
    <t>JUMAT 1,3,5</t>
  </si>
  <si>
    <t>2, 16,30</t>
  </si>
  <si>
    <t>3,17,31</t>
  </si>
  <si>
    <t>SENIN 1,3,5</t>
  </si>
  <si>
    <t>RABU 1,3</t>
  </si>
  <si>
    <t>KAMIS 1,3</t>
  </si>
  <si>
    <t>6,20</t>
  </si>
  <si>
    <t>07JUL</t>
  </si>
  <si>
    <t>08AUG</t>
  </si>
  <si>
    <t>12, 26</t>
  </si>
  <si>
    <t>1, 15, 29</t>
  </si>
  <si>
    <t>2, 16, 30</t>
  </si>
  <si>
    <t>09SEP</t>
  </si>
  <si>
    <t>SELASA 1,3</t>
  </si>
  <si>
    <t>KDS</t>
  </si>
  <si>
    <t>BWS</t>
  </si>
  <si>
    <t>HUSAIN</t>
  </si>
  <si>
    <t>P. KAYEN</t>
  </si>
  <si>
    <t>P. TAMBAKROMO</t>
  </si>
  <si>
    <t>P. CENGKALSEWU</t>
  </si>
  <si>
    <t>P. PAKIS</t>
  </si>
  <si>
    <t>P. GEMBONG</t>
  </si>
  <si>
    <t>P. TAYU</t>
  </si>
  <si>
    <t>P. RUNTING</t>
  </si>
  <si>
    <t>P. JUANA</t>
  </si>
  <si>
    <t>P. PAGI PURI</t>
  </si>
  <si>
    <t>P. PURI</t>
  </si>
  <si>
    <t>P. ROGOWONGSO</t>
  </si>
  <si>
    <t>P NGULAAN</t>
  </si>
  <si>
    <t>P. TAUNAN</t>
  </si>
  <si>
    <t>P. DESA JAKENAN</t>
  </si>
  <si>
    <t>P. KALIORI</t>
  </si>
  <si>
    <t>P. LASEM</t>
  </si>
  <si>
    <t>P REMBANG</t>
  </si>
  <si>
    <t>P KUNIRAN</t>
  </si>
  <si>
    <t>P. MBATURREJO</t>
  </si>
  <si>
    <t>P. SULANG</t>
  </si>
  <si>
    <t>P. WINONG</t>
  </si>
  <si>
    <t>P. PUNCAKWANGI</t>
  </si>
  <si>
    <t>P. SOKOPULUHAN</t>
  </si>
  <si>
    <t>P. PAGI SELEKO</t>
  </si>
  <si>
    <t>P. GABUS</t>
  </si>
  <si>
    <t>P. KARABAN</t>
  </si>
  <si>
    <t>P. CLUAK</t>
  </si>
  <si>
    <t>P. TRANGKIL</t>
  </si>
  <si>
    <t>P. BULUMANIS</t>
  </si>
  <si>
    <t>P. NGULAAN</t>
  </si>
  <si>
    <t>P. DESA JAKEN</t>
  </si>
  <si>
    <t>P. KUNIRAN</t>
  </si>
  <si>
    <t>P. REMBANG</t>
  </si>
  <si>
    <t>P. SUMBER</t>
  </si>
  <si>
    <t>P SELEKO</t>
  </si>
  <si>
    <t>P GABUS</t>
  </si>
  <si>
    <t>PSR 4</t>
  </si>
  <si>
    <t>SM LOKAL / GROSIR 1</t>
  </si>
  <si>
    <t>MM. BANDUNG FASHION</t>
  </si>
  <si>
    <t>MM SETIA 1</t>
  </si>
  <si>
    <t>MM LUES</t>
  </si>
  <si>
    <t>MM ADA PATI</t>
  </si>
  <si>
    <t>CELEMEK</t>
  </si>
  <si>
    <t>KAOS LENGAN PJNG</t>
  </si>
  <si>
    <t>5,19</t>
  </si>
  <si>
    <t>PATI</t>
  </si>
  <si>
    <t>CINDY</t>
  </si>
  <si>
    <t>PS BITINGAN</t>
  </si>
  <si>
    <t>PS PAGI BITINGAN</t>
  </si>
  <si>
    <t>-</t>
  </si>
  <si>
    <t>GS AGUS</t>
  </si>
  <si>
    <t>GS YAKMI</t>
  </si>
  <si>
    <t>GS MUAYANAH</t>
  </si>
  <si>
    <t>GS JATMI</t>
  </si>
  <si>
    <t>GS DARSILAH</t>
  </si>
  <si>
    <t>GS ANITA</t>
  </si>
  <si>
    <t>PS WATES</t>
  </si>
  <si>
    <t>SENENG SANTOSA</t>
  </si>
  <si>
    <t>SRI TANJUNG</t>
  </si>
  <si>
    <t>PS KALINYAMATAN</t>
  </si>
  <si>
    <t>PS WELAHAN</t>
  </si>
  <si>
    <t>GS HENI</t>
  </si>
  <si>
    <t>PS PECANGAAN</t>
  </si>
  <si>
    <t>GS HARLEY</t>
  </si>
  <si>
    <t>GS BISRI</t>
  </si>
  <si>
    <t>PS MINDAHAN</t>
  </si>
  <si>
    <t>GS HJ NING</t>
  </si>
  <si>
    <t>PS DAWE</t>
  </si>
  <si>
    <t>PS KLIWON</t>
  </si>
  <si>
    <t>GS PUTRA MANDIRI</t>
  </si>
  <si>
    <t>PS JEKULO</t>
  </si>
  <si>
    <t>PS BRAYUNG</t>
  </si>
  <si>
    <t>SUMBER AGUNG</t>
  </si>
  <si>
    <t>PS JEPARA 1</t>
  </si>
  <si>
    <t>PS JEPARA 2</t>
  </si>
  <si>
    <t>SM SAUDARA VETERAN</t>
  </si>
  <si>
    <t>PS NGABUL</t>
  </si>
  <si>
    <t>PS TAHUNAN</t>
  </si>
  <si>
    <t>SM SAUDARA TAHUNAN</t>
  </si>
  <si>
    <t>PS MAYONG</t>
  </si>
  <si>
    <t>GS RIVIN</t>
  </si>
  <si>
    <t>GS MUFAT</t>
  </si>
  <si>
    <t>GS MUFAKAT</t>
  </si>
  <si>
    <t>PS JETAK</t>
  </si>
  <si>
    <t>PS JEMBER</t>
  </si>
  <si>
    <t>SM ADA</t>
  </si>
  <si>
    <t>PS DORO</t>
  </si>
  <si>
    <t>PS WERGU</t>
  </si>
  <si>
    <t>GS ARIVIN</t>
  </si>
  <si>
    <r>
      <rPr>
        <sz val="11"/>
        <rFont val="Calibri"/>
        <family val="2"/>
        <scheme val="minor"/>
      </rPr>
      <t>1,</t>
    </r>
    <r>
      <rPr>
        <sz val="11"/>
        <color indexed="8"/>
        <rFont val="Calibri"/>
        <family val="2"/>
        <scheme val="minor"/>
      </rPr>
      <t>15,29</t>
    </r>
  </si>
  <si>
    <r>
      <rPr>
        <sz val="11"/>
        <rFont val="Calibri"/>
        <family val="2"/>
        <scheme val="minor"/>
      </rPr>
      <t>12</t>
    </r>
    <r>
      <rPr>
        <sz val="11"/>
        <color indexed="8"/>
        <rFont val="Calibri"/>
        <family val="2"/>
        <scheme val="minor"/>
      </rPr>
      <t>, 26</t>
    </r>
  </si>
  <si>
    <r>
      <rPr>
        <sz val="11"/>
        <rFont val="Calibri"/>
        <family val="2"/>
        <scheme val="minor"/>
      </rPr>
      <t>13</t>
    </r>
    <r>
      <rPr>
        <sz val="11"/>
        <color indexed="8"/>
        <rFont val="Calibri"/>
        <family val="2"/>
        <scheme val="minor"/>
      </rPr>
      <t>, 27</t>
    </r>
  </si>
  <si>
    <r>
      <t>3</t>
    </r>
    <r>
      <rPr>
        <sz val="11"/>
        <color rgb="FFFF0000"/>
        <rFont val="Calibri"/>
        <family val="2"/>
        <scheme val="minor"/>
      </rPr>
      <t>, 17</t>
    </r>
    <r>
      <rPr>
        <sz val="11"/>
        <rFont val="Calibri"/>
        <family val="2"/>
        <scheme val="minor"/>
      </rPr>
      <t>, 31</t>
    </r>
  </si>
  <si>
    <t>STIKER TCA</t>
  </si>
  <si>
    <t>SPANDUK TCA</t>
  </si>
  <si>
    <t>Sewa Disply Jun - Sept 2019</t>
  </si>
  <si>
    <t>JL. VETERAN 14, JEPARA,</t>
  </si>
  <si>
    <t>SAUDARA SWALAYAN</t>
  </si>
  <si>
    <t>907615</t>
  </si>
  <si>
    <t>1Juni19 SD 30sept19</t>
  </si>
  <si>
    <t>JL. R. SUPRAPTO NO. 108 RT. 008 RW. 021 PURWODADI</t>
  </si>
  <si>
    <t>PT SUMBER LAUTAN PERMATA</t>
  </si>
  <si>
    <t>987832</t>
  </si>
  <si>
    <t>Floor Display</t>
  </si>
  <si>
    <t>Sampling TCA di Arisan PKK</t>
  </si>
  <si>
    <t>Dukuh Jatisari, Ds Gempolsari, Kec Gabus, Kab Pati</t>
  </si>
  <si>
    <t>Ibu Wagini</t>
  </si>
  <si>
    <t>Sampling Arisan</t>
  </si>
  <si>
    <t>Papan Nama toko</t>
  </si>
  <si>
    <t>L</t>
  </si>
  <si>
    <t>P</t>
  </si>
  <si>
    <t>KETERANGAN</t>
  </si>
  <si>
    <t>Total RUPIAH</t>
  </si>
  <si>
    <t>KEBUTUHAN</t>
  </si>
  <si>
    <t>HARGA</t>
  </si>
  <si>
    <t>UKURAN (cm)</t>
  </si>
  <si>
    <t>JUMLAH</t>
  </si>
  <si>
    <t>ALAMAT / NAMA PASAR</t>
  </si>
  <si>
    <t>NAMA TOKO</t>
  </si>
  <si>
    <t>Cust id</t>
  </si>
  <si>
    <t>TANGGAL</t>
  </si>
  <si>
    <t>AKTIFITAS PROMOSI</t>
  </si>
  <si>
    <t>NO</t>
  </si>
  <si>
    <t>RINCIAN AKTIFITAS PROMOSI DAN KEBUTUHAN BIAYA LPAP JULI 19 Cab KUDUS</t>
  </si>
  <si>
    <t>RT2 RW4, DS RENDENG</t>
  </si>
  <si>
    <t>Ibu Misgiranto</t>
  </si>
  <si>
    <t>BU SULASTRI</t>
  </si>
  <si>
    <t>MBK FAIS</t>
  </si>
  <si>
    <t>BU SUCI</t>
  </si>
  <si>
    <t>BU TUTIK</t>
  </si>
  <si>
    <t>BU KEEMI</t>
  </si>
  <si>
    <t>CIK MARRY</t>
  </si>
  <si>
    <t>BU HJ. DAH</t>
  </si>
  <si>
    <t>BU DEWI</t>
  </si>
  <si>
    <t>BU SRIKAH</t>
  </si>
  <si>
    <t>BU SARTI</t>
  </si>
  <si>
    <t>BU SUTIK</t>
  </si>
  <si>
    <t>BU SAIDAH</t>
  </si>
  <si>
    <t>BU SRI</t>
  </si>
  <si>
    <t>PAK AGUS PULSA</t>
  </si>
  <si>
    <t>BU MASUROH</t>
  </si>
  <si>
    <t>MAK NAR POJOK</t>
  </si>
  <si>
    <t>BU YAT B</t>
  </si>
  <si>
    <t>MBK ENDANG</t>
  </si>
  <si>
    <t>BU UMI</t>
  </si>
  <si>
    <t>BU MIT</t>
  </si>
  <si>
    <t>MOSTOFA MASRI</t>
  </si>
  <si>
    <t>MBK YANTI</t>
  </si>
  <si>
    <t>BU MARKAMAH</t>
  </si>
  <si>
    <t>BU INDAH</t>
  </si>
  <si>
    <t>MBK LELI</t>
  </si>
  <si>
    <t>MAKMUR SEMBAKO</t>
  </si>
  <si>
    <t>MBK FILA</t>
  </si>
  <si>
    <t>DADI BAROKAH</t>
  </si>
  <si>
    <t>ASIAH</t>
  </si>
  <si>
    <t>IBU LILIK</t>
  </si>
  <si>
    <t>PAK MARUF</t>
  </si>
  <si>
    <t>IBU QORIATUN</t>
  </si>
  <si>
    <t>IBU SOFI</t>
  </si>
  <si>
    <t>IBU TUMINAH</t>
  </si>
  <si>
    <t>IBU YUS</t>
  </si>
  <si>
    <t>IBU SITI BERAS</t>
  </si>
  <si>
    <t>IBU MARYATI</t>
  </si>
  <si>
    <t>IBU TUN BERAS</t>
  </si>
  <si>
    <t>IBU ITA</t>
  </si>
  <si>
    <t>FARIS</t>
  </si>
  <si>
    <t>IBU SUMIYATI</t>
  </si>
  <si>
    <t>IBU DIYAH</t>
  </si>
  <si>
    <t>IBU MULYATI</t>
  </si>
  <si>
    <t>IBU HJ YANAH</t>
  </si>
  <si>
    <t>IBU IS</t>
  </si>
  <si>
    <t>IBU PURWATI</t>
  </si>
  <si>
    <t>SEJATI</t>
  </si>
  <si>
    <t>IBU AMINAH</t>
  </si>
  <si>
    <t>IBU NING</t>
  </si>
  <si>
    <t>IBU SARKIS</t>
  </si>
  <si>
    <t>IBU SITI SARKIS</t>
  </si>
  <si>
    <t>IBU ZURIYAH</t>
  </si>
  <si>
    <t>IBU MUR SAYUR</t>
  </si>
  <si>
    <t>IBU JUM SAYUR</t>
  </si>
  <si>
    <t>IBU SUSI</t>
  </si>
  <si>
    <t>IBU TUN</t>
  </si>
  <si>
    <t>IBU HJ ALFIATUN</t>
  </si>
  <si>
    <t>IBU FAT</t>
  </si>
  <si>
    <t>IBU SITI</t>
  </si>
  <si>
    <t>IBU SRI BERAS</t>
  </si>
  <si>
    <t>IBU INDAH</t>
  </si>
  <si>
    <t>IBU YANI</t>
  </si>
  <si>
    <t>NOOR TELUR</t>
  </si>
  <si>
    <t>IBU YAYUK</t>
  </si>
  <si>
    <t>IBU MUATUN</t>
  </si>
  <si>
    <t>IBU HARTINI</t>
  </si>
  <si>
    <t>TULAN</t>
  </si>
  <si>
    <t>PSR Jember, JL Raya Kudus Jepara</t>
  </si>
  <si>
    <t>PSR Lasem, Jl Rembang Lasem</t>
  </si>
  <si>
    <t>TOTAL BIAYA</t>
  </si>
  <si>
    <t>TOTAL JMLH POS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</si>
</sst>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3" formatCode="_(* #,##0.00_);_(* \(#,##0.00\);_(* &quot;-&quot;??_);_(@_)"/>
    <numFmt numFmtId="164" formatCode="m/d/yyyy"/>
    <numFmt numFmtId="165" formatCode="_(* #,##0_);_(* \(#,##0\);_(* &quot;-&quot;??_);_(@_)"/>
    <numFmt numFmtId="166" formatCode="[$-409]d\-mmm\-yy;@"/>
    <numFmt numFmtId="167" formatCode="_(&quot;Rp&quot;* #,##0.00_);_(&quot;Rp&quot;* \(#,##0.00\);_(&quot;Rp&quot;* &quot;-&quot;??_);_(@_)"/>
    <numFmt numFmtId="168" formatCode="#,##0.00&quot; &quot;;&quot; (&quot;#,##0.00&quot;)&quot;;&quot; -&quot;#&quot; &quot;;@&quot; &quot;"/>
    <numFmt numFmtId="169" formatCode="[$$-409]#,##0.00;[Red]&quot;-&quot;[$$-409]#,##0.00"/>
  </numFmts>
  <fonts count="23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1"/>
      <color rgb="FF000000"/>
      <name val="Calibri"/>
      <family val="2"/>
      <scheme val="minor"/>
    </font>
    <font>
      <b/>
      <sz val="12"/>
      <color indexed="8"/>
      <name val="Calibri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u/>
      <sz val="9"/>
      <color rgb="FF0000FF"/>
      <name val="Arial"/>
      <family val="2"/>
    </font>
    <font>
      <u/>
      <sz val="11"/>
      <color theme="10"/>
      <name val="Calibri"/>
      <family val="2"/>
      <scheme val="minor"/>
    </font>
    <font>
      <b/>
      <i/>
      <u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9">
    <xf numFmtId="0" fontId="0" fillId="0" borderId="0">
      <alignment vertical="center"/>
    </xf>
    <xf numFmtId="0" fontId="14" fillId="0" borderId="3"/>
    <xf numFmtId="43" fontId="3" fillId="0" borderId="3" applyFont="0" applyFill="0" applyBorder="0" applyAlignment="0" applyProtection="0"/>
    <xf numFmtId="43" fontId="17" fillId="0" borderId="3" applyFont="0" applyFill="0" applyBorder="0" applyAlignment="0" applyProtection="0"/>
    <xf numFmtId="43" fontId="3" fillId="0" borderId="3" applyFont="0" applyFill="0" applyBorder="0" applyAlignment="0" applyProtection="0"/>
    <xf numFmtId="43" fontId="9" fillId="0" borderId="3">
      <protection locked="0"/>
    </xf>
    <xf numFmtId="43" fontId="3" fillId="0" borderId="3" applyFont="0" applyFill="0" applyBorder="0" applyAlignment="0" applyProtection="0"/>
    <xf numFmtId="43" fontId="9" fillId="0" borderId="3">
      <alignment vertical="top"/>
      <protection locked="0"/>
    </xf>
    <xf numFmtId="43" fontId="17" fillId="0" borderId="3" applyFont="0" applyFill="0" applyBorder="0" applyAlignment="0" applyProtection="0"/>
    <xf numFmtId="43" fontId="3" fillId="0" borderId="3" applyFont="0" applyFill="0" applyBorder="0" applyAlignment="0" applyProtection="0"/>
    <xf numFmtId="167" fontId="3" fillId="0" borderId="3" applyFont="0" applyFill="0" applyBorder="0" applyAlignment="0" applyProtection="0"/>
    <xf numFmtId="168" fontId="18" fillId="0" borderId="3" applyFont="0" applyBorder="0" applyProtection="0"/>
    <xf numFmtId="169" fontId="9" fillId="0" borderId="3" applyBorder="0" applyProtection="0"/>
    <xf numFmtId="0" fontId="19" fillId="0" borderId="3" applyNumberFormat="0" applyBorder="0" applyProtection="0">
      <alignment horizontal="center"/>
    </xf>
    <xf numFmtId="0" fontId="19" fillId="0" borderId="3" applyNumberFormat="0" applyBorder="0" applyProtection="0">
      <alignment horizontal="center" textRotation="90"/>
    </xf>
    <xf numFmtId="0" fontId="20" fillId="0" borderId="3">
      <protection locked="0"/>
    </xf>
    <xf numFmtId="0" fontId="20" fillId="0" borderId="3">
      <alignment vertical="top"/>
      <protection locked="0"/>
    </xf>
    <xf numFmtId="0" fontId="21" fillId="0" borderId="3" applyNumberFormat="0" applyFill="0" applyBorder="0" applyAlignment="0" applyProtection="0"/>
    <xf numFmtId="0" fontId="17" fillId="0" borderId="3"/>
    <xf numFmtId="0" fontId="17" fillId="0" borderId="3">
      <protection locked="0"/>
    </xf>
    <xf numFmtId="166" fontId="17" fillId="0" borderId="3"/>
    <xf numFmtId="0" fontId="3" fillId="0" borderId="3"/>
    <xf numFmtId="0" fontId="9" fillId="0" borderId="3">
      <protection locked="0"/>
    </xf>
    <xf numFmtId="0" fontId="17" fillId="0" borderId="3">
      <protection locked="0"/>
    </xf>
    <xf numFmtId="0" fontId="17" fillId="0" borderId="3"/>
    <xf numFmtId="0" fontId="17" fillId="0" borderId="3">
      <protection locked="0"/>
    </xf>
    <xf numFmtId="0" fontId="17" fillId="0" borderId="3"/>
    <xf numFmtId="0" fontId="17" fillId="0" borderId="3"/>
    <xf numFmtId="0" fontId="17" fillId="0" borderId="3">
      <protection locked="0"/>
    </xf>
    <xf numFmtId="166" fontId="17" fillId="0" borderId="3"/>
    <xf numFmtId="0" fontId="17" fillId="0" borderId="3">
      <protection locked="0"/>
    </xf>
    <xf numFmtId="0" fontId="17" fillId="0" borderId="3"/>
    <xf numFmtId="166" fontId="17" fillId="0" borderId="3"/>
    <xf numFmtId="0" fontId="9" fillId="0" borderId="3">
      <protection locked="0"/>
    </xf>
    <xf numFmtId="0" fontId="3" fillId="0" borderId="3"/>
    <xf numFmtId="0" fontId="10" fillId="0" borderId="3"/>
    <xf numFmtId="0" fontId="17" fillId="0" borderId="3"/>
    <xf numFmtId="0" fontId="3" fillId="0" borderId="3"/>
    <xf numFmtId="166" fontId="3" fillId="0" borderId="3"/>
    <xf numFmtId="0" fontId="10" fillId="0" borderId="3"/>
    <xf numFmtId="0" fontId="3" fillId="0" borderId="3"/>
    <xf numFmtId="0" fontId="9" fillId="0" borderId="3"/>
    <xf numFmtId="0" fontId="10" fillId="0" borderId="3"/>
    <xf numFmtId="0" fontId="9" fillId="0" borderId="3">
      <protection locked="0"/>
    </xf>
    <xf numFmtId="0" fontId="3" fillId="0" borderId="3"/>
    <xf numFmtId="166" fontId="3" fillId="0" borderId="3"/>
    <xf numFmtId="0" fontId="10" fillId="0" borderId="3"/>
    <xf numFmtId="0" fontId="9" fillId="0" borderId="3">
      <protection locked="0"/>
    </xf>
    <xf numFmtId="0" fontId="3" fillId="0" borderId="3"/>
    <xf numFmtId="166" fontId="3" fillId="0" borderId="3"/>
    <xf numFmtId="0" fontId="10" fillId="0" borderId="3">
      <alignment vertical="center"/>
    </xf>
    <xf numFmtId="166" fontId="3" fillId="0" borderId="3"/>
    <xf numFmtId="0" fontId="3" fillId="0" borderId="3"/>
    <xf numFmtId="0" fontId="3" fillId="0" borderId="3"/>
    <xf numFmtId="0" fontId="9" fillId="0" borderId="3">
      <protection locked="0"/>
    </xf>
    <xf numFmtId="0" fontId="17" fillId="0" borderId="3"/>
    <xf numFmtId="0" fontId="18" fillId="0" borderId="3"/>
    <xf numFmtId="0" fontId="22" fillId="0" borderId="3" applyNumberFormat="0" applyBorder="0" applyProtection="0"/>
    <xf numFmtId="169" fontId="22" fillId="0" borderId="3" applyBorder="0" applyProtection="0"/>
  </cellStyleXfs>
  <cellXfs count="89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2" borderId="2" xfId="0" applyFont="1" applyFill="1" applyBorder="1" applyAlignment="1"/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3" xfId="0" applyFont="1" applyBorder="1">
      <alignment vertical="center"/>
    </xf>
    <xf numFmtId="0" fontId="11" fillId="0" borderId="0" xfId="0" applyFont="1">
      <alignment vertic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 vertical="center"/>
    </xf>
    <xf numFmtId="0" fontId="11" fillId="0" borderId="2" xfId="0" applyFont="1" applyBorder="1" applyAlignment="1"/>
    <xf numFmtId="0" fontId="11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1" fillId="0" borderId="2" xfId="0" applyFont="1" applyFill="1" applyBorder="1" applyAlignment="1"/>
    <xf numFmtId="14" fontId="12" fillId="0" borderId="2" xfId="0" quotePrefix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12" fillId="0" borderId="2" xfId="0" quotePrefix="1" applyNumberFormat="1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2" fillId="0" borderId="2" xfId="0" applyFont="1" applyBorder="1" applyAlignment="1"/>
    <xf numFmtId="0" fontId="11" fillId="2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164" fontId="12" fillId="4" borderId="2" xfId="0" quotePrefix="1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Font="1" applyFill="1" applyBorder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14" fontId="12" fillId="4" borderId="2" xfId="0" quotePrefix="1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2" fillId="5" borderId="2" xfId="0" applyFont="1" applyFill="1" applyBorder="1" applyAlignment="1"/>
    <xf numFmtId="0" fontId="3" fillId="5" borderId="2" xfId="0" applyFont="1" applyFill="1" applyBorder="1" applyAlignment="1">
      <alignment vertical="center"/>
    </xf>
    <xf numFmtId="0" fontId="14" fillId="0" borderId="3" xfId="1"/>
    <xf numFmtId="41" fontId="6" fillId="0" borderId="2" xfId="1" applyNumberFormat="1" applyFont="1" applyBorder="1"/>
    <xf numFmtId="0" fontId="3" fillId="0" borderId="2" xfId="1" applyFont="1" applyFill="1" applyBorder="1" applyAlignment="1"/>
    <xf numFmtId="0" fontId="3" fillId="0" borderId="2" xfId="1" applyFont="1" applyBorder="1"/>
    <xf numFmtId="0" fontId="11" fillId="0" borderId="2" xfId="1" applyFont="1" applyFill="1" applyBorder="1" applyAlignment="1"/>
    <xf numFmtId="0" fontId="3" fillId="0" borderId="2" xfId="1" applyFont="1" applyBorder="1" applyAlignment="1"/>
    <xf numFmtId="14" fontId="3" fillId="0" borderId="2" xfId="1" quotePrefix="1" applyNumberFormat="1" applyFont="1" applyFill="1" applyBorder="1" applyAlignment="1"/>
    <xf numFmtId="165" fontId="3" fillId="0" borderId="2" xfId="2" applyNumberFormat="1" applyFont="1" applyBorder="1"/>
    <xf numFmtId="1" fontId="3" fillId="0" borderId="2" xfId="1" applyNumberFormat="1" applyFont="1" applyBorder="1"/>
    <xf numFmtId="0" fontId="3" fillId="0" borderId="2" xfId="1" applyFont="1" applyFill="1" applyBorder="1" applyAlignment="1">
      <alignment horizontal="center"/>
    </xf>
    <xf numFmtId="0" fontId="3" fillId="0" borderId="2" xfId="1" applyFont="1" applyBorder="1" applyAlignment="1">
      <alignment horizontal="center"/>
    </xf>
    <xf numFmtId="41" fontId="3" fillId="0" borderId="2" xfId="1" applyNumberFormat="1" applyFont="1" applyBorder="1"/>
    <xf numFmtId="166" fontId="3" fillId="0" borderId="2" xfId="1" applyNumberFormat="1" applyFont="1" applyBorder="1" applyAlignment="1">
      <alignment horizontal="right"/>
    </xf>
    <xf numFmtId="41" fontId="15" fillId="0" borderId="2" xfId="1" applyNumberFormat="1" applyFont="1" applyBorder="1" applyAlignment="1">
      <alignment horizontal="center"/>
    </xf>
    <xf numFmtId="41" fontId="12" fillId="0" borderId="2" xfId="1" applyNumberFormat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/>
    <xf numFmtId="0" fontId="6" fillId="0" borderId="3" xfId="1" applyFont="1" applyFill="1"/>
    <xf numFmtId="0" fontId="12" fillId="0" borderId="2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6" fillId="0" borderId="3" xfId="1" applyFont="1"/>
    <xf numFmtId="0" fontId="16" fillId="0" borderId="3" xfId="1" applyFont="1"/>
    <xf numFmtId="0" fontId="2" fillId="0" borderId="2" xfId="1" applyFont="1" applyBorder="1" applyAlignment="1"/>
    <xf numFmtId="0" fontId="2" fillId="0" borderId="2" xfId="1" applyFont="1" applyBorder="1"/>
    <xf numFmtId="0" fontId="0" fillId="0" borderId="2" xfId="0" applyBorder="1" applyAlignment="1">
      <alignment wrapText="1"/>
    </xf>
    <xf numFmtId="0" fontId="0" fillId="2" borderId="2" xfId="0" applyFill="1" applyBorder="1" applyAlignment="1">
      <alignment wrapText="1"/>
    </xf>
    <xf numFmtId="0" fontId="7" fillId="0" borderId="1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0" fillId="2" borderId="2" xfId="0" applyFill="1" applyBorder="1">
      <alignment vertical="center"/>
    </xf>
    <xf numFmtId="41" fontId="15" fillId="4" borderId="2" xfId="1" applyNumberFormat="1" applyFont="1" applyFill="1" applyBorder="1" applyAlignment="1">
      <alignment horizontal="center"/>
    </xf>
    <xf numFmtId="41" fontId="6" fillId="4" borderId="2" xfId="1" applyNumberFormat="1" applyFont="1" applyFill="1" applyBorder="1"/>
    <xf numFmtId="41" fontId="6" fillId="2" borderId="2" xfId="1" applyNumberFormat="1" applyFont="1" applyFill="1" applyBorder="1"/>
    <xf numFmtId="41" fontId="15" fillId="2" borderId="2" xfId="1" applyNumberFormat="1" applyFont="1" applyFill="1" applyBorder="1" applyAlignment="1">
      <alignment horizontal="center"/>
    </xf>
    <xf numFmtId="0" fontId="14" fillId="0" borderId="2" xfId="1" applyBorder="1"/>
    <xf numFmtId="41" fontId="6" fillId="3" borderId="2" xfId="1" applyNumberFormat="1" applyFont="1" applyFill="1" applyBorder="1"/>
    <xf numFmtId="0" fontId="6" fillId="0" borderId="2" xfId="1" applyFont="1" applyBorder="1"/>
    <xf numFmtId="41" fontId="1" fillId="0" borderId="2" xfId="1" applyNumberFormat="1" applyFont="1" applyBorder="1"/>
    <xf numFmtId="0" fontId="7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11" fillId="6" borderId="5" xfId="0" applyFont="1" applyFill="1" applyBorder="1" applyAlignment="1"/>
  </cellXfs>
  <cellStyles count="59">
    <cellStyle name="Comma 2" xfId="2"/>
    <cellStyle name="Comma 2 2" xfId="3"/>
    <cellStyle name="Comma 2 3" xfId="4"/>
    <cellStyle name="Comma 3" xfId="5"/>
    <cellStyle name="Comma 3 2" xfId="6"/>
    <cellStyle name="Comma 4" xfId="7"/>
    <cellStyle name="Comma 5" xfId="8"/>
    <cellStyle name="Comma 6" xfId="9"/>
    <cellStyle name="Currency 2" xfId="10"/>
    <cellStyle name="Excel Built-in Comma" xfId="11"/>
    <cellStyle name="Excel Built-in Normal" xfId="12"/>
    <cellStyle name="Heading" xfId="13"/>
    <cellStyle name="Heading1" xfId="14"/>
    <cellStyle name="Hyperlink 2" xfId="15"/>
    <cellStyle name="Hyperlink 3" xfId="16"/>
    <cellStyle name="Hyperlink 4" xfId="17"/>
    <cellStyle name="Normal" xfId="0" builtinId="0"/>
    <cellStyle name="Normal 10" xfId="18"/>
    <cellStyle name="Normal 10 2" xfId="19"/>
    <cellStyle name="Normal 10 2 2" xfId="20"/>
    <cellStyle name="Normal 18" xfId="21"/>
    <cellStyle name="Normal 18 2" xfId="22"/>
    <cellStyle name="Normal 2" xfId="1"/>
    <cellStyle name="Normal 2 10" xfId="23"/>
    <cellStyle name="Normal 2 10 2" xfId="24"/>
    <cellStyle name="Normal 2 18" xfId="25"/>
    <cellStyle name="Normal 2 18 2" xfId="26"/>
    <cellStyle name="Normal 2 19 2" xfId="27"/>
    <cellStyle name="Normal 2 19 2 2" xfId="28"/>
    <cellStyle name="Normal 2 19 2 2 2" xfId="29"/>
    <cellStyle name="Normal 2 2" xfId="30"/>
    <cellStyle name="Normal 2 2 2" xfId="31"/>
    <cellStyle name="Normal 2 2 3" xfId="32"/>
    <cellStyle name="Normal 2 3" xfId="33"/>
    <cellStyle name="Normal 2 3 2" xfId="34"/>
    <cellStyle name="Normal 2 3 3" xfId="35"/>
    <cellStyle name="Normal 23 2" xfId="36"/>
    <cellStyle name="Normal 3" xfId="37"/>
    <cellStyle name="Normal 3 2" xfId="38"/>
    <cellStyle name="Normal 3 2 2" xfId="39"/>
    <cellStyle name="Normal 3 3" xfId="40"/>
    <cellStyle name="Normal 3 3 2" xfId="41"/>
    <cellStyle name="Normal 3 4" xfId="42"/>
    <cellStyle name="Normal 3 5" xfId="43"/>
    <cellStyle name="Normal 4" xfId="44"/>
    <cellStyle name="Normal 4 2" xfId="45"/>
    <cellStyle name="Normal 4 3" xfId="46"/>
    <cellStyle name="Normal 4 4" xfId="47"/>
    <cellStyle name="Normal 5" xfId="48"/>
    <cellStyle name="Normal 5 2" xfId="49"/>
    <cellStyle name="Normal 6" xfId="50"/>
    <cellStyle name="Normal 6 2" xfId="51"/>
    <cellStyle name="Normal 7" xfId="52"/>
    <cellStyle name="Normal 7 2" xfId="53"/>
    <cellStyle name="Normal 7 3" xfId="54"/>
    <cellStyle name="Normal 8" xfId="55"/>
    <cellStyle name="Normal 9" xfId="56"/>
    <cellStyle name="Result" xfId="57"/>
    <cellStyle name="Result2" xfId="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X87"/>
  <sheetViews>
    <sheetView tabSelected="1" zoomScale="70" zoomScaleNormal="70" workbookViewId="0">
      <selection activeCell="R87" sqref="R87"/>
    </sheetView>
  </sheetViews>
  <sheetFormatPr defaultColWidth="9" defaultRowHeight="15"/>
  <cols>
    <col min="1" max="1" width="5.42578125" customWidth="1"/>
    <col min="2" max="3" width="6.42578125" customWidth="1"/>
    <col min="4" max="4" width="9.140625" customWidth="1"/>
    <col min="5" max="5" width="6.5703125" customWidth="1"/>
    <col min="6" max="6" width="8.5703125" customWidth="1"/>
    <col min="7" max="7" width="11.85546875" customWidth="1"/>
    <col min="8" max="8" width="16" customWidth="1"/>
    <col min="9" max="9" width="15.28515625" customWidth="1"/>
    <col min="10" max="10" width="15.85546875" customWidth="1"/>
    <col min="11" max="11" width="10.85546875" customWidth="1"/>
    <col min="12" max="12" width="10.140625" style="2" customWidth="1"/>
    <col min="13" max="13" width="9.5703125" style="2" customWidth="1"/>
    <col min="14" max="14" width="7.7109375" style="2" customWidth="1"/>
    <col min="15" max="15" width="9.85546875" style="2" customWidth="1"/>
    <col min="16" max="16" width="20.85546875" customWidth="1"/>
    <col min="17" max="17" width="12.5703125" customWidth="1"/>
    <col min="18" max="18" width="12.42578125" customWidth="1"/>
    <col min="19" max="19" width="12.5703125" customWidth="1"/>
    <col min="20" max="20" width="11.7109375" customWidth="1"/>
    <col min="21" max="21" width="10.42578125" customWidth="1"/>
    <col min="22" max="255" width="10" customWidth="1"/>
  </cols>
  <sheetData>
    <row r="2" spans="1:24" s="5" customFormat="1" ht="38.25">
      <c r="A2" s="1" t="s">
        <v>0</v>
      </c>
      <c r="B2" s="1" t="s">
        <v>1</v>
      </c>
      <c r="C2" s="1" t="s">
        <v>2</v>
      </c>
      <c r="D2" s="1" t="s">
        <v>3</v>
      </c>
      <c r="E2" s="26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27</v>
      </c>
      <c r="K2" s="1" t="s">
        <v>96</v>
      </c>
      <c r="L2" s="86" t="s">
        <v>102</v>
      </c>
      <c r="M2" s="86" t="s">
        <v>103</v>
      </c>
      <c r="N2" s="86" t="s">
        <v>153</v>
      </c>
      <c r="O2" s="86" t="s">
        <v>154</v>
      </c>
      <c r="P2" s="1" t="s">
        <v>97</v>
      </c>
      <c r="Q2" s="1" t="s">
        <v>9</v>
      </c>
      <c r="R2" s="1" t="s">
        <v>10</v>
      </c>
      <c r="S2" s="1" t="s">
        <v>11</v>
      </c>
      <c r="T2" s="1" t="s">
        <v>12</v>
      </c>
      <c r="U2" s="1" t="s">
        <v>13</v>
      </c>
      <c r="V2" s="4"/>
      <c r="W2" s="4"/>
      <c r="X2" s="4"/>
    </row>
    <row r="3" spans="1:24" s="7" customFormat="1">
      <c r="A3" s="31" t="s">
        <v>57</v>
      </c>
      <c r="B3" s="31" t="s">
        <v>105</v>
      </c>
      <c r="C3" s="31" t="s">
        <v>58</v>
      </c>
      <c r="D3" s="31" t="s">
        <v>59</v>
      </c>
      <c r="E3" s="32" t="s">
        <v>50</v>
      </c>
      <c r="F3" s="33" t="s">
        <v>149</v>
      </c>
      <c r="G3" s="34" t="s">
        <v>46</v>
      </c>
      <c r="H3" s="35" t="s">
        <v>60</v>
      </c>
      <c r="I3" s="35" t="s">
        <v>61</v>
      </c>
      <c r="J3" s="35" t="s">
        <v>62</v>
      </c>
      <c r="K3" s="31"/>
      <c r="L3" s="42">
        <v>103</v>
      </c>
      <c r="M3" s="42"/>
      <c r="N3" s="42">
        <v>25</v>
      </c>
      <c r="O3" s="42">
        <v>3</v>
      </c>
      <c r="P3" s="31"/>
      <c r="Q3" s="31"/>
      <c r="R3" s="33"/>
      <c r="S3" s="31"/>
      <c r="T3" s="31"/>
      <c r="U3" s="36"/>
      <c r="V3" s="6"/>
      <c r="W3" s="6"/>
      <c r="X3" s="6"/>
    </row>
    <row r="4" spans="1:24" s="7" customFormat="1">
      <c r="A4" s="20" t="s">
        <v>57</v>
      </c>
      <c r="B4" s="20" t="s">
        <v>105</v>
      </c>
      <c r="C4" s="20" t="s">
        <v>58</v>
      </c>
      <c r="D4" s="20" t="s">
        <v>59</v>
      </c>
      <c r="E4" s="27" t="s">
        <v>50</v>
      </c>
      <c r="F4" s="9" t="s">
        <v>44</v>
      </c>
      <c r="G4" s="12" t="s">
        <v>14</v>
      </c>
      <c r="H4" s="29" t="s">
        <v>63</v>
      </c>
      <c r="I4" s="29" t="s">
        <v>86</v>
      </c>
      <c r="J4" s="29" t="s">
        <v>87</v>
      </c>
      <c r="K4" s="29"/>
      <c r="L4" s="8">
        <v>104</v>
      </c>
      <c r="M4" s="8"/>
      <c r="N4" s="8">
        <v>25</v>
      </c>
      <c r="O4" s="8">
        <v>3</v>
      </c>
      <c r="P4" s="29"/>
      <c r="Q4" s="29"/>
      <c r="R4" s="29"/>
      <c r="S4" s="29"/>
      <c r="T4" s="29"/>
      <c r="U4" s="28"/>
      <c r="V4" s="6"/>
      <c r="W4" s="6"/>
      <c r="X4" s="6"/>
    </row>
    <row r="5" spans="1:24" s="7" customFormat="1">
      <c r="A5" s="20" t="s">
        <v>57</v>
      </c>
      <c r="B5" s="20" t="s">
        <v>105</v>
      </c>
      <c r="C5" s="20" t="s">
        <v>58</v>
      </c>
      <c r="D5" s="20" t="s">
        <v>59</v>
      </c>
      <c r="E5" s="27" t="s">
        <v>50</v>
      </c>
      <c r="F5" s="14" t="s">
        <v>45</v>
      </c>
      <c r="G5" s="12" t="s">
        <v>47</v>
      </c>
      <c r="H5" s="29" t="s">
        <v>64</v>
      </c>
      <c r="I5" s="29" t="s">
        <v>66</v>
      </c>
      <c r="J5" s="29"/>
      <c r="K5" s="29"/>
      <c r="L5" s="8">
        <v>72</v>
      </c>
      <c r="M5" s="8"/>
      <c r="N5" s="8">
        <v>25</v>
      </c>
      <c r="O5" s="8">
        <v>3</v>
      </c>
      <c r="P5" s="29" t="s">
        <v>98</v>
      </c>
      <c r="Q5" s="29"/>
      <c r="R5" s="29"/>
      <c r="S5" s="29"/>
      <c r="T5" s="29"/>
      <c r="U5" s="28"/>
      <c r="V5" s="6"/>
      <c r="W5" s="6"/>
      <c r="X5" s="6"/>
    </row>
    <row r="6" spans="1:24" s="7" customFormat="1">
      <c r="A6" s="20" t="s">
        <v>57</v>
      </c>
      <c r="B6" s="20" t="s">
        <v>105</v>
      </c>
      <c r="C6" s="20" t="s">
        <v>58</v>
      </c>
      <c r="D6" s="20" t="s">
        <v>59</v>
      </c>
      <c r="E6" s="27" t="s">
        <v>50</v>
      </c>
      <c r="F6" s="9" t="s">
        <v>15</v>
      </c>
      <c r="G6" s="12" t="s">
        <v>48</v>
      </c>
      <c r="H6" s="29" t="s">
        <v>88</v>
      </c>
      <c r="I6" s="29" t="s">
        <v>65</v>
      </c>
      <c r="J6" s="29"/>
      <c r="K6" s="29"/>
      <c r="L6" s="8">
        <v>86</v>
      </c>
      <c r="M6" s="8"/>
      <c r="N6" s="8">
        <v>25</v>
      </c>
      <c r="O6" s="8">
        <v>3</v>
      </c>
      <c r="P6" s="29" t="s">
        <v>99</v>
      </c>
      <c r="Q6" s="29"/>
      <c r="R6" s="29"/>
      <c r="S6" s="29"/>
      <c r="T6" s="29"/>
      <c r="U6" s="28"/>
      <c r="V6" s="6"/>
      <c r="W6" s="6"/>
      <c r="X6" s="6"/>
    </row>
    <row r="7" spans="1:24" s="7" customFormat="1">
      <c r="A7" s="20" t="s">
        <v>57</v>
      </c>
      <c r="B7" s="20" t="s">
        <v>105</v>
      </c>
      <c r="C7" s="20" t="s">
        <v>58</v>
      </c>
      <c r="D7" s="20" t="s">
        <v>59</v>
      </c>
      <c r="E7" s="27" t="s">
        <v>50</v>
      </c>
      <c r="F7" s="30" t="s">
        <v>104</v>
      </c>
      <c r="G7" s="12" t="s">
        <v>41</v>
      </c>
      <c r="H7" s="29" t="s">
        <v>67</v>
      </c>
      <c r="I7" s="29"/>
      <c r="J7" s="29"/>
      <c r="K7" s="29"/>
      <c r="L7" s="8">
        <v>82</v>
      </c>
      <c r="M7" s="8">
        <v>78</v>
      </c>
      <c r="N7" s="8">
        <v>25</v>
      </c>
      <c r="O7" s="8">
        <v>3</v>
      </c>
      <c r="P7" s="29" t="s">
        <v>101</v>
      </c>
      <c r="Q7" s="29"/>
      <c r="R7" s="29"/>
      <c r="S7" s="29"/>
      <c r="T7" s="29"/>
      <c r="U7" s="28"/>
      <c r="V7" s="6"/>
      <c r="W7" s="6"/>
      <c r="X7" s="6"/>
    </row>
    <row r="8" spans="1:24" s="7" customFormat="1">
      <c r="A8" s="20" t="s">
        <v>57</v>
      </c>
      <c r="B8" s="20" t="s">
        <v>105</v>
      </c>
      <c r="C8" s="20" t="s">
        <v>58</v>
      </c>
      <c r="D8" s="20" t="s">
        <v>59</v>
      </c>
      <c r="E8" s="27" t="s">
        <v>50</v>
      </c>
      <c r="F8" s="9" t="s">
        <v>49</v>
      </c>
      <c r="G8" s="12" t="s">
        <v>16</v>
      </c>
      <c r="H8" s="45" t="s">
        <v>68</v>
      </c>
      <c r="I8" s="29" t="s">
        <v>69</v>
      </c>
      <c r="J8" s="29" t="s">
        <v>70</v>
      </c>
      <c r="K8" s="29"/>
      <c r="L8" s="8">
        <v>71</v>
      </c>
      <c r="M8" s="8"/>
      <c r="N8" s="8">
        <v>25</v>
      </c>
      <c r="O8" s="8">
        <v>3</v>
      </c>
      <c r="P8" s="29" t="s">
        <v>100</v>
      </c>
      <c r="Q8" s="29"/>
      <c r="R8" s="29"/>
      <c r="S8" s="29"/>
      <c r="T8" s="29"/>
      <c r="U8" s="28"/>
      <c r="V8" s="6"/>
      <c r="W8" s="6"/>
      <c r="X8" s="6"/>
    </row>
    <row r="9" spans="1:24" s="7" customFormat="1">
      <c r="A9" s="20" t="s">
        <v>57</v>
      </c>
      <c r="B9" s="20" t="s">
        <v>105</v>
      </c>
      <c r="C9" s="20" t="s">
        <v>58</v>
      </c>
      <c r="D9" s="20" t="s">
        <v>59</v>
      </c>
      <c r="E9" s="27" t="s">
        <v>50</v>
      </c>
      <c r="F9" s="16" t="s">
        <v>38</v>
      </c>
      <c r="G9" s="17" t="s">
        <v>26</v>
      </c>
      <c r="H9" s="29"/>
      <c r="I9" s="29"/>
      <c r="J9" s="29"/>
      <c r="K9" s="29"/>
      <c r="L9" s="8"/>
      <c r="M9" s="8"/>
      <c r="N9" s="8"/>
      <c r="O9" s="8"/>
      <c r="P9" s="29"/>
      <c r="Q9" s="29"/>
      <c r="R9" s="29"/>
      <c r="S9" s="29"/>
      <c r="T9" s="29"/>
      <c r="U9" s="28"/>
      <c r="V9" s="6"/>
      <c r="W9" s="6"/>
      <c r="X9" s="6"/>
    </row>
    <row r="10" spans="1:24" s="7" customFormat="1">
      <c r="A10" s="20" t="s">
        <v>57</v>
      </c>
      <c r="B10" s="20" t="s">
        <v>105</v>
      </c>
      <c r="C10" s="20" t="s">
        <v>58</v>
      </c>
      <c r="D10" s="20" t="s">
        <v>59</v>
      </c>
      <c r="E10" s="27" t="s">
        <v>50</v>
      </c>
      <c r="F10" s="9" t="s">
        <v>29</v>
      </c>
      <c r="G10" s="10" t="s">
        <v>17</v>
      </c>
      <c r="H10" s="29" t="s">
        <v>71</v>
      </c>
      <c r="I10" s="29" t="s">
        <v>72</v>
      </c>
      <c r="J10" s="29" t="s">
        <v>73</v>
      </c>
      <c r="K10" s="29"/>
      <c r="L10" s="8">
        <v>52</v>
      </c>
      <c r="M10" s="8"/>
      <c r="N10" s="8">
        <v>25</v>
      </c>
      <c r="O10" s="8">
        <v>3</v>
      </c>
      <c r="P10" s="29"/>
      <c r="Q10" s="29"/>
      <c r="R10" s="29"/>
      <c r="S10" s="29"/>
      <c r="T10" s="29"/>
      <c r="U10" s="28"/>
      <c r="V10" s="6"/>
      <c r="W10" s="6"/>
      <c r="X10" s="6"/>
    </row>
    <row r="11" spans="1:24" s="7" customFormat="1">
      <c r="A11" s="20" t="s">
        <v>57</v>
      </c>
      <c r="B11" s="20" t="s">
        <v>105</v>
      </c>
      <c r="C11" s="20" t="s">
        <v>58</v>
      </c>
      <c r="D11" s="20" t="s">
        <v>59</v>
      </c>
      <c r="E11" s="27" t="s">
        <v>50</v>
      </c>
      <c r="F11" s="9" t="s">
        <v>30</v>
      </c>
      <c r="G11" s="12" t="s">
        <v>18</v>
      </c>
      <c r="H11" s="29" t="s">
        <v>74</v>
      </c>
      <c r="I11" s="29" t="s">
        <v>75</v>
      </c>
      <c r="J11" s="29"/>
      <c r="K11" s="29"/>
      <c r="L11" s="8">
        <v>80</v>
      </c>
      <c r="M11" s="8"/>
      <c r="N11" s="8">
        <v>25</v>
      </c>
      <c r="O11" s="8">
        <v>3</v>
      </c>
      <c r="P11" s="29"/>
      <c r="Q11" s="29"/>
      <c r="R11" s="29"/>
      <c r="S11" s="29"/>
      <c r="T11" s="29"/>
      <c r="U11" s="28"/>
      <c r="V11" s="6"/>
      <c r="W11" s="6"/>
      <c r="X11" s="6"/>
    </row>
    <row r="12" spans="1:24" s="7" customFormat="1">
      <c r="A12" s="20" t="s">
        <v>57</v>
      </c>
      <c r="B12" s="20" t="s">
        <v>105</v>
      </c>
      <c r="C12" s="20" t="s">
        <v>58</v>
      </c>
      <c r="D12" s="20" t="s">
        <v>59</v>
      </c>
      <c r="E12" s="27" t="s">
        <v>50</v>
      </c>
      <c r="F12" s="9" t="s">
        <v>31</v>
      </c>
      <c r="G12" s="12" t="s">
        <v>19</v>
      </c>
      <c r="H12" s="29" t="s">
        <v>76</v>
      </c>
      <c r="I12" s="29" t="s">
        <v>77</v>
      </c>
      <c r="J12" s="29"/>
      <c r="K12" s="29"/>
      <c r="L12" s="8">
        <v>113</v>
      </c>
      <c r="M12" s="8"/>
      <c r="N12" s="8">
        <v>25</v>
      </c>
      <c r="O12" s="8">
        <v>3</v>
      </c>
      <c r="P12" s="29"/>
      <c r="Q12" s="29"/>
      <c r="R12" s="29"/>
      <c r="S12" s="29"/>
      <c r="T12" s="29"/>
      <c r="U12" s="28"/>
      <c r="V12" s="6"/>
      <c r="W12" s="6"/>
      <c r="X12" s="6"/>
    </row>
    <row r="13" spans="1:24" s="7" customFormat="1">
      <c r="A13" s="20" t="s">
        <v>57</v>
      </c>
      <c r="B13" s="20" t="s">
        <v>105</v>
      </c>
      <c r="C13" s="20" t="s">
        <v>58</v>
      </c>
      <c r="D13" s="20" t="s">
        <v>59</v>
      </c>
      <c r="E13" s="27" t="s">
        <v>50</v>
      </c>
      <c r="F13" s="9" t="s">
        <v>32</v>
      </c>
      <c r="G13" s="12" t="s">
        <v>20</v>
      </c>
      <c r="H13" s="29" t="s">
        <v>78</v>
      </c>
      <c r="I13" s="29" t="s">
        <v>79</v>
      </c>
      <c r="J13" s="29" t="s">
        <v>93</v>
      </c>
      <c r="K13" s="29"/>
      <c r="L13" s="8"/>
      <c r="M13" s="8"/>
      <c r="N13" s="8">
        <v>25</v>
      </c>
      <c r="O13" s="8">
        <v>3</v>
      </c>
      <c r="P13" s="29"/>
      <c r="Q13" s="29"/>
      <c r="R13" s="29"/>
      <c r="S13" s="29"/>
      <c r="T13" s="29"/>
      <c r="U13" s="28"/>
    </row>
    <row r="14" spans="1:24" s="7" customFormat="1">
      <c r="A14" s="20" t="s">
        <v>57</v>
      </c>
      <c r="B14" s="20" t="s">
        <v>105</v>
      </c>
      <c r="C14" s="20" t="s">
        <v>58</v>
      </c>
      <c r="D14" s="20" t="s">
        <v>59</v>
      </c>
      <c r="E14" s="27" t="s">
        <v>50</v>
      </c>
      <c r="F14" s="9" t="s">
        <v>150</v>
      </c>
      <c r="G14" s="12" t="s">
        <v>42</v>
      </c>
      <c r="H14" s="29" t="s">
        <v>80</v>
      </c>
      <c r="I14" s="29" t="s">
        <v>81</v>
      </c>
      <c r="J14" s="29" t="s">
        <v>82</v>
      </c>
      <c r="K14" s="29"/>
      <c r="L14" s="8"/>
      <c r="M14" s="8"/>
      <c r="N14" s="8">
        <v>25</v>
      </c>
      <c r="O14" s="8">
        <v>3</v>
      </c>
      <c r="P14" s="29"/>
      <c r="Q14" s="29"/>
      <c r="R14" s="29"/>
      <c r="S14" s="29"/>
      <c r="T14" s="29"/>
      <c r="U14" s="28"/>
    </row>
    <row r="15" spans="1:24" s="7" customFormat="1">
      <c r="A15" s="20" t="s">
        <v>57</v>
      </c>
      <c r="B15" s="20" t="s">
        <v>105</v>
      </c>
      <c r="C15" s="20" t="s">
        <v>58</v>
      </c>
      <c r="D15" s="20" t="s">
        <v>59</v>
      </c>
      <c r="E15" s="27" t="s">
        <v>50</v>
      </c>
      <c r="F15" s="9" t="s">
        <v>151</v>
      </c>
      <c r="G15" s="12" t="s">
        <v>21</v>
      </c>
      <c r="H15" s="45" t="s">
        <v>83</v>
      </c>
      <c r="I15" s="29" t="s">
        <v>94</v>
      </c>
      <c r="J15" s="29" t="s">
        <v>84</v>
      </c>
      <c r="K15" s="29" t="s">
        <v>85</v>
      </c>
      <c r="L15" s="8"/>
      <c r="M15" s="8">
        <v>32</v>
      </c>
      <c r="N15" s="8">
        <v>25</v>
      </c>
      <c r="O15" s="8">
        <v>3</v>
      </c>
      <c r="P15" s="29"/>
      <c r="Q15" s="29"/>
      <c r="R15" s="29"/>
      <c r="S15" s="29"/>
      <c r="T15" s="29"/>
      <c r="U15" s="28"/>
    </row>
    <row r="16" spans="1:24" s="7" customFormat="1">
      <c r="A16" s="20" t="s">
        <v>57</v>
      </c>
      <c r="B16" s="20" t="s">
        <v>105</v>
      </c>
      <c r="C16" s="20" t="s">
        <v>58</v>
      </c>
      <c r="D16" s="20" t="s">
        <v>59</v>
      </c>
      <c r="E16" s="27" t="s">
        <v>50</v>
      </c>
      <c r="F16" s="16" t="s">
        <v>34</v>
      </c>
      <c r="G16" s="17" t="s">
        <v>25</v>
      </c>
      <c r="H16" s="29"/>
      <c r="I16" s="29"/>
      <c r="J16" s="29"/>
      <c r="K16" s="29"/>
      <c r="L16" s="8"/>
      <c r="M16" s="8"/>
      <c r="N16" s="8"/>
      <c r="O16" s="8"/>
      <c r="P16" s="29"/>
      <c r="Q16" s="29"/>
      <c r="R16" s="29"/>
      <c r="S16" s="29"/>
      <c r="T16" s="29"/>
      <c r="U16" s="28"/>
    </row>
    <row r="17" spans="1:21" s="7" customFormat="1" hidden="1">
      <c r="A17" s="20" t="s">
        <v>57</v>
      </c>
      <c r="B17" s="20" t="s">
        <v>105</v>
      </c>
      <c r="C17" s="20" t="s">
        <v>58</v>
      </c>
      <c r="D17" s="20" t="s">
        <v>59</v>
      </c>
      <c r="E17" s="27" t="s">
        <v>51</v>
      </c>
      <c r="F17" s="14" t="s">
        <v>52</v>
      </c>
      <c r="G17" s="10" t="s">
        <v>22</v>
      </c>
      <c r="H17" s="29" t="s">
        <v>60</v>
      </c>
      <c r="I17" s="29" t="s">
        <v>61</v>
      </c>
      <c r="J17" s="29" t="s">
        <v>62</v>
      </c>
      <c r="K17" s="29"/>
      <c r="L17" s="8"/>
      <c r="M17" s="8"/>
      <c r="N17" s="8"/>
      <c r="O17" s="8"/>
      <c r="P17" s="29"/>
      <c r="Q17" s="29"/>
      <c r="R17" s="29"/>
      <c r="S17" s="29"/>
      <c r="T17" s="29"/>
      <c r="U17" s="28"/>
    </row>
    <row r="18" spans="1:21" s="7" customFormat="1" hidden="1">
      <c r="A18" s="20" t="s">
        <v>57</v>
      </c>
      <c r="B18" s="20" t="s">
        <v>105</v>
      </c>
      <c r="C18" s="20" t="s">
        <v>58</v>
      </c>
      <c r="D18" s="20" t="s">
        <v>59</v>
      </c>
      <c r="E18" s="27" t="s">
        <v>51</v>
      </c>
      <c r="F18" s="9" t="s">
        <v>33</v>
      </c>
      <c r="G18" s="12" t="s">
        <v>23</v>
      </c>
      <c r="H18" s="29" t="s">
        <v>63</v>
      </c>
      <c r="I18" s="29" t="s">
        <v>86</v>
      </c>
      <c r="J18" s="29" t="s">
        <v>87</v>
      </c>
      <c r="K18" s="29"/>
      <c r="L18" s="8"/>
      <c r="M18" s="8"/>
      <c r="N18" s="8"/>
      <c r="O18" s="8"/>
      <c r="P18" s="29"/>
      <c r="Q18" s="29"/>
      <c r="R18" s="29"/>
      <c r="S18" s="29"/>
      <c r="T18" s="29"/>
      <c r="U18" s="28"/>
    </row>
    <row r="19" spans="1:21" s="7" customFormat="1" hidden="1">
      <c r="A19" s="20" t="s">
        <v>57</v>
      </c>
      <c r="B19" s="20" t="s">
        <v>105</v>
      </c>
      <c r="C19" s="20" t="s">
        <v>58</v>
      </c>
      <c r="D19" s="20" t="s">
        <v>59</v>
      </c>
      <c r="E19" s="27" t="s">
        <v>51</v>
      </c>
      <c r="F19" s="14" t="s">
        <v>34</v>
      </c>
      <c r="G19" s="12" t="s">
        <v>24</v>
      </c>
      <c r="H19" s="29" t="s">
        <v>64</v>
      </c>
      <c r="I19" s="29" t="s">
        <v>66</v>
      </c>
      <c r="J19" s="29"/>
      <c r="K19" s="29"/>
      <c r="L19" s="8"/>
      <c r="M19" s="8"/>
      <c r="N19" s="8"/>
      <c r="O19" s="8"/>
      <c r="P19" s="29" t="s">
        <v>98</v>
      </c>
      <c r="Q19" s="29"/>
      <c r="R19" s="29"/>
      <c r="S19" s="29"/>
      <c r="T19" s="29"/>
      <c r="U19" s="28"/>
    </row>
    <row r="20" spans="1:21" s="7" customFormat="1" hidden="1">
      <c r="A20" s="20" t="s">
        <v>57</v>
      </c>
      <c r="B20" s="20" t="s">
        <v>105</v>
      </c>
      <c r="C20" s="20" t="s">
        <v>58</v>
      </c>
      <c r="D20" s="20" t="s">
        <v>59</v>
      </c>
      <c r="E20" s="27" t="s">
        <v>51</v>
      </c>
      <c r="F20" s="9" t="s">
        <v>53</v>
      </c>
      <c r="G20" s="12" t="s">
        <v>39</v>
      </c>
      <c r="H20" s="29" t="s">
        <v>88</v>
      </c>
      <c r="I20" s="29" t="s">
        <v>65</v>
      </c>
      <c r="J20" s="29"/>
      <c r="K20" s="29"/>
      <c r="L20" s="8"/>
      <c r="M20" s="8"/>
      <c r="N20" s="8"/>
      <c r="O20" s="8"/>
      <c r="P20" s="29" t="s">
        <v>99</v>
      </c>
      <c r="Q20" s="29"/>
      <c r="R20" s="29"/>
      <c r="S20" s="29"/>
      <c r="T20" s="29"/>
      <c r="U20" s="28"/>
    </row>
    <row r="21" spans="1:21" s="7" customFormat="1" hidden="1">
      <c r="A21" s="20" t="s">
        <v>57</v>
      </c>
      <c r="B21" s="20" t="s">
        <v>105</v>
      </c>
      <c r="C21" s="20" t="s">
        <v>58</v>
      </c>
      <c r="D21" s="20" t="s">
        <v>59</v>
      </c>
      <c r="E21" s="27" t="s">
        <v>51</v>
      </c>
      <c r="F21" s="14" t="s">
        <v>54</v>
      </c>
      <c r="G21" s="12" t="s">
        <v>43</v>
      </c>
      <c r="H21" s="29" t="s">
        <v>67</v>
      </c>
      <c r="I21" s="29"/>
      <c r="J21" s="29"/>
      <c r="K21" s="29"/>
      <c r="L21" s="8"/>
      <c r="M21" s="8"/>
      <c r="N21" s="8"/>
      <c r="O21" s="8"/>
      <c r="P21" s="29" t="s">
        <v>101</v>
      </c>
      <c r="Q21" s="29"/>
      <c r="R21" s="29"/>
      <c r="S21" s="29"/>
      <c r="T21" s="29"/>
      <c r="U21" s="28"/>
    </row>
    <row r="22" spans="1:21" s="7" customFormat="1" hidden="1">
      <c r="A22" s="20" t="s">
        <v>57</v>
      </c>
      <c r="B22" s="20" t="s">
        <v>105</v>
      </c>
      <c r="C22" s="20" t="s">
        <v>58</v>
      </c>
      <c r="D22" s="20" t="s">
        <v>59</v>
      </c>
      <c r="E22" s="27" t="s">
        <v>51</v>
      </c>
      <c r="F22" s="14" t="s">
        <v>152</v>
      </c>
      <c r="G22" s="12" t="s">
        <v>40</v>
      </c>
      <c r="H22" s="29" t="s">
        <v>68</v>
      </c>
      <c r="I22" s="29" t="s">
        <v>69</v>
      </c>
      <c r="J22" s="29" t="s">
        <v>70</v>
      </c>
      <c r="K22" s="29"/>
      <c r="L22" s="8"/>
      <c r="M22" s="8"/>
      <c r="N22" s="8"/>
      <c r="O22" s="8"/>
      <c r="P22" s="29" t="s">
        <v>100</v>
      </c>
      <c r="Q22" s="29"/>
      <c r="R22" s="29"/>
      <c r="S22" s="29"/>
      <c r="T22" s="29"/>
      <c r="U22" s="28"/>
    </row>
    <row r="23" spans="1:21" s="7" customFormat="1" hidden="1">
      <c r="A23" s="20" t="s">
        <v>57</v>
      </c>
      <c r="B23" s="20" t="s">
        <v>105</v>
      </c>
      <c r="C23" s="20" t="s">
        <v>58</v>
      </c>
      <c r="D23" s="20" t="s">
        <v>59</v>
      </c>
      <c r="E23" s="27" t="s">
        <v>51</v>
      </c>
      <c r="F23" s="16" t="s">
        <v>35</v>
      </c>
      <c r="G23" s="17" t="s">
        <v>26</v>
      </c>
      <c r="H23" s="29"/>
      <c r="I23" s="29"/>
      <c r="J23" s="29"/>
      <c r="K23" s="29"/>
      <c r="L23" s="8"/>
      <c r="M23" s="8"/>
      <c r="N23" s="8"/>
      <c r="O23" s="8"/>
      <c r="P23" s="29"/>
      <c r="Q23" s="29"/>
      <c r="R23" s="29"/>
      <c r="S23" s="29"/>
      <c r="T23" s="29"/>
      <c r="U23" s="28"/>
    </row>
    <row r="24" spans="1:21" s="7" customFormat="1" hidden="1">
      <c r="A24" s="20" t="s">
        <v>57</v>
      </c>
      <c r="B24" s="20" t="s">
        <v>105</v>
      </c>
      <c r="C24" s="20" t="s">
        <v>58</v>
      </c>
      <c r="D24" s="20" t="s">
        <v>59</v>
      </c>
      <c r="E24" s="27" t="s">
        <v>51</v>
      </c>
      <c r="F24" s="9" t="s">
        <v>36</v>
      </c>
      <c r="G24" s="10" t="s">
        <v>17</v>
      </c>
      <c r="H24" s="29" t="s">
        <v>89</v>
      </c>
      <c r="I24" s="29" t="s">
        <v>72</v>
      </c>
      <c r="J24" s="29" t="s">
        <v>90</v>
      </c>
      <c r="K24" s="29"/>
      <c r="L24" s="8"/>
      <c r="M24" s="8"/>
      <c r="N24" s="8"/>
      <c r="O24" s="8"/>
      <c r="P24" s="29"/>
      <c r="Q24" s="29"/>
      <c r="R24" s="29"/>
      <c r="S24" s="29"/>
      <c r="T24" s="29"/>
      <c r="U24" s="28"/>
    </row>
    <row r="25" spans="1:21" s="7" customFormat="1" hidden="1">
      <c r="A25" s="20" t="s">
        <v>57</v>
      </c>
      <c r="B25" s="20" t="s">
        <v>105</v>
      </c>
      <c r="C25" s="20" t="s">
        <v>58</v>
      </c>
      <c r="D25" s="20" t="s">
        <v>59</v>
      </c>
      <c r="E25" s="27" t="s">
        <v>51</v>
      </c>
      <c r="F25" s="9" t="s">
        <v>37</v>
      </c>
      <c r="G25" s="12" t="s">
        <v>18</v>
      </c>
      <c r="H25" s="29" t="s">
        <v>74</v>
      </c>
      <c r="I25" s="29" t="s">
        <v>75</v>
      </c>
      <c r="J25" s="29"/>
      <c r="K25" s="29"/>
      <c r="L25" s="8"/>
      <c r="M25" s="8"/>
      <c r="N25" s="8"/>
      <c r="O25" s="8"/>
      <c r="P25" s="29"/>
      <c r="Q25" s="29"/>
      <c r="R25" s="29"/>
      <c r="S25" s="29"/>
      <c r="T25" s="29"/>
      <c r="U25" s="28"/>
    </row>
    <row r="26" spans="1:21" s="7" customFormat="1" hidden="1">
      <c r="A26" s="20" t="s">
        <v>57</v>
      </c>
      <c r="B26" s="20" t="s">
        <v>105</v>
      </c>
      <c r="C26" s="20" t="s">
        <v>58</v>
      </c>
      <c r="D26" s="20" t="s">
        <v>59</v>
      </c>
      <c r="E26" s="27" t="s">
        <v>51</v>
      </c>
      <c r="F26" s="9" t="s">
        <v>38</v>
      </c>
      <c r="G26" s="12" t="s">
        <v>19</v>
      </c>
      <c r="H26" s="29" t="s">
        <v>91</v>
      </c>
      <c r="I26" s="29" t="s">
        <v>92</v>
      </c>
      <c r="J26" s="29"/>
      <c r="K26" s="29"/>
      <c r="L26" s="8"/>
      <c r="M26" s="8"/>
      <c r="N26" s="8"/>
      <c r="O26" s="8"/>
      <c r="P26" s="29"/>
      <c r="Q26" s="29"/>
      <c r="R26" s="29"/>
      <c r="S26" s="29"/>
      <c r="T26" s="29"/>
      <c r="U26" s="28"/>
    </row>
    <row r="27" spans="1:21" s="7" customFormat="1" hidden="1">
      <c r="A27" s="20" t="s">
        <v>57</v>
      </c>
      <c r="B27" s="20" t="s">
        <v>105</v>
      </c>
      <c r="C27" s="20" t="s">
        <v>58</v>
      </c>
      <c r="D27" s="20" t="s">
        <v>59</v>
      </c>
      <c r="E27" s="27" t="s">
        <v>51</v>
      </c>
      <c r="F27" s="14" t="s">
        <v>29</v>
      </c>
      <c r="G27" s="12" t="s">
        <v>20</v>
      </c>
      <c r="H27" s="29" t="s">
        <v>78</v>
      </c>
      <c r="I27" s="29" t="s">
        <v>79</v>
      </c>
      <c r="J27" s="29" t="s">
        <v>93</v>
      </c>
      <c r="K27" s="29"/>
      <c r="L27" s="8"/>
      <c r="M27" s="8"/>
      <c r="N27" s="8"/>
      <c r="O27" s="8"/>
      <c r="P27" s="29"/>
      <c r="Q27" s="29"/>
      <c r="R27" s="29"/>
      <c r="S27" s="29"/>
      <c r="T27" s="29"/>
      <c r="U27" s="28"/>
    </row>
    <row r="28" spans="1:21" s="7" customFormat="1" hidden="1">
      <c r="A28" s="20" t="s">
        <v>57</v>
      </c>
      <c r="B28" s="20" t="s">
        <v>105</v>
      </c>
      <c r="C28" s="20" t="s">
        <v>58</v>
      </c>
      <c r="D28" s="20" t="s">
        <v>59</v>
      </c>
      <c r="E28" s="27" t="s">
        <v>51</v>
      </c>
      <c r="F28" s="14" t="s">
        <v>30</v>
      </c>
      <c r="G28" s="12" t="s">
        <v>42</v>
      </c>
      <c r="H28" s="29" t="s">
        <v>80</v>
      </c>
      <c r="I28" s="29" t="s">
        <v>81</v>
      </c>
      <c r="J28" s="29" t="s">
        <v>82</v>
      </c>
      <c r="K28" s="29"/>
      <c r="L28" s="8"/>
      <c r="M28" s="8"/>
      <c r="N28" s="8"/>
      <c r="O28" s="8"/>
      <c r="P28" s="29"/>
      <c r="Q28" s="29"/>
      <c r="R28" s="29"/>
      <c r="S28" s="29"/>
      <c r="T28" s="29"/>
      <c r="U28" s="28"/>
    </row>
    <row r="29" spans="1:21" s="7" customFormat="1" hidden="1">
      <c r="A29" s="20" t="s">
        <v>57</v>
      </c>
      <c r="B29" s="20" t="s">
        <v>105</v>
      </c>
      <c r="C29" s="20" t="s">
        <v>58</v>
      </c>
      <c r="D29" s="20" t="s">
        <v>59</v>
      </c>
      <c r="E29" s="27" t="s">
        <v>51</v>
      </c>
      <c r="F29" s="14" t="s">
        <v>31</v>
      </c>
      <c r="G29" s="12" t="s">
        <v>21</v>
      </c>
      <c r="H29" s="29" t="s">
        <v>83</v>
      </c>
      <c r="I29" s="29" t="s">
        <v>94</v>
      </c>
      <c r="J29" s="29" t="s">
        <v>95</v>
      </c>
      <c r="K29" s="29" t="s">
        <v>85</v>
      </c>
      <c r="L29" s="8"/>
      <c r="M29" s="8"/>
      <c r="N29" s="8"/>
      <c r="O29" s="8"/>
      <c r="P29" s="29"/>
      <c r="Q29" s="29"/>
      <c r="R29" s="29"/>
      <c r="S29" s="29"/>
      <c r="T29" s="29"/>
      <c r="U29" s="28"/>
    </row>
    <row r="30" spans="1:21" s="7" customFormat="1" hidden="1">
      <c r="A30" s="20" t="s">
        <v>57</v>
      </c>
      <c r="B30" s="20" t="s">
        <v>105</v>
      </c>
      <c r="C30" s="20" t="s">
        <v>58</v>
      </c>
      <c r="D30" s="20" t="s">
        <v>59</v>
      </c>
      <c r="E30" s="27" t="s">
        <v>51</v>
      </c>
      <c r="F30" s="16" t="s">
        <v>32</v>
      </c>
      <c r="G30" s="17" t="s">
        <v>25</v>
      </c>
      <c r="H30" s="29"/>
      <c r="I30" s="29"/>
      <c r="J30" s="29"/>
      <c r="K30" s="29"/>
      <c r="L30" s="8"/>
      <c r="M30" s="8"/>
      <c r="N30" s="8"/>
      <c r="O30" s="8"/>
      <c r="P30" s="29"/>
      <c r="Q30" s="29"/>
      <c r="R30" s="29"/>
      <c r="S30" s="29"/>
      <c r="T30" s="29"/>
      <c r="U30" s="28"/>
    </row>
    <row r="31" spans="1:21" s="7" customFormat="1" hidden="1">
      <c r="A31" s="20" t="s">
        <v>57</v>
      </c>
      <c r="B31" s="20" t="s">
        <v>105</v>
      </c>
      <c r="C31" s="20" t="s">
        <v>58</v>
      </c>
      <c r="D31" s="20" t="s">
        <v>59</v>
      </c>
      <c r="E31" s="27" t="s">
        <v>55</v>
      </c>
      <c r="F31" s="14" t="s">
        <v>54</v>
      </c>
      <c r="G31" s="10" t="s">
        <v>46</v>
      </c>
      <c r="H31" s="29" t="s">
        <v>60</v>
      </c>
      <c r="I31" s="29" t="s">
        <v>61</v>
      </c>
      <c r="J31" s="29" t="s">
        <v>62</v>
      </c>
      <c r="K31" s="29"/>
      <c r="L31" s="8"/>
      <c r="M31" s="8"/>
      <c r="N31" s="8"/>
      <c r="O31" s="8"/>
      <c r="P31" s="29"/>
      <c r="Q31" s="29"/>
      <c r="R31" s="29"/>
      <c r="S31" s="29"/>
      <c r="T31" s="29"/>
      <c r="U31" s="28"/>
    </row>
    <row r="32" spans="1:21" s="7" customFormat="1" hidden="1">
      <c r="A32" s="20" t="s">
        <v>57</v>
      </c>
      <c r="B32" s="20" t="s">
        <v>105</v>
      </c>
      <c r="C32" s="20" t="s">
        <v>58</v>
      </c>
      <c r="D32" s="20" t="s">
        <v>59</v>
      </c>
      <c r="E32" s="27" t="s">
        <v>55</v>
      </c>
      <c r="F32" s="14" t="s">
        <v>28</v>
      </c>
      <c r="G32" s="12" t="s">
        <v>56</v>
      </c>
      <c r="H32" s="29" t="s">
        <v>63</v>
      </c>
      <c r="I32" s="29" t="s">
        <v>86</v>
      </c>
      <c r="J32" s="29" t="s">
        <v>87</v>
      </c>
      <c r="K32" s="29"/>
      <c r="L32" s="8"/>
      <c r="M32" s="8"/>
      <c r="N32" s="8"/>
      <c r="O32" s="8"/>
      <c r="P32" s="29"/>
      <c r="Q32" s="29"/>
      <c r="R32" s="29"/>
      <c r="S32" s="29"/>
      <c r="T32" s="29"/>
      <c r="U32" s="28"/>
    </row>
    <row r="33" spans="1:21" s="7" customFormat="1" hidden="1">
      <c r="A33" s="20" t="s">
        <v>57</v>
      </c>
      <c r="B33" s="20" t="s">
        <v>105</v>
      </c>
      <c r="C33" s="20" t="s">
        <v>58</v>
      </c>
      <c r="D33" s="20" t="s">
        <v>59</v>
      </c>
      <c r="E33" s="27" t="s">
        <v>55</v>
      </c>
      <c r="F33" s="14" t="s">
        <v>35</v>
      </c>
      <c r="G33" s="12" t="s">
        <v>47</v>
      </c>
      <c r="H33" s="29" t="s">
        <v>64</v>
      </c>
      <c r="I33" s="29" t="s">
        <v>66</v>
      </c>
      <c r="J33" s="29"/>
      <c r="K33" s="29"/>
      <c r="L33" s="8"/>
      <c r="M33" s="8"/>
      <c r="N33" s="8"/>
      <c r="O33" s="8"/>
      <c r="P33" s="29" t="s">
        <v>98</v>
      </c>
      <c r="Q33" s="29"/>
      <c r="R33" s="29"/>
      <c r="S33" s="29"/>
      <c r="T33" s="29"/>
      <c r="U33" s="28"/>
    </row>
    <row r="34" spans="1:21" s="7" customFormat="1" hidden="1">
      <c r="A34" s="20" t="s">
        <v>57</v>
      </c>
      <c r="B34" s="20" t="s">
        <v>105</v>
      </c>
      <c r="C34" s="20" t="s">
        <v>58</v>
      </c>
      <c r="D34" s="20" t="s">
        <v>59</v>
      </c>
      <c r="E34" s="27" t="s">
        <v>55</v>
      </c>
      <c r="F34" s="9" t="s">
        <v>36</v>
      </c>
      <c r="G34" s="12" t="s">
        <v>48</v>
      </c>
      <c r="H34" s="29" t="s">
        <v>88</v>
      </c>
      <c r="I34" s="29" t="s">
        <v>65</v>
      </c>
      <c r="J34" s="29"/>
      <c r="K34" s="29"/>
      <c r="L34" s="8"/>
      <c r="M34" s="8"/>
      <c r="N34" s="8"/>
      <c r="O34" s="8"/>
      <c r="P34" s="29" t="s">
        <v>99</v>
      </c>
      <c r="Q34" s="29"/>
      <c r="R34" s="29"/>
      <c r="S34" s="29"/>
      <c r="T34" s="29"/>
      <c r="U34" s="28"/>
    </row>
    <row r="35" spans="1:21" s="7" customFormat="1" hidden="1">
      <c r="A35" s="20" t="s">
        <v>57</v>
      </c>
      <c r="B35" s="20" t="s">
        <v>105</v>
      </c>
      <c r="C35" s="20" t="s">
        <v>58</v>
      </c>
      <c r="D35" s="20" t="s">
        <v>59</v>
      </c>
      <c r="E35" s="27" t="s">
        <v>55</v>
      </c>
      <c r="F35" s="9" t="s">
        <v>37</v>
      </c>
      <c r="G35" s="12" t="s">
        <v>41</v>
      </c>
      <c r="H35" s="29" t="s">
        <v>67</v>
      </c>
      <c r="I35" s="29"/>
      <c r="J35" s="29"/>
      <c r="K35" s="29"/>
      <c r="L35" s="8"/>
      <c r="M35" s="8"/>
      <c r="N35" s="8"/>
      <c r="O35" s="8"/>
      <c r="P35" s="29" t="s">
        <v>101</v>
      </c>
      <c r="Q35" s="29"/>
      <c r="R35" s="29"/>
      <c r="S35" s="29"/>
      <c r="T35" s="29"/>
      <c r="U35" s="28"/>
    </row>
    <row r="36" spans="1:21" s="7" customFormat="1" hidden="1">
      <c r="A36" s="20" t="s">
        <v>57</v>
      </c>
      <c r="B36" s="20" t="s">
        <v>105</v>
      </c>
      <c r="C36" s="20" t="s">
        <v>58</v>
      </c>
      <c r="D36" s="20" t="s">
        <v>59</v>
      </c>
      <c r="E36" s="27" t="s">
        <v>55</v>
      </c>
      <c r="F36" s="14" t="s">
        <v>38</v>
      </c>
      <c r="G36" s="12" t="s">
        <v>16</v>
      </c>
      <c r="H36" s="29" t="s">
        <v>68</v>
      </c>
      <c r="I36" s="29" t="s">
        <v>69</v>
      </c>
      <c r="J36" s="29" t="s">
        <v>70</v>
      </c>
      <c r="K36" s="29"/>
      <c r="L36" s="8"/>
      <c r="M36" s="8"/>
      <c r="N36" s="8"/>
      <c r="O36" s="8"/>
      <c r="P36" s="29" t="s">
        <v>100</v>
      </c>
      <c r="Q36" s="29"/>
      <c r="R36" s="29"/>
      <c r="S36" s="29"/>
      <c r="T36" s="29"/>
      <c r="U36" s="28"/>
    </row>
    <row r="37" spans="1:21" s="7" customFormat="1" hidden="1">
      <c r="A37" s="20" t="s">
        <v>57</v>
      </c>
      <c r="B37" s="20" t="s">
        <v>105</v>
      </c>
      <c r="C37" s="20" t="s">
        <v>58</v>
      </c>
      <c r="D37" s="20" t="s">
        <v>59</v>
      </c>
      <c r="E37" s="27" t="s">
        <v>55</v>
      </c>
      <c r="F37" s="16" t="s">
        <v>29</v>
      </c>
      <c r="G37" s="17" t="s">
        <v>26</v>
      </c>
      <c r="H37" s="29"/>
      <c r="I37" s="29"/>
      <c r="J37" s="29"/>
      <c r="K37" s="29"/>
      <c r="L37" s="8"/>
      <c r="M37" s="8"/>
      <c r="N37" s="8"/>
      <c r="O37" s="8"/>
      <c r="P37" s="29"/>
      <c r="Q37" s="29"/>
      <c r="R37" s="29"/>
      <c r="S37" s="29"/>
      <c r="T37" s="29"/>
      <c r="U37" s="28"/>
    </row>
    <row r="38" spans="1:21" s="7" customFormat="1" hidden="1">
      <c r="A38" s="20" t="s">
        <v>57</v>
      </c>
      <c r="B38" s="20" t="s">
        <v>105</v>
      </c>
      <c r="C38" s="20" t="s">
        <v>58</v>
      </c>
      <c r="D38" s="20" t="s">
        <v>59</v>
      </c>
      <c r="E38" s="27" t="s">
        <v>55</v>
      </c>
      <c r="F38" s="14" t="s">
        <v>30</v>
      </c>
      <c r="G38" s="10" t="s">
        <v>17</v>
      </c>
      <c r="H38" s="29" t="s">
        <v>89</v>
      </c>
      <c r="I38" s="29" t="s">
        <v>72</v>
      </c>
      <c r="J38" s="29" t="s">
        <v>90</v>
      </c>
      <c r="K38" s="29"/>
      <c r="L38" s="8"/>
      <c r="M38" s="8"/>
      <c r="N38" s="8"/>
      <c r="O38" s="8"/>
      <c r="P38" s="29"/>
      <c r="Q38" s="29"/>
      <c r="R38" s="29"/>
      <c r="S38" s="29"/>
      <c r="T38" s="29"/>
      <c r="U38" s="28"/>
    </row>
    <row r="39" spans="1:21" s="7" customFormat="1" hidden="1">
      <c r="A39" s="20" t="s">
        <v>57</v>
      </c>
      <c r="B39" s="20" t="s">
        <v>105</v>
      </c>
      <c r="C39" s="20" t="s">
        <v>58</v>
      </c>
      <c r="D39" s="20" t="s">
        <v>59</v>
      </c>
      <c r="E39" s="27" t="s">
        <v>55</v>
      </c>
      <c r="F39" s="14" t="s">
        <v>31</v>
      </c>
      <c r="G39" s="10" t="s">
        <v>18</v>
      </c>
      <c r="H39" s="29" t="s">
        <v>74</v>
      </c>
      <c r="I39" s="29" t="s">
        <v>75</v>
      </c>
      <c r="J39" s="29"/>
      <c r="K39" s="29"/>
      <c r="L39" s="8"/>
      <c r="M39" s="8"/>
      <c r="N39" s="8"/>
      <c r="O39" s="8"/>
      <c r="P39" s="29"/>
      <c r="Q39" s="29"/>
      <c r="R39" s="29"/>
      <c r="S39" s="29"/>
      <c r="T39" s="29"/>
      <c r="U39" s="28"/>
    </row>
    <row r="40" spans="1:21" s="7" customFormat="1" hidden="1">
      <c r="A40" s="20" t="s">
        <v>57</v>
      </c>
      <c r="B40" s="20" t="s">
        <v>105</v>
      </c>
      <c r="C40" s="20" t="s">
        <v>58</v>
      </c>
      <c r="D40" s="20" t="s">
        <v>59</v>
      </c>
      <c r="E40" s="27" t="s">
        <v>55</v>
      </c>
      <c r="F40" s="14" t="s">
        <v>32</v>
      </c>
      <c r="G40" s="10" t="s">
        <v>19</v>
      </c>
      <c r="H40" s="29" t="s">
        <v>91</v>
      </c>
      <c r="I40" s="29" t="s">
        <v>92</v>
      </c>
      <c r="J40" s="29"/>
      <c r="K40" s="29"/>
      <c r="L40" s="8"/>
      <c r="M40" s="8"/>
      <c r="N40" s="8"/>
      <c r="O40" s="8"/>
      <c r="P40" s="29"/>
      <c r="Q40" s="29"/>
      <c r="R40" s="29"/>
      <c r="S40" s="29"/>
      <c r="T40" s="29"/>
      <c r="U40" s="28"/>
    </row>
    <row r="41" spans="1:21" s="7" customFormat="1" hidden="1">
      <c r="A41" s="20" t="s">
        <v>57</v>
      </c>
      <c r="B41" s="20" t="s">
        <v>105</v>
      </c>
      <c r="C41" s="20" t="s">
        <v>58</v>
      </c>
      <c r="D41" s="20" t="s">
        <v>59</v>
      </c>
      <c r="E41" s="27" t="s">
        <v>55</v>
      </c>
      <c r="F41" s="14" t="s">
        <v>52</v>
      </c>
      <c r="G41" s="10" t="s">
        <v>20</v>
      </c>
      <c r="H41" s="29" t="s">
        <v>78</v>
      </c>
      <c r="I41" s="29" t="s">
        <v>79</v>
      </c>
      <c r="J41" s="29" t="s">
        <v>93</v>
      </c>
      <c r="K41" s="29"/>
      <c r="L41" s="8"/>
      <c r="M41" s="8"/>
      <c r="N41" s="8"/>
      <c r="O41" s="8"/>
      <c r="P41" s="29"/>
      <c r="Q41" s="29"/>
      <c r="R41" s="29"/>
      <c r="S41" s="29"/>
      <c r="T41" s="29"/>
      <c r="U41" s="28"/>
    </row>
    <row r="42" spans="1:21" s="7" customFormat="1" hidden="1">
      <c r="A42" s="20" t="s">
        <v>57</v>
      </c>
      <c r="B42" s="20" t="s">
        <v>105</v>
      </c>
      <c r="C42" s="20" t="s">
        <v>58</v>
      </c>
      <c r="D42" s="20" t="s">
        <v>59</v>
      </c>
      <c r="E42" s="27" t="s">
        <v>55</v>
      </c>
      <c r="F42" s="14" t="s">
        <v>33</v>
      </c>
      <c r="G42" s="10" t="s">
        <v>42</v>
      </c>
      <c r="H42" s="29" t="s">
        <v>80</v>
      </c>
      <c r="I42" s="29" t="s">
        <v>81</v>
      </c>
      <c r="J42" s="29" t="s">
        <v>82</v>
      </c>
      <c r="K42" s="29"/>
      <c r="L42" s="8"/>
      <c r="M42" s="8"/>
      <c r="N42" s="8"/>
      <c r="O42" s="8"/>
      <c r="P42" s="29"/>
      <c r="Q42" s="29"/>
      <c r="R42" s="29"/>
      <c r="S42" s="29"/>
      <c r="T42" s="29"/>
      <c r="U42" s="28"/>
    </row>
    <row r="43" spans="1:21" s="7" customFormat="1" hidden="1">
      <c r="A43" s="20" t="s">
        <v>57</v>
      </c>
      <c r="B43" s="20" t="s">
        <v>105</v>
      </c>
      <c r="C43" s="20" t="s">
        <v>58</v>
      </c>
      <c r="D43" s="20" t="s">
        <v>59</v>
      </c>
      <c r="E43" s="27" t="s">
        <v>55</v>
      </c>
      <c r="F43" s="14" t="s">
        <v>34</v>
      </c>
      <c r="G43" s="10" t="s">
        <v>21</v>
      </c>
      <c r="H43" s="29" t="s">
        <v>83</v>
      </c>
      <c r="I43" s="29" t="s">
        <v>94</v>
      </c>
      <c r="J43" s="29" t="s">
        <v>95</v>
      </c>
      <c r="K43" s="29" t="s">
        <v>85</v>
      </c>
      <c r="L43" s="8"/>
      <c r="M43" s="8"/>
      <c r="N43" s="8"/>
      <c r="O43" s="8"/>
      <c r="P43" s="29"/>
      <c r="Q43" s="29"/>
      <c r="R43" s="29"/>
      <c r="S43" s="29"/>
      <c r="T43" s="29"/>
      <c r="U43" s="28"/>
    </row>
    <row r="44" spans="1:21" s="7" customFormat="1" hidden="1">
      <c r="A44" s="20" t="s">
        <v>57</v>
      </c>
      <c r="B44" s="20" t="s">
        <v>105</v>
      </c>
      <c r="C44" s="9" t="s">
        <v>58</v>
      </c>
      <c r="D44" s="9" t="s">
        <v>59</v>
      </c>
      <c r="E44" s="27" t="s">
        <v>55</v>
      </c>
      <c r="F44" s="16" t="s">
        <v>53</v>
      </c>
      <c r="G44" s="17" t="s">
        <v>25</v>
      </c>
      <c r="H44" s="29"/>
      <c r="I44" s="29"/>
      <c r="J44" s="29"/>
      <c r="K44" s="29"/>
      <c r="L44" s="8"/>
      <c r="M44" s="8"/>
      <c r="N44" s="8"/>
      <c r="O44" s="8"/>
      <c r="P44" s="29"/>
      <c r="Q44" s="29"/>
      <c r="R44" s="29"/>
      <c r="S44" s="29"/>
      <c r="T44" s="29"/>
      <c r="U44" s="28"/>
    </row>
    <row r="45" spans="1:21" s="7" customFormat="1">
      <c r="A45" s="37" t="s">
        <v>57</v>
      </c>
      <c r="B45" s="37" t="s">
        <v>57</v>
      </c>
      <c r="C45" s="31" t="s">
        <v>58</v>
      </c>
      <c r="D45" s="37" t="s">
        <v>106</v>
      </c>
      <c r="E45" s="38" t="s">
        <v>50</v>
      </c>
      <c r="F45" s="33" t="s">
        <v>149</v>
      </c>
      <c r="G45" s="34" t="s">
        <v>46</v>
      </c>
      <c r="H45" s="39" t="s">
        <v>107</v>
      </c>
      <c r="I45" s="46" t="s">
        <v>108</v>
      </c>
      <c r="J45" s="39"/>
      <c r="K45" s="40"/>
      <c r="L45" s="43">
        <v>100</v>
      </c>
      <c r="M45" s="43">
        <v>100</v>
      </c>
      <c r="N45" s="43"/>
      <c r="O45" s="43">
        <v>3</v>
      </c>
      <c r="P45" s="41" t="s">
        <v>110</v>
      </c>
      <c r="Q45" s="41" t="s">
        <v>111</v>
      </c>
      <c r="R45" s="41" t="s">
        <v>112</v>
      </c>
      <c r="S45" s="41" t="s">
        <v>113</v>
      </c>
      <c r="T45" s="41" t="s">
        <v>114</v>
      </c>
      <c r="U45" s="41" t="s">
        <v>115</v>
      </c>
    </row>
    <row r="46" spans="1:21" s="7" customFormat="1">
      <c r="A46" s="22" t="s">
        <v>57</v>
      </c>
      <c r="B46" s="22" t="s">
        <v>57</v>
      </c>
      <c r="C46" s="20" t="s">
        <v>58</v>
      </c>
      <c r="D46" s="22" t="s">
        <v>106</v>
      </c>
      <c r="E46" s="19" t="s">
        <v>50</v>
      </c>
      <c r="F46" s="9" t="s">
        <v>44</v>
      </c>
      <c r="G46" s="12" t="s">
        <v>14</v>
      </c>
      <c r="H46" s="3" t="s">
        <v>116</v>
      </c>
      <c r="I46" s="3"/>
      <c r="J46" s="3"/>
      <c r="K46" s="3"/>
      <c r="L46" s="44">
        <v>25</v>
      </c>
      <c r="M46" s="44"/>
      <c r="N46" s="8">
        <v>25</v>
      </c>
      <c r="O46" s="8">
        <v>3</v>
      </c>
      <c r="P46" s="11" t="s">
        <v>117</v>
      </c>
      <c r="Q46" s="11" t="s">
        <v>118</v>
      </c>
      <c r="R46" s="11"/>
      <c r="S46" s="11"/>
      <c r="T46" s="11"/>
      <c r="U46" s="11"/>
    </row>
    <row r="47" spans="1:21" s="7" customFormat="1">
      <c r="A47" s="22" t="s">
        <v>57</v>
      </c>
      <c r="B47" s="22" t="s">
        <v>57</v>
      </c>
      <c r="C47" s="20" t="s">
        <v>58</v>
      </c>
      <c r="D47" s="22" t="s">
        <v>106</v>
      </c>
      <c r="E47" s="19" t="s">
        <v>50</v>
      </c>
      <c r="F47" s="14" t="s">
        <v>45</v>
      </c>
      <c r="G47" s="12" t="s">
        <v>47</v>
      </c>
      <c r="H47" s="3" t="s">
        <v>119</v>
      </c>
      <c r="I47" s="3" t="s">
        <v>120</v>
      </c>
      <c r="J47" s="3"/>
      <c r="K47" s="3"/>
      <c r="L47" s="44">
        <v>60</v>
      </c>
      <c r="M47" s="44"/>
      <c r="N47" s="8">
        <v>25</v>
      </c>
      <c r="O47" s="8">
        <v>3</v>
      </c>
      <c r="P47" s="11" t="s">
        <v>121</v>
      </c>
      <c r="Q47" s="11"/>
      <c r="R47" s="11"/>
      <c r="S47" s="11"/>
      <c r="T47" s="11"/>
      <c r="U47" s="11"/>
    </row>
    <row r="48" spans="1:21" s="7" customFormat="1">
      <c r="A48" s="22" t="s">
        <v>57</v>
      </c>
      <c r="B48" s="22" t="s">
        <v>57</v>
      </c>
      <c r="C48" s="20" t="s">
        <v>58</v>
      </c>
      <c r="D48" s="22" t="s">
        <v>106</v>
      </c>
      <c r="E48" s="19" t="s">
        <v>50</v>
      </c>
      <c r="F48" s="9" t="s">
        <v>15</v>
      </c>
      <c r="G48" s="12" t="s">
        <v>48</v>
      </c>
      <c r="H48" s="3" t="s">
        <v>122</v>
      </c>
      <c r="I48" s="3"/>
      <c r="J48" s="3"/>
      <c r="K48" s="3"/>
      <c r="L48" s="44">
        <v>46</v>
      </c>
      <c r="M48" s="44"/>
      <c r="N48" s="8">
        <v>25</v>
      </c>
      <c r="O48" s="8">
        <v>3</v>
      </c>
      <c r="P48" s="11" t="s">
        <v>123</v>
      </c>
      <c r="Q48" s="11" t="s">
        <v>124</v>
      </c>
      <c r="R48" s="11"/>
      <c r="S48" s="11"/>
      <c r="T48" s="11"/>
      <c r="U48" s="11"/>
    </row>
    <row r="49" spans="1:21" s="7" customFormat="1">
      <c r="A49" s="22" t="s">
        <v>57</v>
      </c>
      <c r="B49" s="22" t="s">
        <v>57</v>
      </c>
      <c r="C49" s="20" t="s">
        <v>58</v>
      </c>
      <c r="D49" s="22" t="s">
        <v>106</v>
      </c>
      <c r="E49" s="19" t="s">
        <v>50</v>
      </c>
      <c r="F49" s="14" t="s">
        <v>104</v>
      </c>
      <c r="G49" s="12" t="s">
        <v>41</v>
      </c>
      <c r="H49" s="3" t="s">
        <v>125</v>
      </c>
      <c r="I49" s="3"/>
      <c r="J49" s="3"/>
      <c r="K49" s="3"/>
      <c r="L49" s="44">
        <v>25</v>
      </c>
      <c r="M49" s="44"/>
      <c r="N49" s="8">
        <v>25</v>
      </c>
      <c r="O49" s="8">
        <v>3</v>
      </c>
      <c r="P49" s="15" t="s">
        <v>126</v>
      </c>
      <c r="Q49" s="15"/>
      <c r="R49" s="11"/>
      <c r="S49" s="11"/>
      <c r="T49" s="11"/>
      <c r="U49" s="11"/>
    </row>
    <row r="50" spans="1:21" s="7" customFormat="1">
      <c r="A50" s="22" t="s">
        <v>57</v>
      </c>
      <c r="B50" s="22" t="s">
        <v>57</v>
      </c>
      <c r="C50" s="20" t="s">
        <v>58</v>
      </c>
      <c r="D50" s="22" t="s">
        <v>106</v>
      </c>
      <c r="E50" s="19" t="s">
        <v>50</v>
      </c>
      <c r="F50" s="9" t="s">
        <v>49</v>
      </c>
      <c r="G50" s="12" t="s">
        <v>16</v>
      </c>
      <c r="H50" s="3" t="s">
        <v>127</v>
      </c>
      <c r="I50" s="3" t="s">
        <v>128</v>
      </c>
      <c r="J50" s="3"/>
      <c r="K50" s="3"/>
      <c r="L50" s="44">
        <v>55</v>
      </c>
      <c r="M50" s="44"/>
      <c r="N50" s="8">
        <v>25</v>
      </c>
      <c r="O50" s="8">
        <v>3</v>
      </c>
      <c r="P50" s="11" t="s">
        <v>129</v>
      </c>
      <c r="Q50" s="11"/>
      <c r="R50" s="11"/>
      <c r="S50" s="11"/>
      <c r="T50" s="11"/>
      <c r="U50" s="11"/>
    </row>
    <row r="51" spans="1:21" s="7" customFormat="1">
      <c r="A51" s="22" t="s">
        <v>57</v>
      </c>
      <c r="B51" s="22" t="s">
        <v>57</v>
      </c>
      <c r="C51" s="20" t="s">
        <v>58</v>
      </c>
      <c r="D51" s="22" t="s">
        <v>106</v>
      </c>
      <c r="E51" s="19" t="s">
        <v>50</v>
      </c>
      <c r="F51" s="16" t="s">
        <v>38</v>
      </c>
      <c r="G51" s="17" t="s">
        <v>26</v>
      </c>
      <c r="H51" s="13"/>
      <c r="I51" s="13"/>
      <c r="J51" s="13"/>
      <c r="K51" s="13"/>
      <c r="L51" s="44"/>
      <c r="M51" s="44"/>
      <c r="N51" s="8"/>
      <c r="O51" s="8"/>
      <c r="P51" s="13"/>
      <c r="Q51" s="13"/>
      <c r="R51" s="13"/>
      <c r="S51" s="13"/>
      <c r="T51" s="13"/>
      <c r="U51" s="13"/>
    </row>
    <row r="52" spans="1:21" s="7" customFormat="1">
      <c r="A52" s="22" t="s">
        <v>57</v>
      </c>
      <c r="B52" s="22" t="s">
        <v>57</v>
      </c>
      <c r="C52" s="20" t="s">
        <v>58</v>
      </c>
      <c r="D52" s="22" t="s">
        <v>106</v>
      </c>
      <c r="E52" s="19" t="s">
        <v>50</v>
      </c>
      <c r="F52" s="9" t="s">
        <v>29</v>
      </c>
      <c r="G52" s="10" t="s">
        <v>17</v>
      </c>
      <c r="H52" s="3" t="s">
        <v>130</v>
      </c>
      <c r="I52" s="3" t="s">
        <v>131</v>
      </c>
      <c r="J52" s="3"/>
      <c r="K52" s="3"/>
      <c r="L52" s="44">
        <v>35</v>
      </c>
      <c r="M52" s="44"/>
      <c r="N52" s="8">
        <v>25</v>
      </c>
      <c r="O52" s="8">
        <v>3</v>
      </c>
      <c r="P52" s="23" t="s">
        <v>132</v>
      </c>
      <c r="Q52" s="23"/>
      <c r="R52" s="23"/>
      <c r="S52" s="13"/>
      <c r="T52" s="13"/>
      <c r="U52" s="13"/>
    </row>
    <row r="53" spans="1:21" s="7" customFormat="1">
      <c r="A53" s="22" t="s">
        <v>57</v>
      </c>
      <c r="B53" s="22" t="s">
        <v>57</v>
      </c>
      <c r="C53" s="20" t="s">
        <v>58</v>
      </c>
      <c r="D53" s="22" t="s">
        <v>106</v>
      </c>
      <c r="E53" s="19" t="s">
        <v>50</v>
      </c>
      <c r="F53" s="9" t="s">
        <v>30</v>
      </c>
      <c r="G53" s="12" t="s">
        <v>18</v>
      </c>
      <c r="H53" s="3" t="s">
        <v>133</v>
      </c>
      <c r="I53" s="3" t="s">
        <v>134</v>
      </c>
      <c r="J53" s="3"/>
      <c r="K53" s="3"/>
      <c r="L53" s="44">
        <v>60</v>
      </c>
      <c r="M53" s="44"/>
      <c r="N53" s="8">
        <v>25</v>
      </c>
      <c r="O53" s="8">
        <v>3</v>
      </c>
      <c r="P53" s="13" t="s">
        <v>135</v>
      </c>
      <c r="Q53" s="13"/>
      <c r="R53" s="13"/>
      <c r="S53" s="13"/>
      <c r="T53" s="13"/>
      <c r="U53" s="13"/>
    </row>
    <row r="54" spans="1:21" s="7" customFormat="1">
      <c r="A54" s="22" t="s">
        <v>57</v>
      </c>
      <c r="B54" s="22" t="s">
        <v>57</v>
      </c>
      <c r="C54" s="20" t="s">
        <v>58</v>
      </c>
      <c r="D54" s="22" t="s">
        <v>106</v>
      </c>
      <c r="E54" s="19" t="s">
        <v>50</v>
      </c>
      <c r="F54" s="9" t="s">
        <v>31</v>
      </c>
      <c r="G54" s="12" t="s">
        <v>19</v>
      </c>
      <c r="H54" s="3" t="s">
        <v>136</v>
      </c>
      <c r="I54" s="3" t="s">
        <v>137</v>
      </c>
      <c r="J54" s="3"/>
      <c r="K54" s="3"/>
      <c r="L54" s="44">
        <v>25</v>
      </c>
      <c r="M54" s="44"/>
      <c r="N54" s="8">
        <v>25</v>
      </c>
      <c r="O54" s="8">
        <v>3</v>
      </c>
      <c r="P54" s="13" t="s">
        <v>138</v>
      </c>
      <c r="Q54" s="13"/>
      <c r="R54" s="13"/>
      <c r="S54" s="13"/>
      <c r="T54" s="13"/>
      <c r="U54" s="13"/>
    </row>
    <row r="55" spans="1:21" s="7" customFormat="1">
      <c r="A55" s="22" t="s">
        <v>57</v>
      </c>
      <c r="B55" s="22" t="s">
        <v>57</v>
      </c>
      <c r="C55" s="20" t="s">
        <v>58</v>
      </c>
      <c r="D55" s="22" t="s">
        <v>106</v>
      </c>
      <c r="E55" s="19" t="s">
        <v>50</v>
      </c>
      <c r="F55" s="9" t="s">
        <v>32</v>
      </c>
      <c r="G55" s="12" t="s">
        <v>20</v>
      </c>
      <c r="H55" s="3" t="s">
        <v>139</v>
      </c>
      <c r="I55" s="3"/>
      <c r="J55" s="3"/>
      <c r="K55" s="3"/>
      <c r="L55" s="44">
        <v>60</v>
      </c>
      <c r="M55" s="44"/>
      <c r="N55" s="8">
        <v>25</v>
      </c>
      <c r="O55" s="8">
        <v>3</v>
      </c>
      <c r="P55" s="13" t="s">
        <v>140</v>
      </c>
      <c r="Q55" s="13" t="s">
        <v>141</v>
      </c>
      <c r="R55" s="13" t="s">
        <v>142</v>
      </c>
      <c r="S55" s="13"/>
      <c r="T55" s="13"/>
      <c r="U55" s="13"/>
    </row>
    <row r="56" spans="1:21" s="7" customFormat="1">
      <c r="A56" s="22" t="s">
        <v>57</v>
      </c>
      <c r="B56" s="22" t="s">
        <v>57</v>
      </c>
      <c r="C56" s="20" t="s">
        <v>58</v>
      </c>
      <c r="D56" s="22" t="s">
        <v>106</v>
      </c>
      <c r="E56" s="19" t="s">
        <v>50</v>
      </c>
      <c r="F56" s="9" t="s">
        <v>150</v>
      </c>
      <c r="G56" s="12" t="s">
        <v>42</v>
      </c>
      <c r="H56" s="3" t="s">
        <v>143</v>
      </c>
      <c r="I56" s="3" t="s">
        <v>144</v>
      </c>
      <c r="J56" s="3"/>
      <c r="K56" s="3"/>
      <c r="L56" s="44">
        <v>75</v>
      </c>
      <c r="M56" s="44"/>
      <c r="N56" s="8">
        <v>25</v>
      </c>
      <c r="O56" s="8">
        <v>3</v>
      </c>
      <c r="P56" s="13" t="s">
        <v>145</v>
      </c>
      <c r="Q56" s="13"/>
      <c r="R56" s="13"/>
      <c r="S56" s="13"/>
      <c r="T56" s="13"/>
      <c r="U56" s="13"/>
    </row>
    <row r="57" spans="1:21" s="7" customFormat="1">
      <c r="A57" s="22" t="s">
        <v>57</v>
      </c>
      <c r="B57" s="22" t="s">
        <v>57</v>
      </c>
      <c r="C57" s="20" t="s">
        <v>58</v>
      </c>
      <c r="D57" s="22" t="s">
        <v>106</v>
      </c>
      <c r="E57" s="19" t="s">
        <v>50</v>
      </c>
      <c r="F57" s="9" t="s">
        <v>151</v>
      </c>
      <c r="G57" s="12" t="s">
        <v>21</v>
      </c>
      <c r="H57" s="3" t="s">
        <v>146</v>
      </c>
      <c r="I57" s="3" t="s">
        <v>147</v>
      </c>
      <c r="J57" s="3"/>
      <c r="K57" s="3"/>
      <c r="L57" s="44">
        <v>50</v>
      </c>
      <c r="M57" s="44"/>
      <c r="N57" s="8">
        <v>25</v>
      </c>
      <c r="O57" s="8">
        <v>3</v>
      </c>
      <c r="P57" s="13" t="s">
        <v>148</v>
      </c>
      <c r="Q57" s="13"/>
      <c r="R57" s="18"/>
      <c r="S57" s="13"/>
      <c r="T57" s="13"/>
      <c r="U57" s="13"/>
    </row>
    <row r="58" spans="1:21" s="7" customFormat="1">
      <c r="A58" s="22" t="s">
        <v>57</v>
      </c>
      <c r="B58" s="22" t="s">
        <v>57</v>
      </c>
      <c r="C58" s="20" t="s">
        <v>58</v>
      </c>
      <c r="D58" s="22" t="s">
        <v>106</v>
      </c>
      <c r="E58" s="19" t="s">
        <v>50</v>
      </c>
      <c r="F58" s="16" t="s">
        <v>34</v>
      </c>
      <c r="G58" s="17" t="s">
        <v>25</v>
      </c>
      <c r="H58" s="13"/>
      <c r="I58" s="13"/>
      <c r="J58" s="13"/>
      <c r="K58" s="13"/>
      <c r="L58" s="13"/>
      <c r="M58" s="13"/>
      <c r="N58" s="8"/>
      <c r="O58" s="8"/>
      <c r="P58" s="13"/>
      <c r="Q58" s="13"/>
      <c r="R58" s="13"/>
      <c r="S58" s="13"/>
      <c r="T58" s="13"/>
      <c r="U58" s="13"/>
    </row>
    <row r="59" spans="1:21" s="7" customFormat="1" hidden="1">
      <c r="A59" s="22" t="s">
        <v>57</v>
      </c>
      <c r="B59" s="22" t="s">
        <v>57</v>
      </c>
      <c r="C59" s="20" t="s">
        <v>58</v>
      </c>
      <c r="D59" s="22" t="s">
        <v>106</v>
      </c>
      <c r="E59" s="19" t="s">
        <v>51</v>
      </c>
      <c r="F59" s="14" t="s">
        <v>52</v>
      </c>
      <c r="G59" s="10" t="s">
        <v>22</v>
      </c>
      <c r="H59" s="24" t="s">
        <v>107</v>
      </c>
      <c r="I59" s="24" t="s">
        <v>108</v>
      </c>
      <c r="J59" s="25" t="s">
        <v>109</v>
      </c>
      <c r="K59" s="21"/>
      <c r="L59" s="13"/>
      <c r="M59" s="13"/>
      <c r="N59" s="13"/>
      <c r="O59" s="13"/>
      <c r="P59" s="11" t="s">
        <v>110</v>
      </c>
      <c r="Q59" s="11" t="s">
        <v>111</v>
      </c>
      <c r="R59" s="11" t="s">
        <v>112</v>
      </c>
      <c r="S59" s="11" t="s">
        <v>113</v>
      </c>
      <c r="T59" s="11" t="s">
        <v>114</v>
      </c>
      <c r="U59" s="11" t="s">
        <v>115</v>
      </c>
    </row>
    <row r="60" spans="1:21" s="7" customFormat="1" hidden="1">
      <c r="A60" s="22" t="s">
        <v>57</v>
      </c>
      <c r="B60" s="22" t="s">
        <v>57</v>
      </c>
      <c r="C60" s="20" t="s">
        <v>58</v>
      </c>
      <c r="D60" s="22" t="s">
        <v>106</v>
      </c>
      <c r="E60" s="19" t="s">
        <v>51</v>
      </c>
      <c r="F60" s="9" t="s">
        <v>33</v>
      </c>
      <c r="G60" s="12" t="s">
        <v>23</v>
      </c>
      <c r="H60" s="3" t="s">
        <v>116</v>
      </c>
      <c r="I60" s="3"/>
      <c r="J60" s="3" t="s">
        <v>109</v>
      </c>
      <c r="K60" s="3"/>
      <c r="L60" s="13"/>
      <c r="M60" s="13"/>
      <c r="N60" s="13"/>
      <c r="O60" s="13"/>
      <c r="P60" s="11" t="s">
        <v>117</v>
      </c>
      <c r="Q60" s="11" t="s">
        <v>118</v>
      </c>
      <c r="R60" s="11"/>
      <c r="S60" s="11"/>
      <c r="T60" s="11"/>
      <c r="U60" s="11"/>
    </row>
    <row r="61" spans="1:21" s="7" customFormat="1" hidden="1">
      <c r="A61" s="22" t="s">
        <v>57</v>
      </c>
      <c r="B61" s="22" t="s">
        <v>57</v>
      </c>
      <c r="C61" s="20" t="s">
        <v>58</v>
      </c>
      <c r="D61" s="22" t="s">
        <v>106</v>
      </c>
      <c r="E61" s="19" t="s">
        <v>51</v>
      </c>
      <c r="F61" s="14" t="s">
        <v>34</v>
      </c>
      <c r="G61" s="12" t="s">
        <v>24</v>
      </c>
      <c r="H61" s="3" t="s">
        <v>119</v>
      </c>
      <c r="I61" s="3" t="s">
        <v>120</v>
      </c>
      <c r="J61" s="3" t="s">
        <v>109</v>
      </c>
      <c r="K61" s="3"/>
      <c r="L61" s="13"/>
      <c r="M61" s="13"/>
      <c r="N61" s="13"/>
      <c r="O61" s="13"/>
      <c r="P61" s="11" t="s">
        <v>121</v>
      </c>
      <c r="Q61" s="11"/>
      <c r="R61" s="11"/>
      <c r="S61" s="11"/>
      <c r="T61" s="11"/>
      <c r="U61" s="11"/>
    </row>
    <row r="62" spans="1:21" s="7" customFormat="1" hidden="1">
      <c r="A62" s="22" t="s">
        <v>57</v>
      </c>
      <c r="B62" s="22" t="s">
        <v>57</v>
      </c>
      <c r="C62" s="20" t="s">
        <v>58</v>
      </c>
      <c r="D62" s="22" t="s">
        <v>106</v>
      </c>
      <c r="E62" s="19" t="s">
        <v>51</v>
      </c>
      <c r="F62" s="9" t="s">
        <v>53</v>
      </c>
      <c r="G62" s="12" t="s">
        <v>39</v>
      </c>
      <c r="H62" s="3" t="s">
        <v>122</v>
      </c>
      <c r="I62" s="3"/>
      <c r="J62" s="3"/>
      <c r="K62" s="3"/>
      <c r="L62" s="13"/>
      <c r="M62" s="13"/>
      <c r="N62" s="13"/>
      <c r="O62" s="13"/>
      <c r="P62" s="11" t="s">
        <v>123</v>
      </c>
      <c r="Q62" s="11" t="s">
        <v>124</v>
      </c>
      <c r="R62" s="11"/>
      <c r="S62" s="11"/>
      <c r="T62" s="11"/>
      <c r="U62" s="11"/>
    </row>
    <row r="63" spans="1:21" s="7" customFormat="1" hidden="1">
      <c r="A63" s="22" t="s">
        <v>57</v>
      </c>
      <c r="B63" s="22" t="s">
        <v>57</v>
      </c>
      <c r="C63" s="20" t="s">
        <v>58</v>
      </c>
      <c r="D63" s="22" t="s">
        <v>106</v>
      </c>
      <c r="E63" s="19" t="s">
        <v>51</v>
      </c>
      <c r="F63" s="14" t="s">
        <v>54</v>
      </c>
      <c r="G63" s="12" t="s">
        <v>43</v>
      </c>
      <c r="H63" s="3" t="s">
        <v>125</v>
      </c>
      <c r="I63" s="3"/>
      <c r="J63" s="3"/>
      <c r="K63" s="3"/>
      <c r="L63" s="13"/>
      <c r="M63" s="13"/>
      <c r="N63" s="13"/>
      <c r="O63" s="13"/>
      <c r="P63" s="15" t="s">
        <v>126</v>
      </c>
      <c r="Q63" s="15"/>
      <c r="R63" s="11"/>
      <c r="S63" s="11"/>
      <c r="T63" s="11"/>
      <c r="U63" s="11"/>
    </row>
    <row r="64" spans="1:21" s="7" customFormat="1" hidden="1">
      <c r="A64" s="22" t="s">
        <v>57</v>
      </c>
      <c r="B64" s="22" t="s">
        <v>57</v>
      </c>
      <c r="C64" s="20" t="s">
        <v>58</v>
      </c>
      <c r="D64" s="22" t="s">
        <v>106</v>
      </c>
      <c r="E64" s="19" t="s">
        <v>51</v>
      </c>
      <c r="F64" s="14" t="s">
        <v>152</v>
      </c>
      <c r="G64" s="12" t="s">
        <v>40</v>
      </c>
      <c r="H64" s="3" t="s">
        <v>127</v>
      </c>
      <c r="I64" s="3" t="s">
        <v>128</v>
      </c>
      <c r="J64" s="3"/>
      <c r="K64" s="3"/>
      <c r="L64" s="13"/>
      <c r="M64" s="13"/>
      <c r="N64" s="13"/>
      <c r="O64" s="13"/>
      <c r="P64" s="11" t="s">
        <v>129</v>
      </c>
      <c r="Q64" s="11"/>
      <c r="R64" s="11"/>
      <c r="S64" s="11"/>
      <c r="T64" s="11"/>
      <c r="U64" s="11"/>
    </row>
    <row r="65" spans="1:21" s="7" customFormat="1" hidden="1">
      <c r="A65" s="22" t="s">
        <v>57</v>
      </c>
      <c r="B65" s="22" t="s">
        <v>57</v>
      </c>
      <c r="C65" s="20" t="s">
        <v>58</v>
      </c>
      <c r="D65" s="22" t="s">
        <v>106</v>
      </c>
      <c r="E65" s="19" t="s">
        <v>51</v>
      </c>
      <c r="F65" s="16" t="s">
        <v>35</v>
      </c>
      <c r="G65" s="17" t="s">
        <v>26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</row>
    <row r="66" spans="1:21" s="7" customFormat="1" hidden="1">
      <c r="A66" s="22" t="s">
        <v>57</v>
      </c>
      <c r="B66" s="22" t="s">
        <v>57</v>
      </c>
      <c r="C66" s="20" t="s">
        <v>58</v>
      </c>
      <c r="D66" s="22" t="s">
        <v>106</v>
      </c>
      <c r="E66" s="19" t="s">
        <v>51</v>
      </c>
      <c r="F66" s="9" t="s">
        <v>36</v>
      </c>
      <c r="G66" s="10" t="s">
        <v>17</v>
      </c>
      <c r="H66" s="3" t="s">
        <v>130</v>
      </c>
      <c r="I66" s="3" t="s">
        <v>131</v>
      </c>
      <c r="J66" s="3" t="s">
        <v>109</v>
      </c>
      <c r="K66" s="3"/>
      <c r="L66" s="13"/>
      <c r="M66" s="13"/>
      <c r="N66" s="13"/>
      <c r="O66" s="13"/>
      <c r="P66" s="23" t="s">
        <v>132</v>
      </c>
      <c r="Q66" s="23"/>
      <c r="R66" s="23"/>
      <c r="S66" s="13"/>
      <c r="T66" s="13"/>
      <c r="U66" s="13"/>
    </row>
    <row r="67" spans="1:21" s="7" customFormat="1" hidden="1">
      <c r="A67" s="22" t="s">
        <v>57</v>
      </c>
      <c r="B67" s="22" t="s">
        <v>57</v>
      </c>
      <c r="C67" s="20" t="s">
        <v>58</v>
      </c>
      <c r="D67" s="22" t="s">
        <v>106</v>
      </c>
      <c r="E67" s="19" t="s">
        <v>51</v>
      </c>
      <c r="F67" s="9" t="s">
        <v>37</v>
      </c>
      <c r="G67" s="12" t="s">
        <v>18</v>
      </c>
      <c r="H67" s="3" t="s">
        <v>133</v>
      </c>
      <c r="I67" s="3" t="s">
        <v>134</v>
      </c>
      <c r="J67" s="3" t="s">
        <v>109</v>
      </c>
      <c r="K67" s="3"/>
      <c r="L67" s="13"/>
      <c r="M67" s="13"/>
      <c r="N67" s="13"/>
      <c r="O67" s="13"/>
      <c r="P67" s="13" t="s">
        <v>135</v>
      </c>
      <c r="Q67" s="13"/>
      <c r="R67" s="13"/>
      <c r="S67" s="13"/>
      <c r="T67" s="13"/>
      <c r="U67" s="13"/>
    </row>
    <row r="68" spans="1:21" s="7" customFormat="1" hidden="1">
      <c r="A68" s="22" t="s">
        <v>57</v>
      </c>
      <c r="B68" s="22" t="s">
        <v>57</v>
      </c>
      <c r="C68" s="20" t="s">
        <v>58</v>
      </c>
      <c r="D68" s="22" t="s">
        <v>106</v>
      </c>
      <c r="E68" s="19" t="s">
        <v>51</v>
      </c>
      <c r="F68" s="9" t="s">
        <v>38</v>
      </c>
      <c r="G68" s="12" t="s">
        <v>19</v>
      </c>
      <c r="H68" s="3" t="s">
        <v>136</v>
      </c>
      <c r="I68" s="3" t="s">
        <v>137</v>
      </c>
      <c r="J68" s="3"/>
      <c r="K68" s="3"/>
      <c r="L68" s="13"/>
      <c r="M68" s="13"/>
      <c r="N68" s="13"/>
      <c r="O68" s="13"/>
      <c r="P68" s="13" t="s">
        <v>138</v>
      </c>
      <c r="Q68" s="13"/>
      <c r="R68" s="13"/>
      <c r="S68" s="13"/>
      <c r="T68" s="13"/>
      <c r="U68" s="13"/>
    </row>
    <row r="69" spans="1:21" s="7" customFormat="1" hidden="1">
      <c r="A69" s="22" t="s">
        <v>57</v>
      </c>
      <c r="B69" s="22" t="s">
        <v>57</v>
      </c>
      <c r="C69" s="20" t="s">
        <v>58</v>
      </c>
      <c r="D69" s="22" t="s">
        <v>106</v>
      </c>
      <c r="E69" s="19" t="s">
        <v>51</v>
      </c>
      <c r="F69" s="14" t="s">
        <v>29</v>
      </c>
      <c r="G69" s="12" t="s">
        <v>20</v>
      </c>
      <c r="H69" s="3" t="s">
        <v>139</v>
      </c>
      <c r="I69" s="3"/>
      <c r="J69" s="3" t="s">
        <v>109</v>
      </c>
      <c r="K69" s="3"/>
      <c r="L69" s="13"/>
      <c r="M69" s="13"/>
      <c r="N69" s="13"/>
      <c r="O69" s="13"/>
      <c r="P69" s="13" t="s">
        <v>140</v>
      </c>
      <c r="Q69" s="13" t="s">
        <v>141</v>
      </c>
      <c r="R69" s="13" t="s">
        <v>142</v>
      </c>
      <c r="S69" s="13"/>
      <c r="T69" s="13"/>
      <c r="U69" s="13"/>
    </row>
    <row r="70" spans="1:21" s="7" customFormat="1" hidden="1">
      <c r="A70" s="22" t="s">
        <v>57</v>
      </c>
      <c r="B70" s="22" t="s">
        <v>57</v>
      </c>
      <c r="C70" s="20" t="s">
        <v>58</v>
      </c>
      <c r="D70" s="22" t="s">
        <v>106</v>
      </c>
      <c r="E70" s="19" t="s">
        <v>51</v>
      </c>
      <c r="F70" s="14" t="s">
        <v>30</v>
      </c>
      <c r="G70" s="12" t="s">
        <v>42</v>
      </c>
      <c r="H70" s="3" t="s">
        <v>143</v>
      </c>
      <c r="I70" s="3" t="s">
        <v>144</v>
      </c>
      <c r="J70" s="3" t="s">
        <v>109</v>
      </c>
      <c r="K70" s="3"/>
      <c r="L70" s="13"/>
      <c r="M70" s="13"/>
      <c r="N70" s="13"/>
      <c r="O70" s="13"/>
      <c r="P70" s="13" t="s">
        <v>145</v>
      </c>
      <c r="Q70" s="13"/>
      <c r="R70" s="13"/>
      <c r="S70" s="13"/>
      <c r="T70" s="13"/>
      <c r="U70" s="13"/>
    </row>
    <row r="71" spans="1:21" s="7" customFormat="1" hidden="1">
      <c r="A71" s="22" t="s">
        <v>57</v>
      </c>
      <c r="B71" s="22" t="s">
        <v>57</v>
      </c>
      <c r="C71" s="20" t="s">
        <v>58</v>
      </c>
      <c r="D71" s="22" t="s">
        <v>106</v>
      </c>
      <c r="E71" s="19" t="s">
        <v>51</v>
      </c>
      <c r="F71" s="14" t="s">
        <v>31</v>
      </c>
      <c r="G71" s="12" t="s">
        <v>21</v>
      </c>
      <c r="H71" s="3" t="s">
        <v>146</v>
      </c>
      <c r="I71" s="3" t="s">
        <v>147</v>
      </c>
      <c r="J71" s="3" t="s">
        <v>109</v>
      </c>
      <c r="K71" s="3"/>
      <c r="L71" s="13"/>
      <c r="M71" s="13"/>
      <c r="N71" s="13"/>
      <c r="O71" s="13"/>
      <c r="P71" s="13" t="s">
        <v>148</v>
      </c>
      <c r="Q71" s="13"/>
      <c r="R71" s="18"/>
      <c r="S71" s="13"/>
      <c r="T71" s="13"/>
      <c r="U71" s="13"/>
    </row>
    <row r="72" spans="1:21" s="7" customFormat="1" hidden="1">
      <c r="A72" s="22" t="s">
        <v>57</v>
      </c>
      <c r="B72" s="22" t="s">
        <v>57</v>
      </c>
      <c r="C72" s="20" t="s">
        <v>58</v>
      </c>
      <c r="D72" s="22" t="s">
        <v>106</v>
      </c>
      <c r="E72" s="19" t="s">
        <v>51</v>
      </c>
      <c r="F72" s="16" t="s">
        <v>32</v>
      </c>
      <c r="G72" s="17" t="s">
        <v>25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</row>
    <row r="73" spans="1:21" s="7" customFormat="1" hidden="1">
      <c r="A73" s="22" t="s">
        <v>57</v>
      </c>
      <c r="B73" s="22" t="s">
        <v>57</v>
      </c>
      <c r="C73" s="20" t="s">
        <v>58</v>
      </c>
      <c r="D73" s="22" t="s">
        <v>106</v>
      </c>
      <c r="E73" s="19" t="s">
        <v>55</v>
      </c>
      <c r="F73" s="14" t="s">
        <v>54</v>
      </c>
      <c r="G73" s="10" t="s">
        <v>46</v>
      </c>
      <c r="H73" s="3" t="s">
        <v>130</v>
      </c>
      <c r="I73" s="3" t="s">
        <v>131</v>
      </c>
      <c r="J73" s="3" t="s">
        <v>109</v>
      </c>
      <c r="K73" s="3"/>
      <c r="L73" s="13"/>
      <c r="M73" s="13"/>
      <c r="N73" s="13"/>
      <c r="O73" s="13"/>
      <c r="P73" s="23" t="s">
        <v>132</v>
      </c>
      <c r="Q73" s="23"/>
      <c r="R73" s="23"/>
      <c r="S73" s="13"/>
      <c r="T73" s="13"/>
      <c r="U73" s="13"/>
    </row>
    <row r="74" spans="1:21" s="7" customFormat="1" hidden="1">
      <c r="A74" s="22" t="s">
        <v>57</v>
      </c>
      <c r="B74" s="22" t="s">
        <v>57</v>
      </c>
      <c r="C74" s="20" t="s">
        <v>58</v>
      </c>
      <c r="D74" s="22" t="s">
        <v>106</v>
      </c>
      <c r="E74" s="19" t="s">
        <v>55</v>
      </c>
      <c r="F74" s="14" t="s">
        <v>28</v>
      </c>
      <c r="G74" s="12" t="s">
        <v>56</v>
      </c>
      <c r="H74" s="3" t="s">
        <v>133</v>
      </c>
      <c r="I74" s="3" t="s">
        <v>134</v>
      </c>
      <c r="J74" s="3" t="s">
        <v>109</v>
      </c>
      <c r="K74" s="3"/>
      <c r="L74" s="13"/>
      <c r="M74" s="13"/>
      <c r="N74" s="13"/>
      <c r="O74" s="13"/>
      <c r="P74" s="13" t="s">
        <v>135</v>
      </c>
      <c r="Q74" s="13"/>
      <c r="R74" s="13"/>
      <c r="S74" s="13"/>
      <c r="T74" s="13"/>
      <c r="U74" s="13"/>
    </row>
    <row r="75" spans="1:21" s="7" customFormat="1" hidden="1">
      <c r="A75" s="22" t="s">
        <v>57</v>
      </c>
      <c r="B75" s="22" t="s">
        <v>57</v>
      </c>
      <c r="C75" s="20" t="s">
        <v>58</v>
      </c>
      <c r="D75" s="22" t="s">
        <v>106</v>
      </c>
      <c r="E75" s="19" t="s">
        <v>55</v>
      </c>
      <c r="F75" s="14" t="s">
        <v>35</v>
      </c>
      <c r="G75" s="12" t="s">
        <v>47</v>
      </c>
      <c r="H75" s="3" t="s">
        <v>136</v>
      </c>
      <c r="I75" s="3" t="s">
        <v>137</v>
      </c>
      <c r="J75" s="3"/>
      <c r="K75" s="3"/>
      <c r="L75" s="13"/>
      <c r="M75" s="13"/>
      <c r="N75" s="13"/>
      <c r="O75" s="13"/>
      <c r="P75" s="13" t="s">
        <v>138</v>
      </c>
      <c r="Q75" s="13"/>
      <c r="R75" s="13"/>
      <c r="S75" s="13"/>
      <c r="T75" s="13"/>
      <c r="U75" s="13"/>
    </row>
    <row r="76" spans="1:21" s="7" customFormat="1" hidden="1">
      <c r="A76" s="22" t="s">
        <v>57</v>
      </c>
      <c r="B76" s="22" t="s">
        <v>57</v>
      </c>
      <c r="C76" s="20" t="s">
        <v>58</v>
      </c>
      <c r="D76" s="22" t="s">
        <v>106</v>
      </c>
      <c r="E76" s="19" t="s">
        <v>55</v>
      </c>
      <c r="F76" s="9" t="s">
        <v>36</v>
      </c>
      <c r="G76" s="12" t="s">
        <v>48</v>
      </c>
      <c r="H76" s="3" t="s">
        <v>139</v>
      </c>
      <c r="I76" s="3"/>
      <c r="J76" s="3" t="s">
        <v>109</v>
      </c>
      <c r="K76" s="3"/>
      <c r="L76" s="13"/>
      <c r="M76" s="13"/>
      <c r="N76" s="13"/>
      <c r="O76" s="13"/>
      <c r="P76" s="13" t="s">
        <v>140</v>
      </c>
      <c r="Q76" s="13" t="s">
        <v>141</v>
      </c>
      <c r="R76" s="13" t="s">
        <v>142</v>
      </c>
      <c r="S76" s="13"/>
      <c r="T76" s="13"/>
      <c r="U76" s="13"/>
    </row>
    <row r="77" spans="1:21" s="7" customFormat="1" hidden="1">
      <c r="A77" s="22" t="s">
        <v>57</v>
      </c>
      <c r="B77" s="22" t="s">
        <v>57</v>
      </c>
      <c r="C77" s="20" t="s">
        <v>58</v>
      </c>
      <c r="D77" s="22" t="s">
        <v>106</v>
      </c>
      <c r="E77" s="19" t="s">
        <v>55</v>
      </c>
      <c r="F77" s="9" t="s">
        <v>37</v>
      </c>
      <c r="G77" s="12" t="s">
        <v>41</v>
      </c>
      <c r="H77" s="3" t="s">
        <v>143</v>
      </c>
      <c r="I77" s="3" t="s">
        <v>144</v>
      </c>
      <c r="J77" s="3" t="s">
        <v>109</v>
      </c>
      <c r="K77" s="3"/>
      <c r="L77" s="13"/>
      <c r="M77" s="13"/>
      <c r="N77" s="13"/>
      <c r="O77" s="13"/>
      <c r="P77" s="13" t="s">
        <v>145</v>
      </c>
      <c r="Q77" s="13"/>
      <c r="R77" s="13"/>
      <c r="S77" s="13"/>
      <c r="T77" s="13"/>
      <c r="U77" s="13"/>
    </row>
    <row r="78" spans="1:21" s="7" customFormat="1" hidden="1">
      <c r="A78" s="22" t="s">
        <v>57</v>
      </c>
      <c r="B78" s="22" t="s">
        <v>57</v>
      </c>
      <c r="C78" s="20" t="s">
        <v>58</v>
      </c>
      <c r="D78" s="22" t="s">
        <v>106</v>
      </c>
      <c r="E78" s="19" t="s">
        <v>55</v>
      </c>
      <c r="F78" s="14" t="s">
        <v>38</v>
      </c>
      <c r="G78" s="12" t="s">
        <v>16</v>
      </c>
      <c r="H78" s="3" t="s">
        <v>146</v>
      </c>
      <c r="I78" s="3" t="s">
        <v>147</v>
      </c>
      <c r="J78" s="3" t="s">
        <v>109</v>
      </c>
      <c r="K78" s="3"/>
      <c r="L78" s="13"/>
      <c r="M78" s="13"/>
      <c r="N78" s="13"/>
      <c r="O78" s="13"/>
      <c r="P78" s="13" t="s">
        <v>148</v>
      </c>
      <c r="Q78" s="13"/>
      <c r="R78" s="18"/>
      <c r="S78" s="13"/>
      <c r="T78" s="13"/>
      <c r="U78" s="13"/>
    </row>
    <row r="79" spans="1:21" s="7" customFormat="1" hidden="1">
      <c r="A79" s="22" t="s">
        <v>57</v>
      </c>
      <c r="B79" s="22" t="s">
        <v>57</v>
      </c>
      <c r="C79" s="20" t="s">
        <v>58</v>
      </c>
      <c r="D79" s="22" t="s">
        <v>106</v>
      </c>
      <c r="E79" s="19" t="s">
        <v>55</v>
      </c>
      <c r="F79" s="16" t="s">
        <v>29</v>
      </c>
      <c r="G79" s="17" t="s">
        <v>26</v>
      </c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</row>
    <row r="80" spans="1:21" s="7" customFormat="1" hidden="1">
      <c r="A80" s="22" t="s">
        <v>57</v>
      </c>
      <c r="B80" s="22" t="s">
        <v>57</v>
      </c>
      <c r="C80" s="20" t="s">
        <v>58</v>
      </c>
      <c r="D80" s="22" t="s">
        <v>106</v>
      </c>
      <c r="E80" s="19" t="s">
        <v>55</v>
      </c>
      <c r="F80" s="14" t="s">
        <v>30</v>
      </c>
      <c r="G80" s="10" t="s">
        <v>17</v>
      </c>
      <c r="H80" s="24" t="s">
        <v>107</v>
      </c>
      <c r="I80" s="24" t="s">
        <v>108</v>
      </c>
      <c r="J80" s="25" t="s">
        <v>109</v>
      </c>
      <c r="K80" s="21"/>
      <c r="L80" s="13"/>
      <c r="M80" s="13"/>
      <c r="N80" s="13"/>
      <c r="O80" s="13"/>
      <c r="P80" s="11" t="s">
        <v>110</v>
      </c>
      <c r="Q80" s="11" t="s">
        <v>111</v>
      </c>
      <c r="R80" s="11" t="s">
        <v>112</v>
      </c>
      <c r="S80" s="11" t="s">
        <v>113</v>
      </c>
      <c r="T80" s="11" t="s">
        <v>114</v>
      </c>
      <c r="U80" s="11" t="s">
        <v>115</v>
      </c>
    </row>
    <row r="81" spans="1:21" s="7" customFormat="1" hidden="1">
      <c r="A81" s="22" t="s">
        <v>57</v>
      </c>
      <c r="B81" s="22" t="s">
        <v>57</v>
      </c>
      <c r="C81" s="20" t="s">
        <v>58</v>
      </c>
      <c r="D81" s="22" t="s">
        <v>106</v>
      </c>
      <c r="E81" s="19" t="s">
        <v>55</v>
      </c>
      <c r="F81" s="14" t="s">
        <v>31</v>
      </c>
      <c r="G81" s="10" t="s">
        <v>18</v>
      </c>
      <c r="H81" s="3" t="s">
        <v>116</v>
      </c>
      <c r="I81" s="3"/>
      <c r="J81" s="3" t="s">
        <v>109</v>
      </c>
      <c r="K81" s="3"/>
      <c r="L81" s="13"/>
      <c r="M81" s="13"/>
      <c r="N81" s="13"/>
      <c r="O81" s="13"/>
      <c r="P81" s="11" t="s">
        <v>117</v>
      </c>
      <c r="Q81" s="11" t="s">
        <v>118</v>
      </c>
      <c r="R81" s="11"/>
      <c r="S81" s="11"/>
      <c r="T81" s="11"/>
      <c r="U81" s="11"/>
    </row>
    <row r="82" spans="1:21" s="7" customFormat="1" hidden="1">
      <c r="A82" s="22" t="s">
        <v>57</v>
      </c>
      <c r="B82" s="22" t="s">
        <v>57</v>
      </c>
      <c r="C82" s="20" t="s">
        <v>58</v>
      </c>
      <c r="D82" s="22" t="s">
        <v>106</v>
      </c>
      <c r="E82" s="19" t="s">
        <v>55</v>
      </c>
      <c r="F82" s="14" t="s">
        <v>32</v>
      </c>
      <c r="G82" s="10" t="s">
        <v>19</v>
      </c>
      <c r="H82" s="3" t="s">
        <v>119</v>
      </c>
      <c r="I82" s="3" t="s">
        <v>120</v>
      </c>
      <c r="J82" s="3" t="s">
        <v>109</v>
      </c>
      <c r="K82" s="3"/>
      <c r="L82" s="13"/>
      <c r="M82" s="13"/>
      <c r="N82" s="13"/>
      <c r="O82" s="13"/>
      <c r="P82" s="11" t="s">
        <v>121</v>
      </c>
      <c r="Q82" s="11"/>
      <c r="R82" s="11"/>
      <c r="S82" s="11"/>
      <c r="T82" s="11"/>
      <c r="U82" s="11"/>
    </row>
    <row r="83" spans="1:21" s="7" customFormat="1" hidden="1">
      <c r="A83" s="22" t="s">
        <v>57</v>
      </c>
      <c r="B83" s="22" t="s">
        <v>57</v>
      </c>
      <c r="C83" s="20" t="s">
        <v>58</v>
      </c>
      <c r="D83" s="22" t="s">
        <v>106</v>
      </c>
      <c r="E83" s="19" t="s">
        <v>55</v>
      </c>
      <c r="F83" s="14" t="s">
        <v>52</v>
      </c>
      <c r="G83" s="10" t="s">
        <v>20</v>
      </c>
      <c r="H83" s="3" t="s">
        <v>122</v>
      </c>
      <c r="I83" s="3"/>
      <c r="J83" s="3"/>
      <c r="K83" s="3"/>
      <c r="L83" s="13"/>
      <c r="M83" s="13"/>
      <c r="N83" s="13"/>
      <c r="O83" s="13"/>
      <c r="P83" s="11" t="s">
        <v>123</v>
      </c>
      <c r="Q83" s="11" t="s">
        <v>124</v>
      </c>
      <c r="R83" s="11"/>
      <c r="S83" s="11"/>
      <c r="T83" s="11"/>
      <c r="U83" s="11"/>
    </row>
    <row r="84" spans="1:21" s="7" customFormat="1" hidden="1">
      <c r="A84" s="22" t="s">
        <v>57</v>
      </c>
      <c r="B84" s="22" t="s">
        <v>57</v>
      </c>
      <c r="C84" s="20" t="s">
        <v>58</v>
      </c>
      <c r="D84" s="22" t="s">
        <v>106</v>
      </c>
      <c r="E84" s="19" t="s">
        <v>55</v>
      </c>
      <c r="F84" s="14" t="s">
        <v>33</v>
      </c>
      <c r="G84" s="10" t="s">
        <v>42</v>
      </c>
      <c r="H84" s="3" t="s">
        <v>125</v>
      </c>
      <c r="I84" s="3"/>
      <c r="J84" s="3"/>
      <c r="K84" s="3"/>
      <c r="L84" s="13"/>
      <c r="M84" s="13"/>
      <c r="N84" s="13"/>
      <c r="O84" s="13"/>
      <c r="P84" s="15" t="s">
        <v>126</v>
      </c>
      <c r="Q84" s="15"/>
      <c r="R84" s="11"/>
      <c r="S84" s="11"/>
      <c r="T84" s="11"/>
      <c r="U84" s="11"/>
    </row>
    <row r="85" spans="1:21" s="7" customFormat="1" hidden="1">
      <c r="A85" s="22" t="s">
        <v>57</v>
      </c>
      <c r="B85" s="22" t="s">
        <v>57</v>
      </c>
      <c r="C85" s="20" t="s">
        <v>58</v>
      </c>
      <c r="D85" s="22" t="s">
        <v>106</v>
      </c>
      <c r="E85" s="19" t="s">
        <v>55</v>
      </c>
      <c r="F85" s="14" t="s">
        <v>34</v>
      </c>
      <c r="G85" s="10" t="s">
        <v>21</v>
      </c>
      <c r="H85" s="3" t="s">
        <v>127</v>
      </c>
      <c r="I85" s="3" t="s">
        <v>128</v>
      </c>
      <c r="J85" s="3"/>
      <c r="K85" s="3"/>
      <c r="L85" s="13"/>
      <c r="M85" s="13"/>
      <c r="N85" s="13"/>
      <c r="O85" s="13"/>
      <c r="P85" s="11" t="s">
        <v>129</v>
      </c>
      <c r="Q85" s="11"/>
      <c r="R85" s="11"/>
      <c r="S85" s="11"/>
      <c r="T85" s="11"/>
      <c r="U85" s="11"/>
    </row>
    <row r="86" spans="1:21" s="7" customFormat="1" hidden="1">
      <c r="A86" s="22" t="s">
        <v>57</v>
      </c>
      <c r="B86" s="22" t="s">
        <v>57</v>
      </c>
      <c r="C86" s="20" t="s">
        <v>58</v>
      </c>
      <c r="D86" s="22" t="s">
        <v>106</v>
      </c>
      <c r="E86" s="19" t="s">
        <v>55</v>
      </c>
      <c r="F86" s="16" t="s">
        <v>53</v>
      </c>
      <c r="G86" s="17" t="s">
        <v>25</v>
      </c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</row>
    <row r="87" spans="1:21">
      <c r="L87" s="87">
        <f>SUM(L3:L58)</f>
        <v>1379</v>
      </c>
      <c r="M87" s="87">
        <f>SUM(M3:M58)</f>
        <v>210</v>
      </c>
      <c r="N87" s="87">
        <f>SUM(N3:N58)</f>
        <v>575</v>
      </c>
      <c r="O87" s="87">
        <f>SUM(O3:O58)</f>
        <v>72</v>
      </c>
      <c r="P87" s="88" t="s">
        <v>256</v>
      </c>
    </row>
  </sheetData>
  <autoFilter ref="A2:U86">
    <filterColumn colId="4">
      <filters>
        <filter val="07JUL"/>
      </filters>
    </filterColumn>
    <filterColumn colId="13"/>
    <filterColumn colId="14"/>
  </autoFilter>
  <pageMargins left="0.12" right="0.11" top="0.36" bottom="0.75" header="0.23" footer="0.3"/>
  <pageSetup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4"/>
  <sheetViews>
    <sheetView zoomScale="85" zoomScaleNormal="85" workbookViewId="0">
      <selection activeCell="K92" sqref="K92"/>
    </sheetView>
  </sheetViews>
  <sheetFormatPr defaultRowHeight="15"/>
  <cols>
    <col min="1" max="1" width="5.7109375" style="47" customWidth="1"/>
    <col min="2" max="2" width="20.5703125" style="47" bestFit="1" customWidth="1"/>
    <col min="3" max="3" width="19.5703125" style="47" bestFit="1" customWidth="1"/>
    <col min="4" max="4" width="7.7109375" style="47" bestFit="1" customWidth="1"/>
    <col min="5" max="5" width="28.140625" style="47" bestFit="1" customWidth="1"/>
    <col min="6" max="6" width="49.7109375" style="47" bestFit="1" customWidth="1"/>
    <col min="7" max="7" width="8.7109375" style="47" bestFit="1" customWidth="1"/>
    <col min="8" max="8" width="8.140625" style="47" customWidth="1"/>
    <col min="9" max="9" width="8.7109375" style="47" customWidth="1"/>
    <col min="10" max="10" width="9" style="47" bestFit="1" customWidth="1"/>
    <col min="11" max="11" width="12.42578125" style="47" bestFit="1" customWidth="1"/>
    <col min="12" max="12" width="13.28515625" style="47" bestFit="1" customWidth="1"/>
    <col min="13" max="13" width="26.7109375" style="47" bestFit="1" customWidth="1"/>
    <col min="14" max="16384" width="9.140625" style="47"/>
  </cols>
  <sheetData>
    <row r="1" spans="1:13" s="69" customFormat="1" ht="15.75">
      <c r="A1" s="70" t="s">
        <v>183</v>
      </c>
    </row>
    <row r="2" spans="1:13" s="69" customFormat="1" ht="15.75">
      <c r="A2" s="70"/>
    </row>
    <row r="3" spans="1:13" s="64" customFormat="1">
      <c r="A3" s="68" t="s">
        <v>182</v>
      </c>
      <c r="B3" s="68" t="s">
        <v>181</v>
      </c>
      <c r="C3" s="68" t="s">
        <v>180</v>
      </c>
      <c r="D3" s="68" t="s">
        <v>179</v>
      </c>
      <c r="E3" s="68" t="s">
        <v>178</v>
      </c>
      <c r="F3" s="68" t="s">
        <v>177</v>
      </c>
      <c r="G3" s="68" t="s">
        <v>176</v>
      </c>
      <c r="H3" s="75" t="s">
        <v>175</v>
      </c>
      <c r="I3" s="76"/>
      <c r="J3" s="67" t="s">
        <v>174</v>
      </c>
      <c r="K3" s="67" t="s">
        <v>173</v>
      </c>
      <c r="L3" s="67" t="s">
        <v>172</v>
      </c>
      <c r="M3" s="67" t="s">
        <v>171</v>
      </c>
    </row>
    <row r="4" spans="1:13" s="64" customFormat="1">
      <c r="A4" s="65"/>
      <c r="B4" s="65"/>
      <c r="C4" s="65"/>
      <c r="D4" s="65"/>
      <c r="E4" s="65"/>
      <c r="F4" s="65"/>
      <c r="G4" s="65"/>
      <c r="H4" s="66" t="s">
        <v>170</v>
      </c>
      <c r="I4" s="66" t="s">
        <v>169</v>
      </c>
      <c r="J4" s="65"/>
      <c r="K4" s="65"/>
      <c r="L4" s="66"/>
      <c r="M4" s="65"/>
    </row>
    <row r="5" spans="1:13">
      <c r="A5" s="50"/>
      <c r="B5" s="50"/>
      <c r="C5" s="59"/>
      <c r="D5" s="63"/>
      <c r="E5" s="73"/>
      <c r="F5" s="63"/>
      <c r="G5" s="62"/>
      <c r="H5" s="62"/>
      <c r="I5" s="62"/>
      <c r="J5" s="61"/>
      <c r="K5" s="61"/>
      <c r="L5" s="60"/>
      <c r="M5" s="50"/>
    </row>
    <row r="6" spans="1:13">
      <c r="A6" s="57">
        <v>1</v>
      </c>
      <c r="B6" s="50" t="s">
        <v>167</v>
      </c>
      <c r="C6" s="59">
        <v>43653</v>
      </c>
      <c r="D6" s="52"/>
      <c r="E6" s="50" t="s">
        <v>166</v>
      </c>
      <c r="F6" s="52" t="s">
        <v>165</v>
      </c>
      <c r="G6" s="57">
        <v>45</v>
      </c>
      <c r="H6" s="50"/>
      <c r="I6" s="50"/>
      <c r="J6" s="58">
        <v>2200</v>
      </c>
      <c r="K6" s="57">
        <f>G6*2</f>
        <v>90</v>
      </c>
      <c r="L6" s="85">
        <f>J6*K6</f>
        <v>198000</v>
      </c>
      <c r="M6" s="50" t="s">
        <v>164</v>
      </c>
    </row>
    <row r="7" spans="1:13">
      <c r="A7" s="50"/>
      <c r="B7" s="50"/>
      <c r="C7" s="59"/>
      <c r="D7" s="52"/>
      <c r="E7" s="72" t="s">
        <v>185</v>
      </c>
      <c r="F7" s="71" t="s">
        <v>184</v>
      </c>
      <c r="G7" s="57">
        <v>40</v>
      </c>
      <c r="H7" s="50"/>
      <c r="I7" s="50"/>
      <c r="J7" s="58">
        <v>2200</v>
      </c>
      <c r="K7" s="57">
        <f>G7*2</f>
        <v>80</v>
      </c>
      <c r="L7" s="85">
        <f>J7*K7</f>
        <v>176000</v>
      </c>
      <c r="M7" s="50"/>
    </row>
    <row r="8" spans="1:13">
      <c r="A8" s="50"/>
      <c r="B8" s="50"/>
      <c r="C8" s="59"/>
      <c r="D8" s="52"/>
      <c r="E8" s="72"/>
      <c r="F8" s="71"/>
      <c r="G8" s="57"/>
      <c r="H8" s="50"/>
      <c r="I8" s="50"/>
      <c r="J8" s="58"/>
      <c r="K8" s="57"/>
      <c r="L8" s="79">
        <f>SUM(L6:L7)</f>
        <v>374000</v>
      </c>
      <c r="M8" s="50"/>
    </row>
    <row r="9" spans="1:13">
      <c r="A9" s="50"/>
      <c r="B9" s="50"/>
      <c r="C9" s="59"/>
      <c r="D9" s="52"/>
      <c r="E9" s="50"/>
      <c r="F9" s="52"/>
      <c r="G9" s="57"/>
      <c r="H9" s="50"/>
      <c r="I9" s="50"/>
      <c r="J9" s="58"/>
      <c r="K9" s="57"/>
      <c r="L9" s="48"/>
      <c r="M9" s="50"/>
    </row>
    <row r="10" spans="1:13">
      <c r="A10" s="56">
        <v>2</v>
      </c>
      <c r="B10" s="49" t="s">
        <v>163</v>
      </c>
      <c r="C10" s="53" t="s">
        <v>159</v>
      </c>
      <c r="D10" s="55" t="s">
        <v>162</v>
      </c>
      <c r="E10" s="51" t="s">
        <v>161</v>
      </c>
      <c r="F10" s="55" t="s">
        <v>160</v>
      </c>
      <c r="G10" s="50"/>
      <c r="H10" s="50"/>
      <c r="I10" s="50"/>
      <c r="J10" s="54">
        <v>750000</v>
      </c>
      <c r="K10" s="50"/>
      <c r="L10" s="85">
        <f>750000*4</f>
        <v>3000000</v>
      </c>
      <c r="M10" s="49" t="s">
        <v>155</v>
      </c>
    </row>
    <row r="11" spans="1:13">
      <c r="A11" s="49"/>
      <c r="B11" s="49"/>
      <c r="C11" s="53" t="s">
        <v>159</v>
      </c>
      <c r="D11" s="55" t="s">
        <v>158</v>
      </c>
      <c r="E11" s="51" t="s">
        <v>157</v>
      </c>
      <c r="F11" s="55" t="s">
        <v>156</v>
      </c>
      <c r="G11" s="50"/>
      <c r="H11" s="50"/>
      <c r="I11" s="50"/>
      <c r="J11" s="54">
        <v>715000</v>
      </c>
      <c r="K11" s="50"/>
      <c r="L11" s="85">
        <f>715000*4</f>
        <v>2860000</v>
      </c>
      <c r="M11" s="49" t="s">
        <v>155</v>
      </c>
    </row>
    <row r="12" spans="1:13">
      <c r="A12" s="49"/>
      <c r="B12" s="49"/>
      <c r="C12" s="53"/>
      <c r="D12" s="55"/>
      <c r="E12" s="51"/>
      <c r="F12" s="55"/>
      <c r="G12" s="50"/>
      <c r="H12" s="50"/>
      <c r="I12" s="50"/>
      <c r="J12" s="54"/>
      <c r="K12" s="50"/>
      <c r="L12" s="79">
        <f>SUM(L10:L11)</f>
        <v>5860000</v>
      </c>
      <c r="M12" s="49"/>
    </row>
    <row r="13" spans="1:13">
      <c r="A13" s="49"/>
      <c r="B13" s="49"/>
      <c r="C13" s="53"/>
      <c r="D13" s="55"/>
      <c r="E13" s="51"/>
      <c r="F13" s="55"/>
      <c r="G13" s="50"/>
      <c r="H13" s="50"/>
      <c r="I13" s="50"/>
      <c r="J13" s="54"/>
      <c r="K13" s="50"/>
      <c r="L13" s="80"/>
      <c r="M13" s="49"/>
    </row>
    <row r="14" spans="1:13">
      <c r="A14" s="57">
        <v>3</v>
      </c>
      <c r="B14" s="50" t="s">
        <v>168</v>
      </c>
      <c r="C14" s="59">
        <v>43669</v>
      </c>
      <c r="D14" s="63"/>
      <c r="E14" s="73" t="s">
        <v>193</v>
      </c>
      <c r="F14" s="63" t="s">
        <v>254</v>
      </c>
      <c r="G14" s="62"/>
      <c r="H14" s="62">
        <v>50</v>
      </c>
      <c r="I14" s="62">
        <v>40</v>
      </c>
      <c r="J14" s="61">
        <v>225000</v>
      </c>
      <c r="K14" s="61">
        <v>1</v>
      </c>
      <c r="L14" s="61">
        <f>K14*J14</f>
        <v>225000</v>
      </c>
      <c r="M14" s="50"/>
    </row>
    <row r="15" spans="1:13">
      <c r="A15" s="57"/>
      <c r="B15" s="50"/>
      <c r="C15" s="59">
        <v>43669</v>
      </c>
      <c r="D15" s="63"/>
      <c r="E15" s="73" t="s">
        <v>192</v>
      </c>
      <c r="F15" s="63" t="s">
        <v>254</v>
      </c>
      <c r="G15" s="62"/>
      <c r="H15" s="62">
        <v>50</v>
      </c>
      <c r="I15" s="62">
        <v>40</v>
      </c>
      <c r="J15" s="61">
        <v>225000</v>
      </c>
      <c r="K15" s="61">
        <v>1</v>
      </c>
      <c r="L15" s="61">
        <f t="shared" ref="L15:L40" si="0">K15*J15</f>
        <v>225000</v>
      </c>
      <c r="M15" s="50"/>
    </row>
    <row r="16" spans="1:13">
      <c r="A16" s="57"/>
      <c r="B16" s="50"/>
      <c r="C16" s="59">
        <v>43669</v>
      </c>
      <c r="D16" s="63"/>
      <c r="E16" s="73" t="s">
        <v>209</v>
      </c>
      <c r="F16" s="63" t="s">
        <v>254</v>
      </c>
      <c r="G16" s="62"/>
      <c r="H16" s="62">
        <v>50</v>
      </c>
      <c r="I16" s="62">
        <v>40</v>
      </c>
      <c r="J16" s="61">
        <v>225000</v>
      </c>
      <c r="K16" s="61">
        <v>1</v>
      </c>
      <c r="L16" s="61">
        <f t="shared" si="0"/>
        <v>225000</v>
      </c>
      <c r="M16" s="50"/>
    </row>
    <row r="17" spans="1:13">
      <c r="A17" s="57"/>
      <c r="B17" s="50"/>
      <c r="C17" s="59">
        <v>43669</v>
      </c>
      <c r="D17" s="63"/>
      <c r="E17" s="73" t="s">
        <v>190</v>
      </c>
      <c r="F17" s="63" t="s">
        <v>254</v>
      </c>
      <c r="G17" s="62"/>
      <c r="H17" s="62">
        <v>50</v>
      </c>
      <c r="I17" s="62">
        <v>40</v>
      </c>
      <c r="J17" s="61">
        <v>225000</v>
      </c>
      <c r="K17" s="61">
        <v>1</v>
      </c>
      <c r="L17" s="61">
        <f t="shared" si="0"/>
        <v>225000</v>
      </c>
      <c r="M17" s="50"/>
    </row>
    <row r="18" spans="1:13">
      <c r="A18" s="57"/>
      <c r="B18" s="50"/>
      <c r="C18" s="59">
        <v>43669</v>
      </c>
      <c r="D18" s="63"/>
      <c r="E18" s="73" t="s">
        <v>208</v>
      </c>
      <c r="F18" s="63" t="s">
        <v>254</v>
      </c>
      <c r="G18" s="62"/>
      <c r="H18" s="62">
        <v>50</v>
      </c>
      <c r="I18" s="62">
        <v>40</v>
      </c>
      <c r="J18" s="61">
        <v>225000</v>
      </c>
      <c r="K18" s="61">
        <v>1</v>
      </c>
      <c r="L18" s="61">
        <f t="shared" si="0"/>
        <v>225000</v>
      </c>
      <c r="M18" s="50"/>
    </row>
    <row r="19" spans="1:13">
      <c r="A19" s="57"/>
      <c r="B19" s="50"/>
      <c r="C19" s="59">
        <v>43669</v>
      </c>
      <c r="D19" s="63"/>
      <c r="E19" s="73" t="s">
        <v>200</v>
      </c>
      <c r="F19" s="63" t="s">
        <v>254</v>
      </c>
      <c r="G19" s="62"/>
      <c r="H19" s="62">
        <v>50</v>
      </c>
      <c r="I19" s="62">
        <v>40</v>
      </c>
      <c r="J19" s="61">
        <v>225000</v>
      </c>
      <c r="K19" s="61">
        <v>1</v>
      </c>
      <c r="L19" s="61">
        <f t="shared" si="0"/>
        <v>225000</v>
      </c>
      <c r="M19" s="50"/>
    </row>
    <row r="20" spans="1:13">
      <c r="A20" s="57"/>
      <c r="B20" s="50"/>
      <c r="C20" s="59">
        <v>43669</v>
      </c>
      <c r="D20" s="63"/>
      <c r="E20" s="73" t="s">
        <v>205</v>
      </c>
      <c r="F20" s="63" t="s">
        <v>254</v>
      </c>
      <c r="G20" s="62"/>
      <c r="H20" s="62">
        <v>50</v>
      </c>
      <c r="I20" s="62">
        <v>40</v>
      </c>
      <c r="J20" s="61">
        <v>225000</v>
      </c>
      <c r="K20" s="61">
        <v>1</v>
      </c>
      <c r="L20" s="61">
        <f t="shared" si="0"/>
        <v>225000</v>
      </c>
      <c r="M20" s="50"/>
    </row>
    <row r="21" spans="1:13">
      <c r="A21" s="57"/>
      <c r="B21" s="50"/>
      <c r="C21" s="59">
        <v>43669</v>
      </c>
      <c r="D21" s="63"/>
      <c r="E21" s="73" t="s">
        <v>197</v>
      </c>
      <c r="F21" s="63" t="s">
        <v>254</v>
      </c>
      <c r="G21" s="62"/>
      <c r="H21" s="62">
        <v>50</v>
      </c>
      <c r="I21" s="62">
        <v>40</v>
      </c>
      <c r="J21" s="61">
        <v>225000</v>
      </c>
      <c r="K21" s="61">
        <v>1</v>
      </c>
      <c r="L21" s="61">
        <f t="shared" si="0"/>
        <v>225000</v>
      </c>
      <c r="M21" s="50"/>
    </row>
    <row r="22" spans="1:13">
      <c r="A22" s="57"/>
      <c r="B22" s="50"/>
      <c r="C22" s="59">
        <v>43669</v>
      </c>
      <c r="D22" s="63"/>
      <c r="E22" s="73" t="s">
        <v>195</v>
      </c>
      <c r="F22" s="63" t="s">
        <v>254</v>
      </c>
      <c r="G22" s="62"/>
      <c r="H22" s="62">
        <v>50</v>
      </c>
      <c r="I22" s="62">
        <v>40</v>
      </c>
      <c r="J22" s="61">
        <v>225000</v>
      </c>
      <c r="K22" s="61">
        <v>1</v>
      </c>
      <c r="L22" s="61">
        <f t="shared" si="0"/>
        <v>225000</v>
      </c>
      <c r="M22" s="50"/>
    </row>
    <row r="23" spans="1:13">
      <c r="A23" s="57"/>
      <c r="B23" s="50"/>
      <c r="C23" s="59">
        <v>43669</v>
      </c>
      <c r="D23" s="63"/>
      <c r="E23" s="73" t="s">
        <v>198</v>
      </c>
      <c r="F23" s="63" t="s">
        <v>254</v>
      </c>
      <c r="G23" s="62"/>
      <c r="H23" s="62">
        <v>50</v>
      </c>
      <c r="I23" s="62">
        <v>40</v>
      </c>
      <c r="J23" s="61">
        <v>225000</v>
      </c>
      <c r="K23" s="61">
        <v>1</v>
      </c>
      <c r="L23" s="61">
        <f t="shared" si="0"/>
        <v>225000</v>
      </c>
      <c r="M23" s="50"/>
    </row>
    <row r="24" spans="1:13">
      <c r="A24" s="57"/>
      <c r="B24" s="50"/>
      <c r="C24" s="59">
        <v>43669</v>
      </c>
      <c r="D24" s="63"/>
      <c r="E24" s="73" t="s">
        <v>194</v>
      </c>
      <c r="F24" s="63" t="s">
        <v>254</v>
      </c>
      <c r="G24" s="62"/>
      <c r="H24" s="62">
        <v>50</v>
      </c>
      <c r="I24" s="62">
        <v>40</v>
      </c>
      <c r="J24" s="61">
        <v>225000</v>
      </c>
      <c r="K24" s="61">
        <v>1</v>
      </c>
      <c r="L24" s="61">
        <f t="shared" si="0"/>
        <v>225000</v>
      </c>
      <c r="M24" s="50"/>
    </row>
    <row r="25" spans="1:13">
      <c r="A25" s="57"/>
      <c r="B25" s="50"/>
      <c r="C25" s="59">
        <v>43669</v>
      </c>
      <c r="D25" s="63"/>
      <c r="E25" s="73" t="s">
        <v>188</v>
      </c>
      <c r="F25" s="63" t="s">
        <v>254</v>
      </c>
      <c r="G25" s="62"/>
      <c r="H25" s="62">
        <v>50</v>
      </c>
      <c r="I25" s="62">
        <v>40</v>
      </c>
      <c r="J25" s="61">
        <v>225000</v>
      </c>
      <c r="K25" s="61">
        <v>1</v>
      </c>
      <c r="L25" s="61">
        <f t="shared" si="0"/>
        <v>225000</v>
      </c>
      <c r="M25" s="50"/>
    </row>
    <row r="26" spans="1:13">
      <c r="A26" s="57"/>
      <c r="B26" s="50"/>
      <c r="C26" s="59">
        <v>43669</v>
      </c>
      <c r="D26" s="63"/>
      <c r="E26" s="74" t="s">
        <v>186</v>
      </c>
      <c r="F26" s="63" t="s">
        <v>254</v>
      </c>
      <c r="G26" s="62"/>
      <c r="H26" s="62">
        <v>50</v>
      </c>
      <c r="I26" s="62">
        <v>40</v>
      </c>
      <c r="J26" s="61">
        <v>225000</v>
      </c>
      <c r="K26" s="61">
        <v>1</v>
      </c>
      <c r="L26" s="61">
        <f t="shared" si="0"/>
        <v>225000</v>
      </c>
      <c r="M26" s="50"/>
    </row>
    <row r="27" spans="1:13">
      <c r="A27" s="57"/>
      <c r="B27" s="50"/>
      <c r="C27" s="59">
        <v>43669</v>
      </c>
      <c r="D27" s="63"/>
      <c r="E27" s="73" t="s">
        <v>196</v>
      </c>
      <c r="F27" s="63" t="s">
        <v>254</v>
      </c>
      <c r="G27" s="62"/>
      <c r="H27" s="62">
        <v>50</v>
      </c>
      <c r="I27" s="62">
        <v>40</v>
      </c>
      <c r="J27" s="61">
        <v>225000</v>
      </c>
      <c r="K27" s="61">
        <v>1</v>
      </c>
      <c r="L27" s="61">
        <f t="shared" si="0"/>
        <v>225000</v>
      </c>
      <c r="M27" s="50"/>
    </row>
    <row r="28" spans="1:13">
      <c r="A28" s="57"/>
      <c r="B28" s="50"/>
      <c r="C28" s="59">
        <v>43669</v>
      </c>
      <c r="D28" s="63"/>
      <c r="E28" s="73" t="s">
        <v>189</v>
      </c>
      <c r="F28" s="63" t="s">
        <v>254</v>
      </c>
      <c r="G28" s="62"/>
      <c r="H28" s="62">
        <v>50</v>
      </c>
      <c r="I28" s="62">
        <v>40</v>
      </c>
      <c r="J28" s="61">
        <v>225000</v>
      </c>
      <c r="K28" s="61">
        <v>1</v>
      </c>
      <c r="L28" s="61">
        <f t="shared" si="0"/>
        <v>225000</v>
      </c>
      <c r="M28" s="50"/>
    </row>
    <row r="29" spans="1:13">
      <c r="A29" s="57"/>
      <c r="B29" s="50"/>
      <c r="C29" s="59">
        <v>43669</v>
      </c>
      <c r="D29" s="63"/>
      <c r="E29" s="73" t="s">
        <v>204</v>
      </c>
      <c r="F29" s="63" t="s">
        <v>254</v>
      </c>
      <c r="G29" s="62"/>
      <c r="H29" s="62">
        <v>50</v>
      </c>
      <c r="I29" s="62">
        <v>40</v>
      </c>
      <c r="J29" s="61">
        <v>225000</v>
      </c>
      <c r="K29" s="61">
        <v>1</v>
      </c>
      <c r="L29" s="61">
        <f t="shared" si="0"/>
        <v>225000</v>
      </c>
      <c r="M29" s="50"/>
    </row>
    <row r="30" spans="1:13">
      <c r="A30" s="57"/>
      <c r="B30" s="50"/>
      <c r="C30" s="59">
        <v>43669</v>
      </c>
      <c r="D30" s="63"/>
      <c r="E30" s="73" t="s">
        <v>202</v>
      </c>
      <c r="F30" s="63" t="s">
        <v>254</v>
      </c>
      <c r="G30" s="62"/>
      <c r="H30" s="62">
        <v>50</v>
      </c>
      <c r="I30" s="62">
        <v>40</v>
      </c>
      <c r="J30" s="61">
        <v>225000</v>
      </c>
      <c r="K30" s="61">
        <v>1</v>
      </c>
      <c r="L30" s="61">
        <f t="shared" si="0"/>
        <v>225000</v>
      </c>
      <c r="M30" s="50"/>
    </row>
    <row r="31" spans="1:13">
      <c r="A31" s="57"/>
      <c r="B31" s="50"/>
      <c r="C31" s="59">
        <v>43669</v>
      </c>
      <c r="D31" s="63"/>
      <c r="E31" s="73" t="s">
        <v>191</v>
      </c>
      <c r="F31" s="63" t="s">
        <v>254</v>
      </c>
      <c r="G31" s="62"/>
      <c r="H31" s="62">
        <v>50</v>
      </c>
      <c r="I31" s="62">
        <v>40</v>
      </c>
      <c r="J31" s="61">
        <v>225000</v>
      </c>
      <c r="K31" s="61">
        <v>1</v>
      </c>
      <c r="L31" s="61">
        <f t="shared" si="0"/>
        <v>225000</v>
      </c>
      <c r="M31" s="50"/>
    </row>
    <row r="32" spans="1:13">
      <c r="A32" s="57"/>
      <c r="B32" s="50"/>
      <c r="C32" s="59">
        <v>43669</v>
      </c>
      <c r="D32" s="63"/>
      <c r="E32" s="73" t="s">
        <v>201</v>
      </c>
      <c r="F32" s="63" t="s">
        <v>254</v>
      </c>
      <c r="G32" s="62"/>
      <c r="H32" s="62">
        <v>50</v>
      </c>
      <c r="I32" s="62">
        <v>40</v>
      </c>
      <c r="J32" s="61">
        <v>225000</v>
      </c>
      <c r="K32" s="61">
        <v>1</v>
      </c>
      <c r="L32" s="61">
        <f t="shared" si="0"/>
        <v>225000</v>
      </c>
      <c r="M32" s="50"/>
    </row>
    <row r="33" spans="1:13">
      <c r="A33" s="57"/>
      <c r="B33" s="50"/>
      <c r="C33" s="59">
        <v>43669</v>
      </c>
      <c r="D33" s="63"/>
      <c r="E33" s="73" t="s">
        <v>211</v>
      </c>
      <c r="F33" s="63" t="s">
        <v>254</v>
      </c>
      <c r="G33" s="62"/>
      <c r="H33" s="62">
        <v>50</v>
      </c>
      <c r="I33" s="62">
        <v>40</v>
      </c>
      <c r="J33" s="61">
        <v>225000</v>
      </c>
      <c r="K33" s="61">
        <v>1</v>
      </c>
      <c r="L33" s="61">
        <f t="shared" si="0"/>
        <v>225000</v>
      </c>
      <c r="M33" s="50"/>
    </row>
    <row r="34" spans="1:13">
      <c r="A34" s="57"/>
      <c r="B34" s="50"/>
      <c r="C34" s="59">
        <v>43669</v>
      </c>
      <c r="D34" s="63"/>
      <c r="E34" s="73" t="s">
        <v>203</v>
      </c>
      <c r="F34" s="63" t="s">
        <v>254</v>
      </c>
      <c r="G34" s="62"/>
      <c r="H34" s="62">
        <v>50</v>
      </c>
      <c r="I34" s="62">
        <v>40</v>
      </c>
      <c r="J34" s="61">
        <v>225000</v>
      </c>
      <c r="K34" s="61">
        <v>1</v>
      </c>
      <c r="L34" s="61">
        <f t="shared" si="0"/>
        <v>225000</v>
      </c>
      <c r="M34" s="50"/>
    </row>
    <row r="35" spans="1:13">
      <c r="A35" s="57"/>
      <c r="B35" s="50"/>
      <c r="C35" s="59">
        <v>43669</v>
      </c>
      <c r="D35" s="63"/>
      <c r="E35" s="73" t="s">
        <v>187</v>
      </c>
      <c r="F35" s="63" t="s">
        <v>254</v>
      </c>
      <c r="G35" s="62"/>
      <c r="H35" s="62">
        <v>50</v>
      </c>
      <c r="I35" s="62">
        <v>40</v>
      </c>
      <c r="J35" s="61">
        <v>225000</v>
      </c>
      <c r="K35" s="61">
        <v>1</v>
      </c>
      <c r="L35" s="61">
        <f t="shared" si="0"/>
        <v>225000</v>
      </c>
      <c r="M35" s="50"/>
    </row>
    <row r="36" spans="1:13">
      <c r="A36" s="57"/>
      <c r="B36" s="50"/>
      <c r="C36" s="59">
        <v>43669</v>
      </c>
      <c r="D36" s="63"/>
      <c r="E36" s="73" t="s">
        <v>212</v>
      </c>
      <c r="F36" s="63" t="s">
        <v>254</v>
      </c>
      <c r="G36" s="62"/>
      <c r="H36" s="62">
        <v>50</v>
      </c>
      <c r="I36" s="62">
        <v>40</v>
      </c>
      <c r="J36" s="61">
        <v>225000</v>
      </c>
      <c r="K36" s="61">
        <v>1</v>
      </c>
      <c r="L36" s="61">
        <f t="shared" si="0"/>
        <v>225000</v>
      </c>
      <c r="M36" s="50"/>
    </row>
    <row r="37" spans="1:13">
      <c r="A37" s="57"/>
      <c r="B37" s="50"/>
      <c r="C37" s="59">
        <v>43669</v>
      </c>
      <c r="D37" s="63"/>
      <c r="E37" s="73" t="s">
        <v>210</v>
      </c>
      <c r="F37" s="63" t="s">
        <v>254</v>
      </c>
      <c r="G37" s="62"/>
      <c r="H37" s="62">
        <v>50</v>
      </c>
      <c r="I37" s="62">
        <v>40</v>
      </c>
      <c r="J37" s="61">
        <v>225000</v>
      </c>
      <c r="K37" s="61">
        <v>1</v>
      </c>
      <c r="L37" s="61">
        <f t="shared" si="0"/>
        <v>225000</v>
      </c>
      <c r="M37" s="50"/>
    </row>
    <row r="38" spans="1:13">
      <c r="A38" s="50"/>
      <c r="B38" s="50"/>
      <c r="C38" s="59">
        <v>43669</v>
      </c>
      <c r="D38" s="63"/>
      <c r="E38" s="73" t="s">
        <v>207</v>
      </c>
      <c r="F38" s="63" t="s">
        <v>254</v>
      </c>
      <c r="G38" s="62"/>
      <c r="H38" s="62">
        <v>50</v>
      </c>
      <c r="I38" s="62">
        <v>40</v>
      </c>
      <c r="J38" s="61">
        <v>225000</v>
      </c>
      <c r="K38" s="61">
        <v>1</v>
      </c>
      <c r="L38" s="61">
        <f t="shared" si="0"/>
        <v>225000</v>
      </c>
      <c r="M38" s="50"/>
    </row>
    <row r="39" spans="1:13">
      <c r="A39" s="50"/>
      <c r="B39" s="50"/>
      <c r="C39" s="59">
        <v>43669</v>
      </c>
      <c r="D39" s="63"/>
      <c r="E39" s="73" t="s">
        <v>206</v>
      </c>
      <c r="F39" s="63" t="s">
        <v>254</v>
      </c>
      <c r="G39" s="62"/>
      <c r="H39" s="62">
        <v>50</v>
      </c>
      <c r="I39" s="62">
        <v>40</v>
      </c>
      <c r="J39" s="61">
        <v>225000</v>
      </c>
      <c r="K39" s="61">
        <v>1</v>
      </c>
      <c r="L39" s="61">
        <f t="shared" si="0"/>
        <v>225000</v>
      </c>
      <c r="M39" s="50"/>
    </row>
    <row r="40" spans="1:13">
      <c r="A40" s="50"/>
      <c r="B40" s="50"/>
      <c r="C40" s="59">
        <v>43669</v>
      </c>
      <c r="D40" s="63"/>
      <c r="E40" s="73" t="s">
        <v>199</v>
      </c>
      <c r="F40" s="63" t="s">
        <v>254</v>
      </c>
      <c r="G40" s="62"/>
      <c r="H40" s="62">
        <v>50</v>
      </c>
      <c r="I40" s="62">
        <v>40</v>
      </c>
      <c r="J40" s="61">
        <v>225000</v>
      </c>
      <c r="K40" s="61">
        <v>1</v>
      </c>
      <c r="L40" s="61">
        <f t="shared" si="0"/>
        <v>225000</v>
      </c>
      <c r="M40" s="50"/>
    </row>
    <row r="41" spans="1:13">
      <c r="A41" s="50"/>
      <c r="B41" s="50"/>
      <c r="C41" s="59">
        <v>43672</v>
      </c>
      <c r="D41" s="63"/>
      <c r="E41" s="73" t="s">
        <v>214</v>
      </c>
      <c r="F41" s="63" t="s">
        <v>253</v>
      </c>
      <c r="G41" s="62"/>
      <c r="H41" s="62">
        <v>50</v>
      </c>
      <c r="I41" s="62">
        <v>40</v>
      </c>
      <c r="J41" s="61">
        <v>225000</v>
      </c>
      <c r="K41" s="61">
        <v>1</v>
      </c>
      <c r="L41" s="61">
        <f t="shared" ref="L41:L81" si="1">K41*J41</f>
        <v>225000</v>
      </c>
      <c r="M41" s="50"/>
    </row>
    <row r="42" spans="1:13">
      <c r="A42" s="50"/>
      <c r="B42" s="50"/>
      <c r="C42" s="59">
        <v>43672</v>
      </c>
      <c r="D42" s="63"/>
      <c r="E42" s="74" t="s">
        <v>213</v>
      </c>
      <c r="F42" s="63" t="s">
        <v>253</v>
      </c>
      <c r="G42" s="62"/>
      <c r="H42" s="62">
        <v>50</v>
      </c>
      <c r="I42" s="62">
        <v>40</v>
      </c>
      <c r="J42" s="61">
        <v>225000</v>
      </c>
      <c r="K42" s="61">
        <v>1</v>
      </c>
      <c r="L42" s="61">
        <f t="shared" si="1"/>
        <v>225000</v>
      </c>
      <c r="M42" s="50"/>
    </row>
    <row r="43" spans="1:13">
      <c r="A43" s="50"/>
      <c r="B43" s="50"/>
      <c r="C43" s="59">
        <v>43672</v>
      </c>
      <c r="D43" s="63"/>
      <c r="E43" s="74" t="s">
        <v>225</v>
      </c>
      <c r="F43" s="63" t="s">
        <v>253</v>
      </c>
      <c r="G43" s="62"/>
      <c r="H43" s="62">
        <v>50</v>
      </c>
      <c r="I43" s="62">
        <v>40</v>
      </c>
      <c r="J43" s="61">
        <v>225000</v>
      </c>
      <c r="K43" s="61">
        <v>1</v>
      </c>
      <c r="L43" s="61">
        <f t="shared" si="1"/>
        <v>225000</v>
      </c>
      <c r="M43" s="50"/>
    </row>
    <row r="44" spans="1:13">
      <c r="A44" s="50"/>
      <c r="B44" s="50"/>
      <c r="C44" s="59">
        <v>43672</v>
      </c>
      <c r="D44" s="63"/>
      <c r="E44" s="74" t="s">
        <v>233</v>
      </c>
      <c r="F44" s="63" t="s">
        <v>253</v>
      </c>
      <c r="G44" s="62"/>
      <c r="H44" s="62">
        <v>50</v>
      </c>
      <c r="I44" s="62">
        <v>40</v>
      </c>
      <c r="J44" s="61">
        <v>225000</v>
      </c>
      <c r="K44" s="61">
        <v>1</v>
      </c>
      <c r="L44" s="61">
        <f t="shared" si="1"/>
        <v>225000</v>
      </c>
      <c r="M44" s="50"/>
    </row>
    <row r="45" spans="1:13">
      <c r="A45" s="50"/>
      <c r="B45" s="50"/>
      <c r="C45" s="59">
        <v>43672</v>
      </c>
      <c r="D45" s="63"/>
      <c r="E45" s="74" t="s">
        <v>227</v>
      </c>
      <c r="F45" s="63" t="s">
        <v>253</v>
      </c>
      <c r="G45" s="62"/>
      <c r="H45" s="62">
        <v>50</v>
      </c>
      <c r="I45" s="62">
        <v>40</v>
      </c>
      <c r="J45" s="61">
        <v>225000</v>
      </c>
      <c r="K45" s="61">
        <v>1</v>
      </c>
      <c r="L45" s="61">
        <f t="shared" si="1"/>
        <v>225000</v>
      </c>
      <c r="M45" s="50"/>
    </row>
    <row r="46" spans="1:13">
      <c r="A46" s="50"/>
      <c r="B46" s="50"/>
      <c r="C46" s="59">
        <v>43672</v>
      </c>
      <c r="D46" s="63"/>
      <c r="E46" s="74" t="s">
        <v>243</v>
      </c>
      <c r="F46" s="63" t="s">
        <v>253</v>
      </c>
      <c r="G46" s="62"/>
      <c r="H46" s="62">
        <v>50</v>
      </c>
      <c r="I46" s="62">
        <v>40</v>
      </c>
      <c r="J46" s="61">
        <v>225000</v>
      </c>
      <c r="K46" s="61">
        <v>1</v>
      </c>
      <c r="L46" s="61">
        <f t="shared" si="1"/>
        <v>225000</v>
      </c>
      <c r="M46" s="50"/>
    </row>
    <row r="47" spans="1:13">
      <c r="A47" s="50"/>
      <c r="B47" s="50"/>
      <c r="C47" s="59">
        <v>43672</v>
      </c>
      <c r="D47" s="63"/>
      <c r="E47" s="74" t="s">
        <v>242</v>
      </c>
      <c r="F47" s="63" t="s">
        <v>253</v>
      </c>
      <c r="G47" s="62"/>
      <c r="H47" s="62">
        <v>50</v>
      </c>
      <c r="I47" s="62">
        <v>40</v>
      </c>
      <c r="J47" s="61">
        <v>225000</v>
      </c>
      <c r="K47" s="61">
        <v>1</v>
      </c>
      <c r="L47" s="61">
        <f t="shared" si="1"/>
        <v>225000</v>
      </c>
      <c r="M47" s="50"/>
    </row>
    <row r="48" spans="1:13">
      <c r="A48" s="50"/>
      <c r="B48" s="50"/>
      <c r="C48" s="59">
        <v>43672</v>
      </c>
      <c r="D48" s="63"/>
      <c r="E48" s="74" t="s">
        <v>229</v>
      </c>
      <c r="F48" s="63" t="s">
        <v>253</v>
      </c>
      <c r="G48" s="62"/>
      <c r="H48" s="62">
        <v>50</v>
      </c>
      <c r="I48" s="62">
        <v>40</v>
      </c>
      <c r="J48" s="61">
        <v>225000</v>
      </c>
      <c r="K48" s="61">
        <v>1</v>
      </c>
      <c r="L48" s="61">
        <f t="shared" si="1"/>
        <v>225000</v>
      </c>
      <c r="M48" s="50"/>
    </row>
    <row r="49" spans="1:13">
      <c r="A49" s="50"/>
      <c r="B49" s="50"/>
      <c r="C49" s="59">
        <v>43672</v>
      </c>
      <c r="D49" s="63"/>
      <c r="E49" s="74" t="s">
        <v>246</v>
      </c>
      <c r="F49" s="63" t="s">
        <v>253</v>
      </c>
      <c r="G49" s="62"/>
      <c r="H49" s="62">
        <v>50</v>
      </c>
      <c r="I49" s="62">
        <v>40</v>
      </c>
      <c r="J49" s="61">
        <v>225000</v>
      </c>
      <c r="K49" s="61">
        <v>1</v>
      </c>
      <c r="L49" s="61">
        <f t="shared" si="1"/>
        <v>225000</v>
      </c>
      <c r="M49" s="50"/>
    </row>
    <row r="50" spans="1:13">
      <c r="A50" s="50"/>
      <c r="B50" s="50"/>
      <c r="C50" s="59">
        <v>43672</v>
      </c>
      <c r="D50" s="63"/>
      <c r="E50" s="74" t="s">
        <v>230</v>
      </c>
      <c r="F50" s="63" t="s">
        <v>253</v>
      </c>
      <c r="G50" s="62"/>
      <c r="H50" s="62">
        <v>50</v>
      </c>
      <c r="I50" s="62">
        <v>40</v>
      </c>
      <c r="J50" s="61">
        <v>225000</v>
      </c>
      <c r="K50" s="61">
        <v>1</v>
      </c>
      <c r="L50" s="61">
        <f t="shared" si="1"/>
        <v>225000</v>
      </c>
      <c r="M50" s="50"/>
    </row>
    <row r="51" spans="1:13">
      <c r="A51" s="50"/>
      <c r="B51" s="50"/>
      <c r="C51" s="59">
        <v>43672</v>
      </c>
      <c r="D51" s="63"/>
      <c r="E51" s="74" t="s">
        <v>224</v>
      </c>
      <c r="F51" s="63" t="s">
        <v>253</v>
      </c>
      <c r="G51" s="62"/>
      <c r="H51" s="62">
        <v>50</v>
      </c>
      <c r="I51" s="62">
        <v>40</v>
      </c>
      <c r="J51" s="61">
        <v>225000</v>
      </c>
      <c r="K51" s="61">
        <v>1</v>
      </c>
      <c r="L51" s="61">
        <f t="shared" si="1"/>
        <v>225000</v>
      </c>
      <c r="M51" s="50"/>
    </row>
    <row r="52" spans="1:13">
      <c r="A52" s="50"/>
      <c r="B52" s="50"/>
      <c r="C52" s="59">
        <v>43672</v>
      </c>
      <c r="D52" s="63"/>
      <c r="E52" s="74" t="s">
        <v>239</v>
      </c>
      <c r="F52" s="63" t="s">
        <v>253</v>
      </c>
      <c r="G52" s="62"/>
      <c r="H52" s="62">
        <v>50</v>
      </c>
      <c r="I52" s="62">
        <v>40</v>
      </c>
      <c r="J52" s="61">
        <v>225000</v>
      </c>
      <c r="K52" s="61">
        <v>1</v>
      </c>
      <c r="L52" s="61">
        <f t="shared" si="1"/>
        <v>225000</v>
      </c>
      <c r="M52" s="50"/>
    </row>
    <row r="53" spans="1:13">
      <c r="A53" s="50"/>
      <c r="B53" s="50"/>
      <c r="C53" s="59">
        <v>43672</v>
      </c>
      <c r="D53" s="63"/>
      <c r="E53" s="74" t="s">
        <v>215</v>
      </c>
      <c r="F53" s="63" t="s">
        <v>253</v>
      </c>
      <c r="G53" s="62"/>
      <c r="H53" s="62">
        <v>50</v>
      </c>
      <c r="I53" s="62">
        <v>40</v>
      </c>
      <c r="J53" s="61">
        <v>225000</v>
      </c>
      <c r="K53" s="61">
        <v>1</v>
      </c>
      <c r="L53" s="61">
        <f t="shared" si="1"/>
        <v>225000</v>
      </c>
      <c r="M53" s="50"/>
    </row>
    <row r="54" spans="1:13">
      <c r="A54" s="50"/>
      <c r="B54" s="50"/>
      <c r="C54" s="59">
        <v>43672</v>
      </c>
      <c r="D54" s="63"/>
      <c r="E54" s="74" t="s">
        <v>222</v>
      </c>
      <c r="F54" s="63" t="s">
        <v>253</v>
      </c>
      <c r="G54" s="62"/>
      <c r="H54" s="62">
        <v>50</v>
      </c>
      <c r="I54" s="62">
        <v>40</v>
      </c>
      <c r="J54" s="61">
        <v>225000</v>
      </c>
      <c r="K54" s="61">
        <v>1</v>
      </c>
      <c r="L54" s="61">
        <f t="shared" si="1"/>
        <v>225000</v>
      </c>
      <c r="M54" s="50"/>
    </row>
    <row r="55" spans="1:13">
      <c r="A55" s="50"/>
      <c r="B55" s="50"/>
      <c r="C55" s="59">
        <v>43672</v>
      </c>
      <c r="D55" s="63"/>
      <c r="E55" s="74" t="s">
        <v>228</v>
      </c>
      <c r="F55" s="63" t="s">
        <v>253</v>
      </c>
      <c r="G55" s="62"/>
      <c r="H55" s="62">
        <v>50</v>
      </c>
      <c r="I55" s="62">
        <v>40</v>
      </c>
      <c r="J55" s="61">
        <v>225000</v>
      </c>
      <c r="K55" s="61">
        <v>1</v>
      </c>
      <c r="L55" s="61">
        <f t="shared" si="1"/>
        <v>225000</v>
      </c>
      <c r="M55" s="50"/>
    </row>
    <row r="56" spans="1:13">
      <c r="A56" s="50"/>
      <c r="B56" s="50"/>
      <c r="C56" s="59">
        <v>43672</v>
      </c>
      <c r="D56" s="63"/>
      <c r="E56" s="74" t="s">
        <v>238</v>
      </c>
      <c r="F56" s="63" t="s">
        <v>253</v>
      </c>
      <c r="G56" s="62"/>
      <c r="H56" s="62">
        <v>50</v>
      </c>
      <c r="I56" s="62">
        <v>40</v>
      </c>
      <c r="J56" s="61">
        <v>225000</v>
      </c>
      <c r="K56" s="61">
        <v>1</v>
      </c>
      <c r="L56" s="61">
        <f t="shared" si="1"/>
        <v>225000</v>
      </c>
      <c r="M56" s="50"/>
    </row>
    <row r="57" spans="1:13">
      <c r="A57" s="50"/>
      <c r="B57" s="50"/>
      <c r="C57" s="59">
        <v>43672</v>
      </c>
      <c r="D57" s="63"/>
      <c r="E57" s="74" t="s">
        <v>234</v>
      </c>
      <c r="F57" s="63" t="s">
        <v>253</v>
      </c>
      <c r="G57" s="62"/>
      <c r="H57" s="62">
        <v>50</v>
      </c>
      <c r="I57" s="62">
        <v>40</v>
      </c>
      <c r="J57" s="61">
        <v>225000</v>
      </c>
      <c r="K57" s="61">
        <v>1</v>
      </c>
      <c r="L57" s="61">
        <f t="shared" si="1"/>
        <v>225000</v>
      </c>
      <c r="M57" s="50"/>
    </row>
    <row r="58" spans="1:13">
      <c r="A58" s="50"/>
      <c r="B58" s="50"/>
      <c r="C58" s="59">
        <v>43672</v>
      </c>
      <c r="D58" s="63"/>
      <c r="E58" s="74" t="s">
        <v>231</v>
      </c>
      <c r="F58" s="63" t="s">
        <v>253</v>
      </c>
      <c r="G58" s="62"/>
      <c r="H58" s="62">
        <v>50</v>
      </c>
      <c r="I58" s="62">
        <v>40</v>
      </c>
      <c r="J58" s="61">
        <v>225000</v>
      </c>
      <c r="K58" s="61">
        <v>1</v>
      </c>
      <c r="L58" s="61">
        <f t="shared" si="1"/>
        <v>225000</v>
      </c>
      <c r="M58" s="50"/>
    </row>
    <row r="59" spans="1:13">
      <c r="A59" s="50"/>
      <c r="B59" s="50"/>
      <c r="C59" s="59">
        <v>43672</v>
      </c>
      <c r="D59" s="63"/>
      <c r="E59" s="74" t="s">
        <v>217</v>
      </c>
      <c r="F59" s="63" t="s">
        <v>253</v>
      </c>
      <c r="G59" s="62"/>
      <c r="H59" s="62">
        <v>50</v>
      </c>
      <c r="I59" s="62">
        <v>40</v>
      </c>
      <c r="J59" s="61">
        <v>225000</v>
      </c>
      <c r="K59" s="61">
        <v>1</v>
      </c>
      <c r="L59" s="61">
        <f t="shared" si="1"/>
        <v>225000</v>
      </c>
      <c r="M59" s="50"/>
    </row>
    <row r="60" spans="1:13">
      <c r="A60" s="50"/>
      <c r="B60" s="50"/>
      <c r="C60" s="59">
        <v>43672</v>
      </c>
      <c r="D60" s="63"/>
      <c r="E60" s="74" t="s">
        <v>235</v>
      </c>
      <c r="F60" s="63" t="s">
        <v>253</v>
      </c>
      <c r="G60" s="62"/>
      <c r="H60" s="62">
        <v>50</v>
      </c>
      <c r="I60" s="62">
        <v>40</v>
      </c>
      <c r="J60" s="61">
        <v>225000</v>
      </c>
      <c r="K60" s="61">
        <v>1</v>
      </c>
      <c r="L60" s="61">
        <f t="shared" si="1"/>
        <v>225000</v>
      </c>
      <c r="M60" s="50"/>
    </row>
    <row r="61" spans="1:13">
      <c r="A61" s="50"/>
      <c r="B61" s="50"/>
      <c r="C61" s="59">
        <v>43672</v>
      </c>
      <c r="D61" s="63"/>
      <c r="E61" s="74" t="s">
        <v>244</v>
      </c>
      <c r="F61" s="63" t="s">
        <v>253</v>
      </c>
      <c r="G61" s="62"/>
      <c r="H61" s="62">
        <v>50</v>
      </c>
      <c r="I61" s="62">
        <v>40</v>
      </c>
      <c r="J61" s="61">
        <v>225000</v>
      </c>
      <c r="K61" s="61">
        <v>1</v>
      </c>
      <c r="L61" s="61">
        <f t="shared" si="1"/>
        <v>225000</v>
      </c>
      <c r="M61" s="50"/>
    </row>
    <row r="62" spans="1:13">
      <c r="A62" s="50"/>
      <c r="B62" s="50"/>
      <c r="C62" s="59">
        <v>43672</v>
      </c>
      <c r="D62" s="63"/>
      <c r="E62" s="74" t="s">
        <v>221</v>
      </c>
      <c r="F62" s="63" t="s">
        <v>253</v>
      </c>
      <c r="G62" s="62"/>
      <c r="H62" s="62">
        <v>50</v>
      </c>
      <c r="I62" s="62">
        <v>40</v>
      </c>
      <c r="J62" s="61">
        <v>225000</v>
      </c>
      <c r="K62" s="61">
        <v>1</v>
      </c>
      <c r="L62" s="61">
        <f t="shared" si="1"/>
        <v>225000</v>
      </c>
      <c r="M62" s="50"/>
    </row>
    <row r="63" spans="1:13">
      <c r="A63" s="50"/>
      <c r="B63" s="50"/>
      <c r="C63" s="59">
        <v>43672</v>
      </c>
      <c r="D63" s="63"/>
      <c r="E63" s="74" t="s">
        <v>236</v>
      </c>
      <c r="F63" s="63" t="s">
        <v>253</v>
      </c>
      <c r="G63" s="62"/>
      <c r="H63" s="62">
        <v>50</v>
      </c>
      <c r="I63" s="62">
        <v>40</v>
      </c>
      <c r="J63" s="61">
        <v>225000</v>
      </c>
      <c r="K63" s="61">
        <v>1</v>
      </c>
      <c r="L63" s="61">
        <f t="shared" si="1"/>
        <v>225000</v>
      </c>
      <c r="M63" s="50"/>
    </row>
    <row r="64" spans="1:13">
      <c r="A64" s="50"/>
      <c r="B64" s="50"/>
      <c r="C64" s="59">
        <v>43672</v>
      </c>
      <c r="D64" s="63"/>
      <c r="E64" s="74" t="s">
        <v>218</v>
      </c>
      <c r="F64" s="63" t="s">
        <v>253</v>
      </c>
      <c r="G64" s="62"/>
      <c r="H64" s="62">
        <v>50</v>
      </c>
      <c r="I64" s="62">
        <v>40</v>
      </c>
      <c r="J64" s="61">
        <v>225000</v>
      </c>
      <c r="K64" s="61">
        <v>1</v>
      </c>
      <c r="L64" s="61">
        <f t="shared" si="1"/>
        <v>225000</v>
      </c>
      <c r="M64" s="50"/>
    </row>
    <row r="65" spans="1:13">
      <c r="A65" s="50"/>
      <c r="B65" s="50"/>
      <c r="C65" s="59">
        <v>43672</v>
      </c>
      <c r="D65" s="63"/>
      <c r="E65" s="74" t="s">
        <v>245</v>
      </c>
      <c r="F65" s="63" t="s">
        <v>253</v>
      </c>
      <c r="G65" s="62"/>
      <c r="H65" s="62">
        <v>50</v>
      </c>
      <c r="I65" s="62">
        <v>40</v>
      </c>
      <c r="J65" s="61">
        <v>225000</v>
      </c>
      <c r="K65" s="61">
        <v>1</v>
      </c>
      <c r="L65" s="61">
        <f t="shared" si="1"/>
        <v>225000</v>
      </c>
      <c r="M65" s="50"/>
    </row>
    <row r="66" spans="1:13">
      <c r="A66" s="50"/>
      <c r="B66" s="50"/>
      <c r="C66" s="59">
        <v>43672</v>
      </c>
      <c r="D66" s="63"/>
      <c r="E66" s="74" t="s">
        <v>226</v>
      </c>
      <c r="F66" s="63" t="s">
        <v>253</v>
      </c>
      <c r="G66" s="62"/>
      <c r="H66" s="62">
        <v>50</v>
      </c>
      <c r="I66" s="62">
        <v>40</v>
      </c>
      <c r="J66" s="61">
        <v>225000</v>
      </c>
      <c r="K66" s="61">
        <v>1</v>
      </c>
      <c r="L66" s="61">
        <f t="shared" si="1"/>
        <v>225000</v>
      </c>
      <c r="M66" s="50"/>
    </row>
    <row r="67" spans="1:13">
      <c r="A67" s="50"/>
      <c r="B67" s="50"/>
      <c r="C67" s="59">
        <v>43672</v>
      </c>
      <c r="D67" s="63"/>
      <c r="E67" s="74" t="s">
        <v>240</v>
      </c>
      <c r="F67" s="63" t="s">
        <v>253</v>
      </c>
      <c r="G67" s="62"/>
      <c r="H67" s="62">
        <v>50</v>
      </c>
      <c r="I67" s="62">
        <v>40</v>
      </c>
      <c r="J67" s="61">
        <v>225000</v>
      </c>
      <c r="K67" s="61">
        <v>1</v>
      </c>
      <c r="L67" s="61">
        <f t="shared" si="1"/>
        <v>225000</v>
      </c>
      <c r="M67" s="50"/>
    </row>
    <row r="68" spans="1:13">
      <c r="A68" s="50"/>
      <c r="B68" s="50"/>
      <c r="C68" s="59">
        <v>43672</v>
      </c>
      <c r="D68" s="63"/>
      <c r="E68" s="74" t="s">
        <v>219</v>
      </c>
      <c r="F68" s="63" t="s">
        <v>253</v>
      </c>
      <c r="G68" s="62"/>
      <c r="H68" s="62">
        <v>50</v>
      </c>
      <c r="I68" s="62">
        <v>40</v>
      </c>
      <c r="J68" s="61">
        <v>225000</v>
      </c>
      <c r="K68" s="61">
        <v>1</v>
      </c>
      <c r="L68" s="61">
        <f t="shared" si="1"/>
        <v>225000</v>
      </c>
      <c r="M68" s="50"/>
    </row>
    <row r="69" spans="1:13">
      <c r="A69" s="50"/>
      <c r="B69" s="50"/>
      <c r="C69" s="59">
        <v>43672</v>
      </c>
      <c r="D69" s="63"/>
      <c r="E69" s="74" t="s">
        <v>241</v>
      </c>
      <c r="F69" s="63" t="s">
        <v>253</v>
      </c>
      <c r="G69" s="62"/>
      <c r="H69" s="62">
        <v>50</v>
      </c>
      <c r="I69" s="62">
        <v>40</v>
      </c>
      <c r="J69" s="61">
        <v>225000</v>
      </c>
      <c r="K69" s="61">
        <v>1</v>
      </c>
      <c r="L69" s="61">
        <f t="shared" si="1"/>
        <v>225000</v>
      </c>
      <c r="M69" s="50"/>
    </row>
    <row r="70" spans="1:13">
      <c r="A70" s="50"/>
      <c r="B70" s="50"/>
      <c r="C70" s="59">
        <v>43672</v>
      </c>
      <c r="D70" s="63"/>
      <c r="E70" s="74" t="s">
        <v>223</v>
      </c>
      <c r="F70" s="63" t="s">
        <v>253</v>
      </c>
      <c r="G70" s="62"/>
      <c r="H70" s="62">
        <v>50</v>
      </c>
      <c r="I70" s="62">
        <v>40</v>
      </c>
      <c r="J70" s="61">
        <v>225000</v>
      </c>
      <c r="K70" s="61">
        <v>1</v>
      </c>
      <c r="L70" s="61">
        <f t="shared" si="1"/>
        <v>225000</v>
      </c>
      <c r="M70" s="50"/>
    </row>
    <row r="71" spans="1:13">
      <c r="A71" s="50"/>
      <c r="B71" s="50"/>
      <c r="C71" s="59">
        <v>43672</v>
      </c>
      <c r="D71" s="63"/>
      <c r="E71" s="74" t="s">
        <v>247</v>
      </c>
      <c r="F71" s="63" t="s">
        <v>253</v>
      </c>
      <c r="G71" s="62"/>
      <c r="H71" s="62">
        <v>50</v>
      </c>
      <c r="I71" s="62">
        <v>40</v>
      </c>
      <c r="J71" s="61">
        <v>225000</v>
      </c>
      <c r="K71" s="61">
        <v>1</v>
      </c>
      <c r="L71" s="61">
        <f t="shared" si="1"/>
        <v>225000</v>
      </c>
      <c r="M71" s="50"/>
    </row>
    <row r="72" spans="1:13">
      <c r="A72" s="50"/>
      <c r="B72" s="50"/>
      <c r="C72" s="59">
        <v>43672</v>
      </c>
      <c r="D72" s="63"/>
      <c r="E72" s="74" t="s">
        <v>249</v>
      </c>
      <c r="F72" s="63" t="s">
        <v>253</v>
      </c>
      <c r="G72" s="62"/>
      <c r="H72" s="62">
        <v>50</v>
      </c>
      <c r="I72" s="62">
        <v>40</v>
      </c>
      <c r="J72" s="61">
        <v>225000</v>
      </c>
      <c r="K72" s="61">
        <v>1</v>
      </c>
      <c r="L72" s="61">
        <f t="shared" si="1"/>
        <v>225000</v>
      </c>
      <c r="M72" s="50"/>
    </row>
    <row r="73" spans="1:13">
      <c r="A73" s="50"/>
      <c r="B73" s="50"/>
      <c r="C73" s="59">
        <v>43672</v>
      </c>
      <c r="D73" s="63"/>
      <c r="E73" s="74" t="s">
        <v>220</v>
      </c>
      <c r="F73" s="63" t="s">
        <v>253</v>
      </c>
      <c r="G73" s="62"/>
      <c r="H73" s="62">
        <v>50</v>
      </c>
      <c r="I73" s="62">
        <v>40</v>
      </c>
      <c r="J73" s="61">
        <v>225000</v>
      </c>
      <c r="K73" s="61">
        <v>1</v>
      </c>
      <c r="L73" s="61">
        <f t="shared" si="1"/>
        <v>225000</v>
      </c>
      <c r="M73" s="50"/>
    </row>
    <row r="74" spans="1:13">
      <c r="A74" s="50"/>
      <c r="B74" s="50"/>
      <c r="C74" s="59">
        <v>43672</v>
      </c>
      <c r="D74" s="63"/>
      <c r="E74" s="74" t="s">
        <v>237</v>
      </c>
      <c r="F74" s="63" t="s">
        <v>253</v>
      </c>
      <c r="G74" s="62"/>
      <c r="H74" s="62">
        <v>50</v>
      </c>
      <c r="I74" s="62">
        <v>40</v>
      </c>
      <c r="J74" s="61">
        <v>225000</v>
      </c>
      <c r="K74" s="61">
        <v>1</v>
      </c>
      <c r="L74" s="61">
        <f t="shared" si="1"/>
        <v>225000</v>
      </c>
      <c r="M74" s="50"/>
    </row>
    <row r="75" spans="1:13">
      <c r="A75" s="50"/>
      <c r="B75" s="50"/>
      <c r="C75" s="59">
        <v>43672</v>
      </c>
      <c r="D75" s="63"/>
      <c r="E75" s="74" t="s">
        <v>248</v>
      </c>
      <c r="F75" s="63" t="s">
        <v>253</v>
      </c>
      <c r="G75" s="62"/>
      <c r="H75" s="62">
        <v>50</v>
      </c>
      <c r="I75" s="62">
        <v>40</v>
      </c>
      <c r="J75" s="61">
        <v>225000</v>
      </c>
      <c r="K75" s="61">
        <v>1</v>
      </c>
      <c r="L75" s="61">
        <f t="shared" si="1"/>
        <v>225000</v>
      </c>
      <c r="M75" s="50"/>
    </row>
    <row r="76" spans="1:13">
      <c r="A76" s="50"/>
      <c r="B76" s="50"/>
      <c r="C76" s="59">
        <v>43672</v>
      </c>
      <c r="D76" s="63"/>
      <c r="E76" s="74" t="s">
        <v>216</v>
      </c>
      <c r="F76" s="63" t="s">
        <v>253</v>
      </c>
      <c r="G76" s="62"/>
      <c r="H76" s="62">
        <v>50</v>
      </c>
      <c r="I76" s="62">
        <v>40</v>
      </c>
      <c r="J76" s="61">
        <v>225000</v>
      </c>
      <c r="K76" s="61">
        <v>1</v>
      </c>
      <c r="L76" s="61">
        <f t="shared" si="1"/>
        <v>225000</v>
      </c>
      <c r="M76" s="50"/>
    </row>
    <row r="77" spans="1:13">
      <c r="A77" s="50"/>
      <c r="B77" s="50"/>
      <c r="C77" s="59">
        <v>43672</v>
      </c>
      <c r="D77" s="63"/>
      <c r="E77" s="74" t="s">
        <v>232</v>
      </c>
      <c r="F77" s="63" t="s">
        <v>253</v>
      </c>
      <c r="G77" s="62"/>
      <c r="H77" s="62">
        <v>50</v>
      </c>
      <c r="I77" s="62">
        <v>40</v>
      </c>
      <c r="J77" s="61">
        <v>225000</v>
      </c>
      <c r="K77" s="61">
        <v>1</v>
      </c>
      <c r="L77" s="61">
        <f t="shared" si="1"/>
        <v>225000</v>
      </c>
      <c r="M77" s="50"/>
    </row>
    <row r="78" spans="1:13">
      <c r="A78" s="50"/>
      <c r="B78" s="50"/>
      <c r="C78" s="59">
        <v>43672</v>
      </c>
      <c r="D78" s="63"/>
      <c r="E78" s="74" t="s">
        <v>214</v>
      </c>
      <c r="F78" s="63" t="s">
        <v>253</v>
      </c>
      <c r="G78" s="62"/>
      <c r="H78" s="62">
        <v>50</v>
      </c>
      <c r="I78" s="62">
        <v>40</v>
      </c>
      <c r="J78" s="61">
        <v>225000</v>
      </c>
      <c r="K78" s="61">
        <v>1</v>
      </c>
      <c r="L78" s="61">
        <f t="shared" si="1"/>
        <v>225000</v>
      </c>
      <c r="M78" s="50"/>
    </row>
    <row r="79" spans="1:13">
      <c r="A79" s="50"/>
      <c r="B79" s="50"/>
      <c r="C79" s="59">
        <v>43672</v>
      </c>
      <c r="D79" s="63"/>
      <c r="E79" s="74" t="s">
        <v>250</v>
      </c>
      <c r="F79" s="63" t="s">
        <v>253</v>
      </c>
      <c r="G79" s="62"/>
      <c r="H79" s="62">
        <v>50</v>
      </c>
      <c r="I79" s="62">
        <v>40</v>
      </c>
      <c r="J79" s="61">
        <v>225000</v>
      </c>
      <c r="K79" s="61">
        <v>1</v>
      </c>
      <c r="L79" s="61">
        <f t="shared" si="1"/>
        <v>225000</v>
      </c>
      <c r="M79" s="50"/>
    </row>
    <row r="80" spans="1:13">
      <c r="A80" s="50"/>
      <c r="B80" s="50"/>
      <c r="C80" s="59">
        <v>43672</v>
      </c>
      <c r="D80" s="63"/>
      <c r="E80" s="74" t="s">
        <v>251</v>
      </c>
      <c r="F80" s="63" t="s">
        <v>253</v>
      </c>
      <c r="G80" s="62"/>
      <c r="H80" s="62">
        <v>50</v>
      </c>
      <c r="I80" s="62">
        <v>40</v>
      </c>
      <c r="J80" s="61">
        <v>225000</v>
      </c>
      <c r="K80" s="61">
        <v>1</v>
      </c>
      <c r="L80" s="61">
        <f t="shared" si="1"/>
        <v>225000</v>
      </c>
      <c r="M80" s="50"/>
    </row>
    <row r="81" spans="1:13">
      <c r="A81" s="50"/>
      <c r="B81" s="50"/>
      <c r="C81" s="59">
        <v>43672</v>
      </c>
      <c r="D81" s="63"/>
      <c r="E81" s="77" t="s">
        <v>252</v>
      </c>
      <c r="F81" s="63" t="s">
        <v>253</v>
      </c>
      <c r="G81" s="62"/>
      <c r="H81" s="62">
        <v>50</v>
      </c>
      <c r="I81" s="62">
        <v>40</v>
      </c>
      <c r="J81" s="61">
        <v>225000</v>
      </c>
      <c r="K81" s="61">
        <v>1</v>
      </c>
      <c r="L81" s="61">
        <f t="shared" si="1"/>
        <v>225000</v>
      </c>
      <c r="M81" s="50"/>
    </row>
    <row r="82" spans="1:13">
      <c r="A82" s="50"/>
      <c r="B82" s="50"/>
      <c r="C82" s="59"/>
      <c r="D82" s="63"/>
      <c r="E82" s="77"/>
      <c r="F82" s="63"/>
      <c r="G82" s="62"/>
      <c r="H82" s="62"/>
      <c r="I82" s="62"/>
      <c r="J82" s="61"/>
      <c r="K82" s="61"/>
      <c r="L82" s="78">
        <f>SUM(L14:L81)</f>
        <v>15300000</v>
      </c>
      <c r="M82" s="50"/>
    </row>
    <row r="83" spans="1:13">
      <c r="A83" s="50"/>
      <c r="B83" s="50"/>
      <c r="C83" s="59"/>
      <c r="D83" s="63"/>
      <c r="E83" s="77"/>
      <c r="F83" s="63"/>
      <c r="G83" s="62"/>
      <c r="H83" s="62"/>
      <c r="I83" s="62"/>
      <c r="J83" s="61"/>
      <c r="K83" s="61"/>
      <c r="L83" s="81"/>
      <c r="M83" s="50"/>
    </row>
    <row r="84" spans="1:13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3">
        <f>L82+L12+L8</f>
        <v>21534000</v>
      </c>
      <c r="M84" s="84" t="s">
        <v>255</v>
      </c>
    </row>
  </sheetData>
  <mergeCells count="1">
    <mergeCell ref="H3:I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LPAP POS, MD</vt:lpstr>
      <vt:lpstr>LPAP biaya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ASMSMG</cp:lastModifiedBy>
  <cp:lastPrinted>2019-07-02T03:54:29Z</cp:lastPrinted>
  <dcterms:created xsi:type="dcterms:W3CDTF">2017-01-29T11:24:01Z</dcterms:created>
  <dcterms:modified xsi:type="dcterms:W3CDTF">2019-07-02T10:29:38Z</dcterms:modified>
</cp:coreProperties>
</file>