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80" windowWidth="21075" windowHeight="9210"/>
  </bookViews>
  <sheets>
    <sheet name="Sewa Floour Agustus - Oktober19" sheetId="3" r:id="rId1"/>
    <sheet name="Outlet Sewa Tempat" sheetId="5" r:id="rId2"/>
    <sheet name="Data Sales Jan-Jun 19" sheetId="6" r:id="rId3"/>
  </sheets>
  <calcPr calcId="144525"/>
</workbook>
</file>

<file path=xl/calcChain.xml><?xml version="1.0" encoding="utf-8"?>
<calcChain xmlns="http://schemas.openxmlformats.org/spreadsheetml/2006/main">
  <c r="I59" i="6" l="1"/>
  <c r="H59" i="6"/>
  <c r="G59" i="6"/>
  <c r="F59" i="6"/>
  <c r="E59" i="6"/>
  <c r="J59" i="6" s="1"/>
  <c r="D59" i="6"/>
  <c r="J58" i="6"/>
  <c r="J57" i="6"/>
  <c r="J56" i="6"/>
  <c r="I52" i="6"/>
  <c r="H52" i="6"/>
  <c r="G52" i="6"/>
  <c r="F52" i="6"/>
  <c r="E52" i="6"/>
  <c r="J52" i="6" s="1"/>
  <c r="J51" i="6"/>
  <c r="I48" i="6"/>
  <c r="H48" i="6"/>
  <c r="G48" i="6"/>
  <c r="F48" i="6"/>
  <c r="J48" i="6" s="1"/>
  <c r="E48" i="6"/>
  <c r="D48" i="6"/>
  <c r="J47" i="6"/>
  <c r="I44" i="6"/>
  <c r="H44" i="6"/>
  <c r="G44" i="6"/>
  <c r="F44" i="6"/>
  <c r="J44" i="6" s="1"/>
  <c r="E44" i="6"/>
  <c r="D44" i="6"/>
  <c r="J43" i="6"/>
  <c r="J42" i="6"/>
  <c r="J41" i="6"/>
  <c r="J40" i="6"/>
  <c r="J39" i="6"/>
  <c r="J38" i="6"/>
  <c r="J37" i="6"/>
  <c r="J36" i="6"/>
  <c r="J35" i="6"/>
  <c r="I31" i="6"/>
  <c r="H31" i="6"/>
  <c r="G31" i="6"/>
  <c r="F31" i="6"/>
  <c r="J31" i="6" s="1"/>
  <c r="E31" i="6"/>
  <c r="D31" i="6"/>
  <c r="J30" i="6"/>
  <c r="J29" i="6"/>
  <c r="I25" i="6"/>
  <c r="H25" i="6"/>
  <c r="G25" i="6"/>
  <c r="F25" i="6"/>
  <c r="E25" i="6"/>
  <c r="D25" i="6"/>
  <c r="J25" i="6" s="1"/>
  <c r="J24" i="6"/>
  <c r="J23" i="6"/>
  <c r="J22" i="6"/>
  <c r="J21" i="6"/>
  <c r="I17" i="6"/>
  <c r="H17" i="6"/>
  <c r="G17" i="6"/>
  <c r="F17" i="6"/>
  <c r="E17" i="6"/>
  <c r="D17" i="6"/>
  <c r="J16" i="6"/>
  <c r="J15" i="6"/>
  <c r="J14" i="6"/>
  <c r="J13" i="6"/>
  <c r="J12" i="6"/>
  <c r="J11" i="6"/>
  <c r="J17" i="6" s="1"/>
  <c r="I7" i="6"/>
  <c r="H7" i="6"/>
  <c r="G7" i="6"/>
  <c r="F7" i="6"/>
  <c r="E7" i="6"/>
  <c r="D7" i="6"/>
  <c r="J7" i="6" s="1"/>
  <c r="J6" i="6"/>
  <c r="J5" i="6"/>
  <c r="J4" i="6"/>
  <c r="J3" i="6"/>
  <c r="E14" i="5"/>
  <c r="F14" i="5"/>
  <c r="G14" i="5"/>
  <c r="H14" i="5"/>
  <c r="K14" i="5" s="1"/>
  <c r="I14" i="5"/>
  <c r="J14" i="5"/>
  <c r="K13" i="5"/>
  <c r="K12" i="5"/>
  <c r="K11" i="5"/>
  <c r="K10" i="5"/>
  <c r="K9" i="5"/>
  <c r="K8" i="5"/>
  <c r="K7" i="5"/>
  <c r="K6" i="5"/>
  <c r="K5" i="5"/>
  <c r="K4" i="5"/>
  <c r="K3" i="5"/>
  <c r="K2" i="5"/>
  <c r="G16" i="3" l="1"/>
</calcChain>
</file>

<file path=xl/sharedStrings.xml><?xml version="1.0" encoding="utf-8"?>
<sst xmlns="http://schemas.openxmlformats.org/spreadsheetml/2006/main" count="306" uniqueCount="133">
  <si>
    <t>NO</t>
  </si>
  <si>
    <t>DIST</t>
  </si>
  <si>
    <t>SORTCAB</t>
  </si>
  <si>
    <t>CUSTID</t>
  </si>
  <si>
    <t>NAMALANG</t>
  </si>
  <si>
    <t>JENIS SEWA</t>
  </si>
  <si>
    <t>01</t>
  </si>
  <si>
    <t>EPM</t>
  </si>
  <si>
    <t>BTM</t>
  </si>
  <si>
    <t>02</t>
  </si>
  <si>
    <t>MM. GLOBAL STAR</t>
  </si>
  <si>
    <t>GONDOLA</t>
  </si>
  <si>
    <t>03</t>
  </si>
  <si>
    <t>MM. CENTRAL INDAH</t>
  </si>
  <si>
    <t>04</t>
  </si>
  <si>
    <t>05</t>
  </si>
  <si>
    <t>PT. YAFINDO SUMBER REJEKI</t>
  </si>
  <si>
    <t>06</t>
  </si>
  <si>
    <t>TK.ALAK/APUI</t>
  </si>
  <si>
    <t>07</t>
  </si>
  <si>
    <t>MM. VICTORIA FANINDO</t>
  </si>
  <si>
    <t>SM. TOP 100 JODOH</t>
  </si>
  <si>
    <t>MM. TARAS INDAH</t>
  </si>
  <si>
    <t>TK/ MODERN LOKAL YG POTENSI BISA DI SEWA</t>
  </si>
  <si>
    <t>KETERANGAN</t>
  </si>
  <si>
    <t>BTM 904766</t>
  </si>
  <si>
    <t>BTM 975267</t>
  </si>
  <si>
    <t>BTM 100908</t>
  </si>
  <si>
    <t>BTM 707831</t>
  </si>
  <si>
    <t>BTM 927392</t>
  </si>
  <si>
    <t>BTM 440451</t>
  </si>
  <si>
    <t>BTM 943584</t>
  </si>
  <si>
    <t>BTM 759271</t>
  </si>
  <si>
    <t>MM. CIPTA PURI INDAH</t>
  </si>
  <si>
    <t>MM. SABAR INDAH PUNGGUR</t>
  </si>
  <si>
    <t>V</t>
  </si>
  <si>
    <t>08</t>
  </si>
  <si>
    <t>09</t>
  </si>
  <si>
    <t>BERAPA SEWA /BLN</t>
  </si>
  <si>
    <t>PERIODE</t>
  </si>
  <si>
    <t>AGUSTUS, SEPT, OKTOBER 2019</t>
  </si>
  <si>
    <t>PERPANJANGAN SEWA DISPLAY</t>
  </si>
  <si>
    <t>MM. SUKSES INDAH MEGA LEGENDA</t>
  </si>
  <si>
    <t>TK. SERBA INDAH FANINDO</t>
  </si>
  <si>
    <t>10</t>
  </si>
  <si>
    <t>11</t>
  </si>
  <si>
    <t>12</t>
  </si>
  <si>
    <t>BTM 1018595</t>
  </si>
  <si>
    <t>MM. SABAR INDAH DAPUR 12</t>
  </si>
  <si>
    <t>BTM 990297</t>
  </si>
  <si>
    <t>BTM 717917</t>
  </si>
  <si>
    <t>FLOOUR</t>
  </si>
  <si>
    <t xml:space="preserve"> Rp. 7,600,000 X 3 Bulan Rp. 22,800,000</t>
  </si>
  <si>
    <t>Row Labels</t>
  </si>
  <si>
    <t>Customer Name</t>
  </si>
  <si>
    <t>Ship To</t>
  </si>
  <si>
    <t>TOTAL</t>
  </si>
  <si>
    <t xml:space="preserve">KETERANGAN </t>
  </si>
  <si>
    <t>MM. BPS NAGOYA_GROUP_NA</t>
  </si>
  <si>
    <t>KOMP. NAGOYA INDAH BLOK H 3A LUBUK BAJA</t>
  </si>
  <si>
    <t>MM. BPS_GROUP_NA</t>
  </si>
  <si>
    <t>KOMP. MITRA RAYA BLOK F NO.05</t>
  </si>
  <si>
    <t>MM. GALAXY STAR_GROUP_NA</t>
  </si>
  <si>
    <t>KOMP. MEGA TECHNO CITY BLOK.AC NO.1-6 TUNAS AREA BANDARA</t>
  </si>
  <si>
    <t>MM. GLOBAL STAR_GROUP_NA</t>
  </si>
  <si>
    <t>KOMP. RUKO RANANTA BLOK A NO 1 LEGENDA MALAKA BATAM CENTER</t>
  </si>
  <si>
    <t>Grand Total</t>
  </si>
  <si>
    <t>INDAH GROUP</t>
  </si>
  <si>
    <t>KO ASUNG</t>
  </si>
  <si>
    <t>KET</t>
  </si>
  <si>
    <t>MM. SABAR INDAH PUNGGUR_GROUP_NA</t>
  </si>
  <si>
    <t>PASAR PUNGGUR CENTER BLOK D NO 1-8 KABIL, NONGSA</t>
  </si>
  <si>
    <t>MM. SUKSES INDAH_GROUP_NA</t>
  </si>
  <si>
    <t>MEGA LEGENDA BLOK. A1 NO. 20 - 25 BATAM</t>
  </si>
  <si>
    <t>MM. TARAS INDAH_GROUP_NA</t>
  </si>
  <si>
    <t>KOMPLEK PLAZA TAMAN RAYA SQUARE</t>
  </si>
  <si>
    <t>TK. SABAR INDAH DAPUR 12_GROUP_NA</t>
  </si>
  <si>
    <t>KOMP. BUANA CITY CENTRE BLOK.B1 NO.11</t>
  </si>
  <si>
    <t>TK. SERBA INDAH_GROUP_NA</t>
  </si>
  <si>
    <t>PASAR FENINDO BLOK J NO.1-3 BATU AJI</t>
  </si>
  <si>
    <t>MM. CIPTA PURI INDAH_GROUP_NA</t>
  </si>
  <si>
    <t>KOMP. CIPTA PURI TIBAN ( BELAKANG BANK BTN )</t>
  </si>
  <si>
    <t>VICTORIA GROUP</t>
  </si>
  <si>
    <t>KO ANGI</t>
  </si>
  <si>
    <t>MM. VICTORIA FANINDO_GROUP_NA</t>
  </si>
  <si>
    <t>RUKO FANINDO BLOCK L NO. 5 - 10</t>
  </si>
  <si>
    <t>MM. VICTORIA KAVLING LAMA_GROUP_NA</t>
  </si>
  <si>
    <t>KOMP. PERTOKOAN AVIARI PERMAI BLOK A NO 6-12 SAGULUNG KOTA, SAGULUNG</t>
  </si>
  <si>
    <t>MM. VICTORIA TIBAN_GROUP_NA</t>
  </si>
  <si>
    <t>TIBAN LAMA RT 8 RW 1 NO 2-5 TIBAN LAMA, SEKUPANG</t>
  </si>
  <si>
    <t>TK. NEW VICTORIA_GROUP_NA</t>
  </si>
  <si>
    <t>PASAR AVIARI D1/01 BATU AJI</t>
  </si>
  <si>
    <t>TIDAK SEWA</t>
  </si>
  <si>
    <t>BPS GROUP</t>
  </si>
  <si>
    <t>YAFINDO SM GROUP</t>
  </si>
  <si>
    <t>SM. GOGO SUPERMARKET BENGKONG_GROUP_NA</t>
  </si>
  <si>
    <t>KOMP. SUPERMARKET BENGKONG KAMPUNG SERAYA, BATU AMPAR</t>
  </si>
  <si>
    <t>PT. YAFINDO SUMBER REZEKI_GROUP_NA</t>
  </si>
  <si>
    <t>JL. HARBOURBAY MALL LOWER GROUND NO 17-21 SUNGAI JODOH, BATU AMPAR</t>
  </si>
  <si>
    <t>BTM 582221</t>
  </si>
  <si>
    <t>TOP 100 GROUP</t>
  </si>
  <si>
    <t>SM. TOP 100 AVIARI_GROUP_NA</t>
  </si>
  <si>
    <t>KOMP.AVIARI BATU AJI, BATAM</t>
  </si>
  <si>
    <t>SM. TOP 100 BALOI_GROUP_NA</t>
  </si>
  <si>
    <t>PLAZA TOP 100 BALOI</t>
  </si>
  <si>
    <t>SM. TOP 100 BATAM CENTRE_GROUP_NA</t>
  </si>
  <si>
    <t>JL. ENGKU PUTRI, KAWASAN INDUSTRI TUNAS BIZPARK, RUKO BLOK.B 11-17, BELIAN</t>
  </si>
  <si>
    <t>SM. TOP 100 BENGKONG_GROUP_NA</t>
  </si>
  <si>
    <t>KOM.BENGKONG RATU BKG, BATAM</t>
  </si>
  <si>
    <t>SM. TOP 100 JODOH_GROUP_NA</t>
  </si>
  <si>
    <t>MALL TOP 100 JODOH</t>
  </si>
  <si>
    <t>SM. TOP 100 NAGOYA_GROUP_NA</t>
  </si>
  <si>
    <t>KOM.BUMI INDAH BL.IV/1-4, BTM</t>
  </si>
  <si>
    <t>SM. TOP 100 NIAGA MAS_GROUP_NA</t>
  </si>
  <si>
    <t>RUKO NIAGA MAS NO 8-15 BELIAN, BATAM KOTA</t>
  </si>
  <si>
    <t>SM. TOP 100 TEMBESI_GROUP_NA</t>
  </si>
  <si>
    <t>MALL TOP 100 BATU AJI LT.DASAR</t>
  </si>
  <si>
    <t>SM. TOP 100 TIBAN_GROUP_NA</t>
  </si>
  <si>
    <t>RUKO VIVO SQUARE B1-B9 TIBAN CENTRE, SEKUPANG</t>
  </si>
  <si>
    <t>TIDAK SEWA ( TEMPAT TAK ADA )</t>
  </si>
  <si>
    <t>MM. CENTRAL INDAH_GROUP_NA</t>
  </si>
  <si>
    <t>RUKO TIBAN PALAPA BLOK.C NO.5-9 KEL.PATAM LESTARI, SEKUPANG</t>
  </si>
  <si>
    <t>SEDANG JALAN JULI-SEPT 19</t>
  </si>
  <si>
    <t>TK. ALAK / APUI</t>
  </si>
  <si>
    <t>PENGAJUAN SEWA DISPLAY DI INDAH GGROUP</t>
  </si>
  <si>
    <t>JODOH CENTER GROUP</t>
  </si>
  <si>
    <t>SM. JODOH CENTER BALOI_GROUP_NA</t>
  </si>
  <si>
    <t>SM. JODOH CENTRE BENGKONG_GROUP_NA</t>
  </si>
  <si>
    <t>SM. JODOH CENTRE JODOH_GROUP_NA</t>
  </si>
  <si>
    <t>MALL BCS BALOI</t>
  </si>
  <si>
    <t>BENGKONG</t>
  </si>
  <si>
    <t>NO.</t>
  </si>
  <si>
    <t>USULAN SEWA / GROUP ( 6 TOKO x Rp. 600,000 = Rp. 3,600,000/Bulan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</si>
</sst>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DCE5F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theme="4" tint="0.79998168889431442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0" fontId="2" fillId="0" borderId="0">
      <alignment vertical="center"/>
    </xf>
    <xf numFmtId="41" fontId="3" fillId="0" borderId="0">
      <protection locked="0"/>
    </xf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2" fillId="0" borderId="0">
      <alignment vertical="center"/>
    </xf>
    <xf numFmtId="41" fontId="3" fillId="0" borderId="0">
      <protection locked="0"/>
    </xf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9">
    <xf numFmtId="0" fontId="0" fillId="0" borderId="0" xfId="0"/>
    <xf numFmtId="0" fontId="0" fillId="0" borderId="0" xfId="0" applyAlignment="1">
      <alignment horizontal="center"/>
    </xf>
    <xf numFmtId="41" fontId="6" fillId="3" borderId="1" xfId="7" applyFont="1" applyFill="1" applyBorder="1" applyAlignment="1" applyProtection="1">
      <alignment vertical="center" wrapText="1"/>
    </xf>
    <xf numFmtId="41" fontId="7" fillId="2" borderId="1" xfId="7" applyFont="1" applyFill="1" applyBorder="1">
      <protection locked="0"/>
    </xf>
    <xf numFmtId="41" fontId="7" fillId="2" borderId="1" xfId="7" applyFont="1" applyFill="1" applyBorder="1" applyAlignment="1" applyProtection="1"/>
    <xf numFmtId="41" fontId="6" fillId="2" borderId="1" xfId="7" applyFont="1" applyFill="1" applyBorder="1" applyAlignment="1" applyProtection="1"/>
    <xf numFmtId="0" fontId="5" fillId="2" borderId="3" xfId="6" applyFont="1" applyFill="1" applyBorder="1">
      <alignment vertical="center"/>
    </xf>
    <xf numFmtId="0" fontId="0" fillId="0" borderId="1" xfId="0" quotePrefix="1" applyBorder="1" applyAlignment="1">
      <alignment horizontal="center"/>
    </xf>
    <xf numFmtId="41" fontId="7" fillId="2" borderId="1" xfId="7" applyFont="1" applyFill="1" applyBorder="1" applyAlignment="1">
      <alignment horizontal="center"/>
      <protection locked="0"/>
    </xf>
    <xf numFmtId="0" fontId="0" fillId="0" borderId="1" xfId="0" applyBorder="1"/>
    <xf numFmtId="0" fontId="10" fillId="0" borderId="0" xfId="0" applyFont="1" applyAlignment="1">
      <alignment horizontal="center"/>
    </xf>
    <xf numFmtId="0" fontId="10" fillId="0" borderId="0" xfId="0" applyFont="1"/>
    <xf numFmtId="0" fontId="0" fillId="2" borderId="1" xfId="0" quotePrefix="1" applyFill="1" applyBorder="1" applyAlignment="1">
      <alignment horizontal="center"/>
    </xf>
    <xf numFmtId="41" fontId="7" fillId="2" borderId="2" xfId="7" applyFont="1" applyFill="1" applyBorder="1" applyAlignment="1" applyProtection="1"/>
    <xf numFmtId="0" fontId="9" fillId="2" borderId="1" xfId="6" applyFont="1" applyFill="1" applyBorder="1" applyAlignment="1">
      <alignment horizontal="center" vertical="center"/>
    </xf>
    <xf numFmtId="164" fontId="8" fillId="2" borderId="1" xfId="8" quotePrefix="1" applyNumberFormat="1" applyFont="1" applyFill="1" applyBorder="1" applyAlignment="1">
      <alignment horizontal="center"/>
    </xf>
    <xf numFmtId="0" fontId="5" fillId="2" borderId="1" xfId="6" applyFont="1" applyFill="1" applyBorder="1" applyAlignment="1"/>
    <xf numFmtId="0" fontId="0" fillId="2" borderId="1" xfId="0" applyFill="1" applyBorder="1"/>
    <xf numFmtId="0" fontId="0" fillId="2" borderId="0" xfId="0" applyFill="1"/>
    <xf numFmtId="164" fontId="8" fillId="2" borderId="1" xfId="8" applyNumberFormat="1" applyFont="1" applyFill="1" applyBorder="1" applyAlignment="1">
      <alignment horizontal="center"/>
    </xf>
    <xf numFmtId="0" fontId="10" fillId="4" borderId="4" xfId="0" applyFont="1" applyFill="1" applyBorder="1"/>
    <xf numFmtId="0" fontId="10" fillId="4" borderId="5" xfId="0" applyFont="1" applyFill="1" applyBorder="1"/>
    <xf numFmtId="17" fontId="10" fillId="4" borderId="4" xfId="0" applyNumberFormat="1" applyFont="1" applyFill="1" applyBorder="1"/>
    <xf numFmtId="17" fontId="10" fillId="4" borderId="5" xfId="0" applyNumberFormat="1" applyFont="1" applyFill="1" applyBorder="1"/>
    <xf numFmtId="0" fontId="10" fillId="5" borderId="4" xfId="0" applyFont="1" applyFill="1" applyBorder="1" applyAlignment="1">
      <alignment horizontal="right"/>
    </xf>
    <xf numFmtId="0" fontId="10" fillId="4" borderId="1" xfId="0" applyFont="1" applyFill="1" applyBorder="1"/>
    <xf numFmtId="0" fontId="10" fillId="0" borderId="6" xfId="0" applyFont="1" applyBorder="1" applyAlignment="1">
      <alignment horizontal="left"/>
    </xf>
    <xf numFmtId="164" fontId="1" fillId="0" borderId="2" xfId="10" applyNumberFormat="1" applyFont="1" applyBorder="1"/>
    <xf numFmtId="164" fontId="0" fillId="0" borderId="2" xfId="0" applyNumberFormat="1" applyBorder="1"/>
    <xf numFmtId="0" fontId="10" fillId="0" borderId="1" xfId="0" applyFont="1" applyBorder="1" applyAlignment="1">
      <alignment horizontal="left"/>
    </xf>
    <xf numFmtId="164" fontId="1" fillId="0" borderId="1" xfId="10" applyNumberFormat="1" applyFont="1" applyBorder="1"/>
    <xf numFmtId="164" fontId="0" fillId="0" borderId="1" xfId="0" applyNumberFormat="1" applyBorder="1"/>
    <xf numFmtId="0" fontId="10" fillId="0" borderId="9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10" fillId="4" borderId="1" xfId="0" applyFont="1" applyFill="1" applyBorder="1" applyAlignment="1">
      <alignment horizontal="left"/>
    </xf>
    <xf numFmtId="0" fontId="10" fillId="4" borderId="8" xfId="0" applyFont="1" applyFill="1" applyBorder="1"/>
    <xf numFmtId="164" fontId="1" fillId="5" borderId="2" xfId="10" applyNumberFormat="1" applyFont="1" applyFill="1" applyBorder="1"/>
    <xf numFmtId="164" fontId="10" fillId="6" borderId="1" xfId="0" applyNumberFormat="1" applyFont="1" applyFill="1" applyBorder="1"/>
    <xf numFmtId="0" fontId="10" fillId="7" borderId="0" xfId="0" applyFont="1" applyFill="1" applyBorder="1" applyAlignment="1">
      <alignment horizontal="left"/>
    </xf>
    <xf numFmtId="0" fontId="10" fillId="7" borderId="0" xfId="0" applyFont="1" applyFill="1" applyBorder="1"/>
    <xf numFmtId="164" fontId="1" fillId="2" borderId="0" xfId="10" applyNumberFormat="1" applyFont="1" applyFill="1" applyBorder="1"/>
    <xf numFmtId="164" fontId="0" fillId="2" borderId="0" xfId="0" applyNumberFormat="1" applyFill="1"/>
    <xf numFmtId="0" fontId="0" fillId="2" borderId="0" xfId="0" applyFill="1" applyBorder="1"/>
    <xf numFmtId="0" fontId="10" fillId="5" borderId="11" xfId="0" applyFont="1" applyFill="1" applyBorder="1" applyAlignment="1">
      <alignment horizontal="right"/>
    </xf>
    <xf numFmtId="164" fontId="10" fillId="5" borderId="2" xfId="10" applyNumberFormat="1" applyFont="1" applyFill="1" applyBorder="1"/>
    <xf numFmtId="164" fontId="10" fillId="5" borderId="1" xfId="0" applyNumberFormat="1" applyFont="1" applyFill="1" applyBorder="1"/>
    <xf numFmtId="0" fontId="10" fillId="5" borderId="1" xfId="0" applyFont="1" applyFill="1" applyBorder="1" applyAlignment="1">
      <alignment horizontal="right"/>
    </xf>
    <xf numFmtId="0" fontId="8" fillId="0" borderId="7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9" fillId="4" borderId="8" xfId="0" applyFont="1" applyFill="1" applyBorder="1"/>
    <xf numFmtId="0" fontId="9" fillId="7" borderId="0" xfId="0" applyFont="1" applyFill="1" applyBorder="1"/>
    <xf numFmtId="0" fontId="9" fillId="0" borderId="0" xfId="0" applyFont="1" applyAlignment="1">
      <alignment horizontal="left"/>
    </xf>
    <xf numFmtId="0" fontId="9" fillId="4" borderId="5" xfId="0" applyFont="1" applyFill="1" applyBorder="1"/>
    <xf numFmtId="0" fontId="8" fillId="0" borderId="0" xfId="0" applyFont="1" applyAlignment="1">
      <alignment horizontal="left"/>
    </xf>
    <xf numFmtId="0" fontId="10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8" fillId="0" borderId="1" xfId="0" applyFont="1" applyBorder="1"/>
    <xf numFmtId="0" fontId="10" fillId="4" borderId="12" xfId="0" applyFont="1" applyFill="1" applyBorder="1"/>
    <xf numFmtId="0" fontId="10" fillId="0" borderId="0" xfId="0" applyFont="1" applyAlignment="1">
      <alignment horizontal="center" vertical="center"/>
    </xf>
    <xf numFmtId="0" fontId="11" fillId="2" borderId="1" xfId="6" applyFont="1" applyFill="1" applyBorder="1">
      <alignment vertical="center"/>
    </xf>
    <xf numFmtId="41" fontId="6" fillId="2" borderId="1" xfId="7" applyFont="1" applyFill="1" applyBorder="1" applyAlignment="1">
      <alignment horizontal="center" vertical="center" wrapText="1"/>
      <protection locked="0"/>
    </xf>
    <xf numFmtId="41" fontId="6" fillId="2" borderId="1" xfId="7" applyFont="1" applyFill="1" applyBorder="1">
      <protection locked="0"/>
    </xf>
    <xf numFmtId="0" fontId="10" fillId="0" borderId="1" xfId="0" applyFont="1" applyBorder="1"/>
    <xf numFmtId="164" fontId="10" fillId="0" borderId="0" xfId="10" applyNumberFormat="1" applyFont="1"/>
    <xf numFmtId="0" fontId="10" fillId="0" borderId="4" xfId="0" applyFont="1" applyBorder="1"/>
    <xf numFmtId="17" fontId="10" fillId="5" borderId="4" xfId="0" applyNumberFormat="1" applyFont="1" applyFill="1" applyBorder="1"/>
    <xf numFmtId="0" fontId="0" fillId="0" borderId="2" xfId="0" applyBorder="1" applyAlignment="1">
      <alignment horizontal="left"/>
    </xf>
    <xf numFmtId="164" fontId="1" fillId="0" borderId="0" xfId="10" applyNumberFormat="1" applyFont="1"/>
    <xf numFmtId="0" fontId="0" fillId="0" borderId="1" xfId="0" applyBorder="1" applyAlignment="1">
      <alignment horizontal="left"/>
    </xf>
    <xf numFmtId="164" fontId="10" fillId="4" borderId="1" xfId="10" applyNumberFormat="1" applyFont="1" applyFill="1" applyBorder="1"/>
    <xf numFmtId="17" fontId="10" fillId="5" borderId="5" xfId="0" applyNumberFormat="1" applyFont="1" applyFill="1" applyBorder="1"/>
    <xf numFmtId="164" fontId="1" fillId="0" borderId="13" xfId="10" applyNumberFormat="1" applyFont="1" applyBorder="1"/>
    <xf numFmtId="164" fontId="10" fillId="4" borderId="8" xfId="10" applyNumberFormat="1" applyFont="1" applyFill="1" applyBorder="1"/>
    <xf numFmtId="164" fontId="0" fillId="5" borderId="1" xfId="0" applyNumberFormat="1" applyFill="1" applyBorder="1"/>
    <xf numFmtId="0" fontId="0" fillId="0" borderId="0" xfId="0" applyAlignment="1">
      <alignment horizontal="left"/>
    </xf>
    <xf numFmtId="0" fontId="10" fillId="4" borderId="3" xfId="0" applyFont="1" applyFill="1" applyBorder="1"/>
    <xf numFmtId="0" fontId="10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4" fontId="10" fillId="0" borderId="1" xfId="10" applyNumberFormat="1" applyFont="1" applyBorder="1"/>
    <xf numFmtId="17" fontId="10" fillId="4" borderId="1" xfId="0" applyNumberFormat="1" applyFont="1" applyFill="1" applyBorder="1"/>
    <xf numFmtId="0" fontId="10" fillId="0" borderId="0" xfId="0" applyFont="1" applyAlignment="1">
      <alignment horizontal="left"/>
    </xf>
    <xf numFmtId="0" fontId="10" fillId="4" borderId="14" xfId="0" applyFont="1" applyFill="1" applyBorder="1"/>
    <xf numFmtId="17" fontId="10" fillId="4" borderId="14" xfId="0" applyNumberFormat="1" applyFont="1" applyFill="1" applyBorder="1"/>
    <xf numFmtId="0" fontId="10" fillId="4" borderId="15" xfId="0" applyFont="1" applyFill="1" applyBorder="1"/>
    <xf numFmtId="164" fontId="0" fillId="0" borderId="1" xfId="10" applyNumberFormat="1" applyFont="1" applyBorder="1"/>
    <xf numFmtId="0" fontId="10" fillId="9" borderId="1" xfId="0" applyFont="1" applyFill="1" applyBorder="1" applyAlignment="1">
      <alignment horizontal="left"/>
    </xf>
    <xf numFmtId="0" fontId="0" fillId="9" borderId="1" xfId="0" applyFill="1" applyBorder="1" applyAlignment="1">
      <alignment horizontal="left"/>
    </xf>
    <xf numFmtId="164" fontId="1" fillId="9" borderId="1" xfId="10" applyNumberFormat="1" applyFont="1" applyFill="1" applyBorder="1"/>
    <xf numFmtId="164" fontId="0" fillId="9" borderId="1" xfId="0" applyNumberFormat="1" applyFill="1" applyBorder="1"/>
    <xf numFmtId="0" fontId="9" fillId="9" borderId="1" xfId="0" applyFont="1" applyFill="1" applyBorder="1" applyAlignment="1">
      <alignment vertical="center"/>
    </xf>
    <xf numFmtId="164" fontId="10" fillId="9" borderId="1" xfId="10" applyNumberFormat="1" applyFont="1" applyFill="1" applyBorder="1"/>
    <xf numFmtId="0" fontId="0" fillId="9" borderId="1" xfId="0" applyFill="1" applyBorder="1"/>
    <xf numFmtId="0" fontId="10" fillId="10" borderId="1" xfId="0" applyFont="1" applyFill="1" applyBorder="1"/>
    <xf numFmtId="164" fontId="0" fillId="9" borderId="1" xfId="10" applyNumberFormat="1" applyFont="1" applyFill="1" applyBorder="1"/>
    <xf numFmtId="164" fontId="1" fillId="9" borderId="8" xfId="10" applyNumberFormat="1" applyFont="1" applyFill="1" applyBorder="1"/>
    <xf numFmtId="0" fontId="10" fillId="9" borderId="6" xfId="0" applyFont="1" applyFill="1" applyBorder="1" applyAlignment="1">
      <alignment horizontal="left"/>
    </xf>
    <xf numFmtId="0" fontId="8" fillId="9" borderId="7" xfId="0" applyFont="1" applyFill="1" applyBorder="1" applyAlignment="1">
      <alignment horizontal="left"/>
    </xf>
    <xf numFmtId="0" fontId="8" fillId="9" borderId="8" xfId="0" applyFont="1" applyFill="1" applyBorder="1" applyAlignment="1">
      <alignment horizontal="left"/>
    </xf>
    <xf numFmtId="0" fontId="10" fillId="9" borderId="9" xfId="0" applyFont="1" applyFill="1" applyBorder="1" applyAlignment="1">
      <alignment horizontal="left"/>
    </xf>
    <xf numFmtId="0" fontId="8" fillId="9" borderId="10" xfId="0" applyFont="1" applyFill="1" applyBorder="1" applyAlignment="1">
      <alignment horizontal="left"/>
    </xf>
    <xf numFmtId="41" fontId="7" fillId="9" borderId="2" xfId="7" applyFont="1" applyFill="1" applyBorder="1" applyAlignment="1" applyProtection="1"/>
    <xf numFmtId="41" fontId="6" fillId="9" borderId="1" xfId="7" applyFont="1" applyFill="1" applyBorder="1" applyAlignment="1" applyProtection="1"/>
    <xf numFmtId="0" fontId="9" fillId="9" borderId="1" xfId="6" applyFont="1" applyFill="1" applyBorder="1" applyAlignment="1">
      <alignment horizontal="center" vertical="center"/>
    </xf>
    <xf numFmtId="164" fontId="8" fillId="9" borderId="1" xfId="8" quotePrefix="1" applyNumberFormat="1" applyFont="1" applyFill="1" applyBorder="1" applyAlignment="1">
      <alignment horizontal="center"/>
    </xf>
    <xf numFmtId="0" fontId="5" fillId="9" borderId="1" xfId="6" applyFont="1" applyFill="1" applyBorder="1" applyAlignment="1"/>
    <xf numFmtId="0" fontId="8" fillId="9" borderId="1" xfId="0" applyFont="1" applyFill="1" applyBorder="1" applyAlignment="1">
      <alignment horizontal="center"/>
    </xf>
    <xf numFmtId="164" fontId="10" fillId="5" borderId="1" xfId="10" applyNumberFormat="1" applyFont="1" applyFill="1" applyBorder="1"/>
    <xf numFmtId="0" fontId="10" fillId="0" borderId="2" xfId="0" applyFont="1" applyBorder="1" applyAlignment="1">
      <alignment horizontal="left"/>
    </xf>
    <xf numFmtId="0" fontId="10" fillId="0" borderId="14" xfId="0" applyFont="1" applyBorder="1" applyAlignment="1">
      <alignment horizontal="left"/>
    </xf>
    <xf numFmtId="0" fontId="10" fillId="4" borderId="2" xfId="0" applyFont="1" applyFill="1" applyBorder="1"/>
    <xf numFmtId="0" fontId="12" fillId="0" borderId="0" xfId="0" applyFont="1"/>
    <xf numFmtId="0" fontId="12" fillId="0" borderId="1" xfId="0" quotePrefix="1" applyFont="1" applyBorder="1"/>
    <xf numFmtId="0" fontId="13" fillId="2" borderId="9" xfId="0" applyFont="1" applyFill="1" applyBorder="1" applyAlignment="1">
      <alignment horizontal="left"/>
    </xf>
    <xf numFmtId="0" fontId="12" fillId="2" borderId="10" xfId="0" applyFont="1" applyFill="1" applyBorder="1" applyAlignment="1">
      <alignment horizontal="left"/>
    </xf>
    <xf numFmtId="164" fontId="12" fillId="2" borderId="1" xfId="10" applyNumberFormat="1" applyFont="1" applyFill="1" applyBorder="1"/>
    <xf numFmtId="164" fontId="12" fillId="2" borderId="1" xfId="0" applyNumberFormat="1" applyFont="1" applyFill="1" applyBorder="1"/>
    <xf numFmtId="0" fontId="13" fillId="2" borderId="1" xfId="0" applyFont="1" applyFill="1" applyBorder="1" applyAlignment="1">
      <alignment vertical="center"/>
    </xf>
    <xf numFmtId="0" fontId="12" fillId="2" borderId="0" xfId="0" applyFont="1" applyFill="1"/>
    <xf numFmtId="0" fontId="13" fillId="2" borderId="1" xfId="0" applyFont="1" applyFill="1" applyBorder="1" applyAlignment="1">
      <alignment horizontal="left"/>
    </xf>
    <xf numFmtId="0" fontId="12" fillId="2" borderId="8" xfId="0" applyFont="1" applyFill="1" applyBorder="1" applyAlignment="1">
      <alignment horizontal="left"/>
    </xf>
    <xf numFmtId="0" fontId="12" fillId="2" borderId="1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left"/>
    </xf>
    <xf numFmtId="0" fontId="12" fillId="2" borderId="13" xfId="0" applyFont="1" applyFill="1" applyBorder="1" applyAlignment="1">
      <alignment horizontal="left"/>
    </xf>
    <xf numFmtId="164" fontId="12" fillId="2" borderId="8" xfId="10" applyNumberFormat="1" applyFont="1" applyFill="1" applyBorder="1"/>
    <xf numFmtId="164" fontId="13" fillId="2" borderId="1" xfId="10" applyNumberFormat="1" applyFont="1" applyFill="1" applyBorder="1"/>
    <xf numFmtId="0" fontId="12" fillId="2" borderId="1" xfId="0" applyFont="1" applyFill="1" applyBorder="1"/>
    <xf numFmtId="0" fontId="13" fillId="7" borderId="1" xfId="0" applyFont="1" applyFill="1" applyBorder="1"/>
    <xf numFmtId="0" fontId="12" fillId="8" borderId="1" xfId="0" applyFont="1" applyFill="1" applyBorder="1"/>
    <xf numFmtId="164" fontId="12" fillId="8" borderId="1" xfId="0" applyNumberFormat="1" applyFont="1" applyFill="1" applyBorder="1"/>
    <xf numFmtId="0" fontId="14" fillId="5" borderId="0" xfId="0" applyFont="1" applyFill="1"/>
    <xf numFmtId="0" fontId="15" fillId="4" borderId="1" xfId="0" applyFont="1" applyFill="1" applyBorder="1"/>
    <xf numFmtId="17" fontId="15" fillId="4" borderId="1" xfId="0" applyNumberFormat="1" applyFont="1" applyFill="1" applyBorder="1"/>
    <xf numFmtId="0" fontId="15" fillId="5" borderId="4" xfId="0" applyFont="1" applyFill="1" applyBorder="1" applyAlignment="1">
      <alignment horizontal="right"/>
    </xf>
    <xf numFmtId="0" fontId="15" fillId="4" borderId="3" xfId="0" applyFont="1" applyFill="1" applyBorder="1"/>
    <xf numFmtId="0" fontId="14" fillId="0" borderId="0" xfId="0" applyFont="1"/>
    <xf numFmtId="0" fontId="10" fillId="0" borderId="0" xfId="0" applyFont="1" applyAlignment="1">
      <alignment horizontal="left"/>
    </xf>
    <xf numFmtId="0" fontId="16" fillId="9" borderId="14" xfId="0" applyFont="1" applyFill="1" applyBorder="1" applyAlignment="1">
      <alignment horizontal="center" vertical="center"/>
    </xf>
    <xf numFmtId="0" fontId="16" fillId="9" borderId="16" xfId="0" applyFont="1" applyFill="1" applyBorder="1" applyAlignment="1">
      <alignment horizontal="center" vertical="center"/>
    </xf>
    <xf numFmtId="0" fontId="16" fillId="9" borderId="2" xfId="0" applyFont="1" applyFill="1" applyBorder="1" applyAlignment="1">
      <alignment horizontal="center" vertical="center"/>
    </xf>
  </cellXfs>
  <cellStyles count="11">
    <cellStyle name="Comma" xfId="10" builtinId="3"/>
    <cellStyle name="Comma [0] 11" xfId="7"/>
    <cellStyle name="Comma [0] 2" xfId="2"/>
    <cellStyle name="Comma 13" xfId="8"/>
    <cellStyle name="Comma 2" xfId="3"/>
    <cellStyle name="Normal" xfId="0" builtinId="0"/>
    <cellStyle name="Normal 11" xfId="5"/>
    <cellStyle name="Normal 133" xfId="6"/>
    <cellStyle name="Normal 2" xfId="1"/>
    <cellStyle name="Percent 2" xfId="4"/>
    <cellStyle name="Percent 5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="93" zoomScaleNormal="93" workbookViewId="0">
      <selection activeCell="J23" sqref="J23"/>
    </sheetView>
  </sheetViews>
  <sheetFormatPr defaultRowHeight="15" x14ac:dyDescent="0.25"/>
  <cols>
    <col min="1" max="1" width="6.42578125" style="1" customWidth="1"/>
    <col min="2" max="2" width="5.85546875" customWidth="1"/>
    <col min="3" max="3" width="9.140625" customWidth="1"/>
    <col min="4" max="4" width="12" bestFit="1" customWidth="1"/>
    <col min="5" max="5" width="31.5703125" bestFit="1" customWidth="1"/>
    <col min="7" max="7" width="10.28515625" customWidth="1"/>
    <col min="8" max="8" width="14.7109375" bestFit="1" customWidth="1"/>
    <col min="9" max="9" width="29.42578125" bestFit="1" customWidth="1"/>
    <col min="10" max="10" width="64" bestFit="1" customWidth="1"/>
  </cols>
  <sheetData>
    <row r="1" spans="1:10" s="11" customFormat="1" ht="76.5" x14ac:dyDescent="0.25">
      <c r="A1" s="58" t="s">
        <v>0</v>
      </c>
      <c r="B1" s="59" t="s">
        <v>1</v>
      </c>
      <c r="C1" s="2" t="s">
        <v>2</v>
      </c>
      <c r="D1" s="2" t="s">
        <v>3</v>
      </c>
      <c r="E1" s="2" t="s">
        <v>4</v>
      </c>
      <c r="F1" s="60" t="s">
        <v>23</v>
      </c>
      <c r="G1" s="60" t="s">
        <v>38</v>
      </c>
      <c r="H1" s="61" t="s">
        <v>5</v>
      </c>
      <c r="I1" s="61" t="s">
        <v>39</v>
      </c>
      <c r="J1" s="62" t="s">
        <v>24</v>
      </c>
    </row>
    <row r="2" spans="1:10" s="18" customFormat="1" x14ac:dyDescent="0.25">
      <c r="A2" s="12" t="s">
        <v>6</v>
      </c>
      <c r="B2" s="6" t="s">
        <v>7</v>
      </c>
      <c r="C2" s="4" t="s">
        <v>8</v>
      </c>
      <c r="D2" s="13" t="s">
        <v>25</v>
      </c>
      <c r="E2" s="5" t="s">
        <v>10</v>
      </c>
      <c r="F2" s="14" t="s">
        <v>35</v>
      </c>
      <c r="G2" s="15">
        <v>800000</v>
      </c>
      <c r="H2" s="16" t="s">
        <v>11</v>
      </c>
      <c r="I2" s="17" t="s">
        <v>40</v>
      </c>
      <c r="J2" s="17" t="s">
        <v>41</v>
      </c>
    </row>
    <row r="3" spans="1:10" s="18" customFormat="1" x14ac:dyDescent="0.25">
      <c r="A3" s="12" t="s">
        <v>9</v>
      </c>
      <c r="B3" s="6" t="s">
        <v>7</v>
      </c>
      <c r="C3" s="4" t="s">
        <v>8</v>
      </c>
      <c r="D3" s="13" t="s">
        <v>26</v>
      </c>
      <c r="E3" s="5" t="s">
        <v>13</v>
      </c>
      <c r="F3" s="14" t="s">
        <v>35</v>
      </c>
      <c r="G3" s="15">
        <v>600000</v>
      </c>
      <c r="H3" s="16" t="s">
        <v>51</v>
      </c>
      <c r="I3" s="17" t="s">
        <v>40</v>
      </c>
      <c r="J3" s="17" t="s">
        <v>41</v>
      </c>
    </row>
    <row r="4" spans="1:10" s="18" customFormat="1" x14ac:dyDescent="0.25">
      <c r="A4" s="12" t="s">
        <v>12</v>
      </c>
      <c r="B4" s="6" t="s">
        <v>7</v>
      </c>
      <c r="C4" s="4" t="s">
        <v>8</v>
      </c>
      <c r="D4" s="13" t="s">
        <v>27</v>
      </c>
      <c r="E4" s="5" t="s">
        <v>16</v>
      </c>
      <c r="F4" s="14" t="s">
        <v>35</v>
      </c>
      <c r="G4" s="19">
        <v>600000</v>
      </c>
      <c r="H4" s="16" t="s">
        <v>51</v>
      </c>
      <c r="I4" s="17" t="s">
        <v>40</v>
      </c>
      <c r="J4" s="17" t="s">
        <v>41</v>
      </c>
    </row>
    <row r="5" spans="1:10" s="18" customFormat="1" x14ac:dyDescent="0.25">
      <c r="A5" s="12" t="s">
        <v>14</v>
      </c>
      <c r="B5" s="6" t="s">
        <v>7</v>
      </c>
      <c r="C5" s="4" t="s">
        <v>8</v>
      </c>
      <c r="D5" s="13" t="s">
        <v>28</v>
      </c>
      <c r="E5" s="5" t="s">
        <v>18</v>
      </c>
      <c r="F5" s="14" t="s">
        <v>35</v>
      </c>
      <c r="G5" s="15">
        <v>300000</v>
      </c>
      <c r="H5" s="16" t="s">
        <v>51</v>
      </c>
      <c r="I5" s="17" t="s">
        <v>40</v>
      </c>
      <c r="J5" s="17" t="s">
        <v>41</v>
      </c>
    </row>
    <row r="6" spans="1:10" s="18" customFormat="1" x14ac:dyDescent="0.25">
      <c r="A6" s="12" t="s">
        <v>15</v>
      </c>
      <c r="B6" s="6" t="s">
        <v>7</v>
      </c>
      <c r="C6" s="4" t="s">
        <v>8</v>
      </c>
      <c r="D6" s="13" t="s">
        <v>29</v>
      </c>
      <c r="E6" s="5" t="s">
        <v>20</v>
      </c>
      <c r="F6" s="14" t="s">
        <v>35</v>
      </c>
      <c r="G6" s="15">
        <v>1000000</v>
      </c>
      <c r="H6" s="16" t="s">
        <v>11</v>
      </c>
      <c r="I6" s="17" t="s">
        <v>40</v>
      </c>
      <c r="J6" s="17" t="s">
        <v>41</v>
      </c>
    </row>
    <row r="7" spans="1:10" s="18" customFormat="1" x14ac:dyDescent="0.25">
      <c r="A7" s="12" t="s">
        <v>17</v>
      </c>
      <c r="B7" s="6" t="s">
        <v>7</v>
      </c>
      <c r="C7" s="4" t="s">
        <v>8</v>
      </c>
      <c r="D7" s="13" t="s">
        <v>30</v>
      </c>
      <c r="E7" s="5" t="s">
        <v>21</v>
      </c>
      <c r="F7" s="14" t="s">
        <v>35</v>
      </c>
      <c r="G7" s="15">
        <v>700000</v>
      </c>
      <c r="H7" s="16" t="s">
        <v>51</v>
      </c>
      <c r="I7" s="17" t="s">
        <v>40</v>
      </c>
      <c r="J7" s="17" t="s">
        <v>41</v>
      </c>
    </row>
    <row r="8" spans="1:10" s="18" customFormat="1" x14ac:dyDescent="0.25">
      <c r="A8" s="12" t="s">
        <v>19</v>
      </c>
      <c r="B8" s="6" t="s">
        <v>7</v>
      </c>
      <c r="C8" s="4" t="s">
        <v>8</v>
      </c>
      <c r="D8" s="100" t="s">
        <v>31</v>
      </c>
      <c r="E8" s="101" t="s">
        <v>22</v>
      </c>
      <c r="F8" s="102" t="s">
        <v>35</v>
      </c>
      <c r="G8" s="103">
        <v>600000</v>
      </c>
      <c r="H8" s="104" t="s">
        <v>51</v>
      </c>
      <c r="I8" s="91" t="s">
        <v>40</v>
      </c>
      <c r="J8" s="136" t="s">
        <v>132</v>
      </c>
    </row>
    <row r="9" spans="1:10" s="18" customFormat="1" x14ac:dyDescent="0.25">
      <c r="A9" s="12" t="s">
        <v>36</v>
      </c>
      <c r="B9" s="6" t="s">
        <v>7</v>
      </c>
      <c r="C9" s="4" t="s">
        <v>8</v>
      </c>
      <c r="D9" s="100" t="s">
        <v>32</v>
      </c>
      <c r="E9" s="101" t="s">
        <v>33</v>
      </c>
      <c r="F9" s="102" t="s">
        <v>35</v>
      </c>
      <c r="G9" s="103">
        <v>600000</v>
      </c>
      <c r="H9" s="104" t="s">
        <v>51</v>
      </c>
      <c r="I9" s="91" t="s">
        <v>40</v>
      </c>
      <c r="J9" s="137"/>
    </row>
    <row r="10" spans="1:10" s="18" customFormat="1" x14ac:dyDescent="0.25">
      <c r="A10" s="12" t="s">
        <v>37</v>
      </c>
      <c r="B10" s="6" t="s">
        <v>7</v>
      </c>
      <c r="C10" s="4" t="s">
        <v>8</v>
      </c>
      <c r="D10" s="100" t="s">
        <v>47</v>
      </c>
      <c r="E10" s="101" t="s">
        <v>34</v>
      </c>
      <c r="F10" s="102" t="s">
        <v>35</v>
      </c>
      <c r="G10" s="103">
        <v>600000</v>
      </c>
      <c r="H10" s="104" t="s">
        <v>11</v>
      </c>
      <c r="I10" s="91" t="s">
        <v>40</v>
      </c>
      <c r="J10" s="137"/>
    </row>
    <row r="11" spans="1:10" s="18" customFormat="1" x14ac:dyDescent="0.25">
      <c r="A11" s="12" t="s">
        <v>44</v>
      </c>
      <c r="B11" s="6" t="s">
        <v>7</v>
      </c>
      <c r="C11" s="4" t="s">
        <v>8</v>
      </c>
      <c r="D11" s="100" t="s">
        <v>49</v>
      </c>
      <c r="E11" s="101" t="s">
        <v>48</v>
      </c>
      <c r="F11" s="102"/>
      <c r="G11" s="103">
        <v>600000</v>
      </c>
      <c r="H11" s="104" t="s">
        <v>51</v>
      </c>
      <c r="I11" s="91" t="s">
        <v>40</v>
      </c>
      <c r="J11" s="137"/>
    </row>
    <row r="12" spans="1:10" s="18" customFormat="1" x14ac:dyDescent="0.25">
      <c r="A12" s="12" t="s">
        <v>45</v>
      </c>
      <c r="B12" s="6" t="s">
        <v>7</v>
      </c>
      <c r="C12" s="4" t="s">
        <v>8</v>
      </c>
      <c r="D12" s="100" t="s">
        <v>50</v>
      </c>
      <c r="E12" s="101" t="s">
        <v>42</v>
      </c>
      <c r="F12" s="102"/>
      <c r="G12" s="103">
        <v>600000</v>
      </c>
      <c r="H12" s="104" t="s">
        <v>11</v>
      </c>
      <c r="I12" s="91" t="s">
        <v>40</v>
      </c>
      <c r="J12" s="137"/>
    </row>
    <row r="13" spans="1:10" s="18" customFormat="1" x14ac:dyDescent="0.25">
      <c r="A13" s="12" t="s">
        <v>46</v>
      </c>
      <c r="B13" s="6" t="s">
        <v>7</v>
      </c>
      <c r="C13" s="4" t="s">
        <v>8</v>
      </c>
      <c r="D13" s="105" t="s">
        <v>99</v>
      </c>
      <c r="E13" s="101" t="s">
        <v>43</v>
      </c>
      <c r="F13" s="102"/>
      <c r="G13" s="103">
        <v>600000</v>
      </c>
      <c r="H13" s="104" t="s">
        <v>51</v>
      </c>
      <c r="I13" s="91" t="s">
        <v>40</v>
      </c>
      <c r="J13" s="138"/>
    </row>
    <row r="14" spans="1:10" s="18" customFormat="1" x14ac:dyDescent="0.25">
      <c r="A14" s="12"/>
      <c r="B14" s="6"/>
      <c r="C14" s="4"/>
      <c r="D14" s="13"/>
      <c r="E14" s="5"/>
      <c r="F14" s="14"/>
      <c r="G14" s="15"/>
      <c r="H14" s="16"/>
      <c r="I14" s="17"/>
      <c r="J14" s="17"/>
    </row>
    <row r="15" spans="1:10" s="18" customFormat="1" x14ac:dyDescent="0.25">
      <c r="A15" s="12"/>
      <c r="B15" s="6"/>
      <c r="C15" s="4"/>
      <c r="D15" s="13"/>
      <c r="E15" s="5"/>
      <c r="F15" s="14"/>
      <c r="G15" s="15"/>
      <c r="H15" s="16"/>
      <c r="I15" s="17"/>
      <c r="J15" s="17"/>
    </row>
    <row r="16" spans="1:10" x14ac:dyDescent="0.25">
      <c r="A16" s="7"/>
      <c r="B16" s="6"/>
      <c r="C16" s="4"/>
      <c r="D16" s="4"/>
      <c r="E16" s="4"/>
      <c r="F16" s="8"/>
      <c r="G16" s="5">
        <f>SUM(G2:G15)</f>
        <v>7600000</v>
      </c>
      <c r="H16" s="3"/>
      <c r="I16" s="3"/>
      <c r="J16" s="9"/>
    </row>
    <row r="18" spans="1:10" s="11" customFormat="1" x14ac:dyDescent="0.25">
      <c r="A18" s="10"/>
      <c r="G18" s="135" t="s">
        <v>52</v>
      </c>
      <c r="H18" s="135"/>
      <c r="I18" s="135"/>
      <c r="J18" s="135"/>
    </row>
  </sheetData>
  <mergeCells count="2">
    <mergeCell ref="G18:J18"/>
    <mergeCell ref="J8:J13"/>
  </mergeCells>
  <pageMargins left="0.2" right="0.2" top="0.75" bottom="0.75" header="0.3" footer="0.3"/>
  <pageSetup paperSize="5" scale="80" orientation="landscape" horizontalDpi="36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opLeftCell="D1" zoomScale="84" zoomScaleNormal="84" workbookViewId="0">
      <selection activeCell="L12" sqref="L12"/>
    </sheetView>
  </sheetViews>
  <sheetFormatPr defaultRowHeight="15" x14ac:dyDescent="0.25"/>
  <cols>
    <col min="1" max="1" width="6.85546875" customWidth="1"/>
    <col min="2" max="2" width="11" bestFit="1" customWidth="1"/>
    <col min="3" max="3" width="40" bestFit="1" customWidth="1"/>
    <col min="4" max="4" width="42.5703125" customWidth="1"/>
    <col min="5" max="5" width="13" bestFit="1" customWidth="1"/>
    <col min="6" max="11" width="14.42578125" bestFit="1" customWidth="1"/>
    <col min="12" max="12" width="47.85546875" bestFit="1" customWidth="1"/>
  </cols>
  <sheetData>
    <row r="1" spans="1:15" s="134" customFormat="1" ht="19.5" thickBot="1" x14ac:dyDescent="0.35">
      <c r="A1" s="129" t="s">
        <v>131</v>
      </c>
      <c r="B1" s="130" t="s">
        <v>53</v>
      </c>
      <c r="C1" s="130" t="s">
        <v>54</v>
      </c>
      <c r="D1" s="130" t="s">
        <v>55</v>
      </c>
      <c r="E1" s="131">
        <v>43466</v>
      </c>
      <c r="F1" s="131">
        <v>43497</v>
      </c>
      <c r="G1" s="131">
        <v>43525</v>
      </c>
      <c r="H1" s="131">
        <v>43556</v>
      </c>
      <c r="I1" s="131">
        <v>43586</v>
      </c>
      <c r="J1" s="131">
        <v>43617</v>
      </c>
      <c r="K1" s="132" t="s">
        <v>56</v>
      </c>
      <c r="L1" s="133" t="s">
        <v>69</v>
      </c>
    </row>
    <row r="2" spans="1:15" s="110" customFormat="1" ht="16.5" thickBot="1" x14ac:dyDescent="0.3">
      <c r="A2" s="111" t="s">
        <v>6</v>
      </c>
      <c r="B2" s="112">
        <v>904766</v>
      </c>
      <c r="C2" s="112" t="s">
        <v>64</v>
      </c>
      <c r="D2" s="113" t="s">
        <v>65</v>
      </c>
      <c r="E2" s="114">
        <v>51261000</v>
      </c>
      <c r="F2" s="114">
        <v>23755300</v>
      </c>
      <c r="G2" s="114">
        <v>44438580</v>
      </c>
      <c r="H2" s="114">
        <v>31404680</v>
      </c>
      <c r="I2" s="114">
        <v>62836920</v>
      </c>
      <c r="J2" s="114">
        <v>31554000</v>
      </c>
      <c r="K2" s="115">
        <f>SUM(E2:J2)</f>
        <v>245250480</v>
      </c>
      <c r="L2" s="116" t="s">
        <v>41</v>
      </c>
      <c r="M2" s="117"/>
      <c r="N2" s="117"/>
      <c r="O2" s="117"/>
    </row>
    <row r="3" spans="1:15" s="110" customFormat="1" ht="15.75" x14ac:dyDescent="0.25">
      <c r="A3" s="111" t="s">
        <v>9</v>
      </c>
      <c r="B3" s="118">
        <v>1018597</v>
      </c>
      <c r="C3" s="118" t="s">
        <v>70</v>
      </c>
      <c r="D3" s="119" t="s">
        <v>71</v>
      </c>
      <c r="E3" s="114">
        <v>3960000</v>
      </c>
      <c r="F3" s="114">
        <v>11996400</v>
      </c>
      <c r="G3" s="114">
        <v>2233800</v>
      </c>
      <c r="H3" s="114">
        <v>16447200</v>
      </c>
      <c r="I3" s="114">
        <v>17225340</v>
      </c>
      <c r="J3" s="114">
        <v>9288300</v>
      </c>
      <c r="K3" s="115">
        <f t="shared" ref="K3:K8" si="0">SUM(E3:J3)</f>
        <v>61151040</v>
      </c>
      <c r="L3" s="116" t="s">
        <v>124</v>
      </c>
      <c r="M3" s="117"/>
      <c r="N3" s="117"/>
      <c r="O3" s="117"/>
    </row>
    <row r="4" spans="1:15" s="110" customFormat="1" ht="15.75" x14ac:dyDescent="0.25">
      <c r="A4" s="111" t="s">
        <v>12</v>
      </c>
      <c r="B4" s="118">
        <v>717919</v>
      </c>
      <c r="C4" s="118" t="s">
        <v>72</v>
      </c>
      <c r="D4" s="119" t="s">
        <v>73</v>
      </c>
      <c r="E4" s="114"/>
      <c r="F4" s="114"/>
      <c r="G4" s="114">
        <v>13519940</v>
      </c>
      <c r="H4" s="114">
        <v>4731540</v>
      </c>
      <c r="I4" s="114">
        <v>590700</v>
      </c>
      <c r="J4" s="114">
        <v>8487000</v>
      </c>
      <c r="K4" s="115">
        <f t="shared" si="0"/>
        <v>27329180</v>
      </c>
      <c r="L4" s="116" t="s">
        <v>124</v>
      </c>
      <c r="M4" s="117"/>
      <c r="N4" s="117"/>
      <c r="O4" s="117"/>
    </row>
    <row r="5" spans="1:15" s="110" customFormat="1" ht="15.75" x14ac:dyDescent="0.25">
      <c r="A5" s="111" t="s">
        <v>14</v>
      </c>
      <c r="B5" s="118">
        <v>943584</v>
      </c>
      <c r="C5" s="118" t="s">
        <v>74</v>
      </c>
      <c r="D5" s="119" t="s">
        <v>75</v>
      </c>
      <c r="E5" s="114">
        <v>9722880</v>
      </c>
      <c r="F5" s="114">
        <v>13883820</v>
      </c>
      <c r="G5" s="114">
        <v>18652580</v>
      </c>
      <c r="H5" s="114">
        <v>2402500</v>
      </c>
      <c r="I5" s="114">
        <v>12491210</v>
      </c>
      <c r="J5" s="114">
        <v>3362400</v>
      </c>
      <c r="K5" s="115">
        <f t="shared" si="0"/>
        <v>60515390</v>
      </c>
      <c r="L5" s="116" t="s">
        <v>124</v>
      </c>
      <c r="M5" s="117"/>
      <c r="N5" s="117"/>
      <c r="O5" s="117"/>
    </row>
    <row r="6" spans="1:15" s="110" customFormat="1" ht="15.75" x14ac:dyDescent="0.25">
      <c r="A6" s="111" t="s">
        <v>15</v>
      </c>
      <c r="B6" s="118">
        <v>990297</v>
      </c>
      <c r="C6" s="118" t="s">
        <v>76</v>
      </c>
      <c r="D6" s="119" t="s">
        <v>77</v>
      </c>
      <c r="E6" s="114">
        <v>1091100</v>
      </c>
      <c r="F6" s="114">
        <v>1656700</v>
      </c>
      <c r="G6" s="114">
        <v>8403540</v>
      </c>
      <c r="H6" s="114">
        <v>446100</v>
      </c>
      <c r="I6" s="114">
        <v>9448000</v>
      </c>
      <c r="J6" s="114">
        <v>13318800</v>
      </c>
      <c r="K6" s="115">
        <f t="shared" si="0"/>
        <v>34364240</v>
      </c>
      <c r="L6" s="116" t="s">
        <v>124</v>
      </c>
      <c r="M6" s="117"/>
      <c r="N6" s="117"/>
      <c r="O6" s="117"/>
    </row>
    <row r="7" spans="1:15" s="110" customFormat="1" ht="15.75" x14ac:dyDescent="0.25">
      <c r="A7" s="111" t="s">
        <v>17</v>
      </c>
      <c r="B7" s="118">
        <v>582221</v>
      </c>
      <c r="C7" s="118" t="s">
        <v>78</v>
      </c>
      <c r="D7" s="119" t="s">
        <v>79</v>
      </c>
      <c r="E7" s="114">
        <v>3898400</v>
      </c>
      <c r="F7" s="114">
        <v>5940000</v>
      </c>
      <c r="G7" s="114">
        <v>9221820</v>
      </c>
      <c r="H7" s="114">
        <v>14854800</v>
      </c>
      <c r="I7" s="114">
        <v>4464000</v>
      </c>
      <c r="J7" s="114">
        <v>5148000</v>
      </c>
      <c r="K7" s="115">
        <f t="shared" si="0"/>
        <v>43527020</v>
      </c>
      <c r="L7" s="116" t="s">
        <v>124</v>
      </c>
      <c r="M7" s="117"/>
      <c r="N7" s="117"/>
      <c r="O7" s="117"/>
    </row>
    <row r="8" spans="1:15" s="110" customFormat="1" ht="15.75" x14ac:dyDescent="0.25">
      <c r="A8" s="111" t="s">
        <v>19</v>
      </c>
      <c r="B8" s="118">
        <v>759271</v>
      </c>
      <c r="C8" s="118" t="s">
        <v>80</v>
      </c>
      <c r="D8" s="120" t="s">
        <v>81</v>
      </c>
      <c r="E8" s="114">
        <v>246540</v>
      </c>
      <c r="F8" s="114">
        <v>1471700</v>
      </c>
      <c r="G8" s="114">
        <v>9393880</v>
      </c>
      <c r="H8" s="114">
        <v>5379700</v>
      </c>
      <c r="I8" s="114">
        <v>970000</v>
      </c>
      <c r="J8" s="114">
        <v>12381000</v>
      </c>
      <c r="K8" s="115">
        <f t="shared" si="0"/>
        <v>29842820</v>
      </c>
      <c r="L8" s="116" t="s">
        <v>124</v>
      </c>
      <c r="M8" s="117"/>
      <c r="N8" s="117"/>
      <c r="O8" s="117"/>
    </row>
    <row r="9" spans="1:15" s="110" customFormat="1" ht="15.75" x14ac:dyDescent="0.25">
      <c r="A9" s="111" t="s">
        <v>36</v>
      </c>
      <c r="B9" s="121">
        <v>927392</v>
      </c>
      <c r="C9" s="121" t="s">
        <v>84</v>
      </c>
      <c r="D9" s="122" t="s">
        <v>85</v>
      </c>
      <c r="E9" s="114">
        <v>477180</v>
      </c>
      <c r="F9" s="114">
        <v>28457500</v>
      </c>
      <c r="G9" s="114">
        <v>29777480</v>
      </c>
      <c r="H9" s="114">
        <v>16092000</v>
      </c>
      <c r="I9" s="114">
        <v>16982500</v>
      </c>
      <c r="J9" s="114">
        <v>11880000</v>
      </c>
      <c r="K9" s="115">
        <f>SUM(E9:J9)</f>
        <v>103666660</v>
      </c>
      <c r="L9" s="116" t="s">
        <v>41</v>
      </c>
      <c r="M9" s="117"/>
      <c r="N9" s="117"/>
      <c r="O9" s="117"/>
    </row>
    <row r="10" spans="1:15" s="110" customFormat="1" ht="15.75" x14ac:dyDescent="0.25">
      <c r="A10" s="111" t="s">
        <v>37</v>
      </c>
      <c r="B10" s="120">
        <v>1009083</v>
      </c>
      <c r="C10" s="120" t="s">
        <v>97</v>
      </c>
      <c r="D10" s="120" t="s">
        <v>98</v>
      </c>
      <c r="E10" s="114">
        <v>5766500</v>
      </c>
      <c r="F10" s="114">
        <v>6230500</v>
      </c>
      <c r="G10" s="114">
        <v>13283500</v>
      </c>
      <c r="H10" s="114">
        <v>1618700</v>
      </c>
      <c r="I10" s="114">
        <v>23800000</v>
      </c>
      <c r="J10" s="123">
        <v>6415100</v>
      </c>
      <c r="K10" s="115">
        <f>SUM(E10:J10)</f>
        <v>57114300</v>
      </c>
      <c r="L10" s="116" t="s">
        <v>41</v>
      </c>
      <c r="M10" s="117"/>
      <c r="N10" s="117"/>
      <c r="O10" s="117"/>
    </row>
    <row r="11" spans="1:15" s="110" customFormat="1" ht="15.75" x14ac:dyDescent="0.25">
      <c r="A11" s="111" t="s">
        <v>44</v>
      </c>
      <c r="B11" s="118">
        <v>440451</v>
      </c>
      <c r="C11" s="118" t="s">
        <v>109</v>
      </c>
      <c r="D11" s="120" t="s">
        <v>110</v>
      </c>
      <c r="E11" s="114">
        <v>10918200</v>
      </c>
      <c r="F11" s="114">
        <v>8474000</v>
      </c>
      <c r="G11" s="114">
        <v>14249400</v>
      </c>
      <c r="H11" s="114">
        <v>9749000</v>
      </c>
      <c r="I11" s="114">
        <v>13848630</v>
      </c>
      <c r="J11" s="114">
        <v>8922000</v>
      </c>
      <c r="K11" s="115">
        <f t="shared" ref="K11" si="1">SUM(E11:J11)</f>
        <v>66161230</v>
      </c>
      <c r="L11" s="116" t="s">
        <v>41</v>
      </c>
      <c r="M11" s="117"/>
      <c r="N11" s="117"/>
      <c r="O11" s="117"/>
    </row>
    <row r="12" spans="1:15" s="110" customFormat="1" ht="15.75" x14ac:dyDescent="0.25">
      <c r="A12" s="111" t="s">
        <v>45</v>
      </c>
      <c r="B12" s="118">
        <v>975267</v>
      </c>
      <c r="C12" s="118" t="s">
        <v>120</v>
      </c>
      <c r="D12" s="120" t="s">
        <v>121</v>
      </c>
      <c r="E12" s="114">
        <v>5528400</v>
      </c>
      <c r="F12" s="114">
        <v>12996000</v>
      </c>
      <c r="G12" s="114">
        <v>13396280</v>
      </c>
      <c r="H12" s="114">
        <v>9444000</v>
      </c>
      <c r="I12" s="114">
        <v>9054830</v>
      </c>
      <c r="J12" s="114">
        <v>11079000</v>
      </c>
      <c r="K12" s="124">
        <f>SUM(E12:J12)</f>
        <v>61498510</v>
      </c>
      <c r="L12" s="116" t="s">
        <v>41</v>
      </c>
      <c r="M12" s="117"/>
      <c r="N12" s="117"/>
      <c r="O12" s="117"/>
    </row>
    <row r="13" spans="1:15" s="110" customFormat="1" ht="15.75" x14ac:dyDescent="0.25">
      <c r="A13" s="111" t="s">
        <v>46</v>
      </c>
      <c r="B13" s="125"/>
      <c r="C13" s="126" t="s">
        <v>123</v>
      </c>
      <c r="D13" s="125"/>
      <c r="E13" s="125"/>
      <c r="F13" s="114">
        <v>19600200</v>
      </c>
      <c r="G13" s="114">
        <v>15480000</v>
      </c>
      <c r="H13" s="114">
        <v>15958800</v>
      </c>
      <c r="I13" s="114">
        <v>27340200</v>
      </c>
      <c r="J13" s="114">
        <v>15480000</v>
      </c>
      <c r="K13" s="114">
        <f>SUM(E13:J13)</f>
        <v>93859200</v>
      </c>
      <c r="L13" s="116" t="s">
        <v>41</v>
      </c>
      <c r="M13" s="117"/>
      <c r="N13" s="117"/>
      <c r="O13" s="117"/>
    </row>
    <row r="14" spans="1:15" s="110" customFormat="1" ht="15.75" x14ac:dyDescent="0.25">
      <c r="A14" s="127"/>
      <c r="B14" s="127"/>
      <c r="C14" s="127"/>
      <c r="D14" s="127"/>
      <c r="E14" s="128">
        <f t="shared" ref="E14:J14" si="2">SUM(E2:E13)</f>
        <v>92870200</v>
      </c>
      <c r="F14" s="128">
        <f t="shared" si="2"/>
        <v>134462120</v>
      </c>
      <c r="G14" s="128">
        <f t="shared" si="2"/>
        <v>192050800</v>
      </c>
      <c r="H14" s="128">
        <f t="shared" si="2"/>
        <v>128529020</v>
      </c>
      <c r="I14" s="128">
        <f t="shared" si="2"/>
        <v>199052330</v>
      </c>
      <c r="J14" s="128">
        <f t="shared" si="2"/>
        <v>137315600</v>
      </c>
      <c r="K14" s="128">
        <f>SUM(E14:J14)</f>
        <v>884280070</v>
      </c>
      <c r="L14" s="127"/>
    </row>
  </sheetData>
  <pageMargins left="0.7" right="0.7" top="0.75" bottom="0.75" header="0.3" footer="0.3"/>
  <pageSetup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0"/>
  <sheetViews>
    <sheetView topLeftCell="A52" workbookViewId="0">
      <selection activeCell="C48" sqref="C48"/>
    </sheetView>
  </sheetViews>
  <sheetFormatPr defaultRowHeight="15" x14ac:dyDescent="0.25"/>
  <cols>
    <col min="2" max="2" width="46.28515625" bestFit="1" customWidth="1"/>
    <col min="3" max="3" width="41.28515625" customWidth="1"/>
    <col min="4" max="4" width="12.7109375" customWidth="1"/>
    <col min="5" max="5" width="13.7109375" customWidth="1"/>
    <col min="6" max="9" width="11.5703125" bestFit="1" customWidth="1"/>
    <col min="10" max="10" width="12.5703125" bestFit="1" customWidth="1"/>
    <col min="11" max="11" width="39.7109375" bestFit="1" customWidth="1"/>
  </cols>
  <sheetData>
    <row r="1" spans="1:11" ht="15.75" thickBot="1" x14ac:dyDescent="0.3">
      <c r="B1" s="57" t="s">
        <v>93</v>
      </c>
    </row>
    <row r="2" spans="1:11" ht="15.75" thickBot="1" x14ac:dyDescent="0.3">
      <c r="A2" s="20" t="s">
        <v>53</v>
      </c>
      <c r="B2" s="20" t="s">
        <v>54</v>
      </c>
      <c r="C2" s="21" t="s">
        <v>55</v>
      </c>
      <c r="D2" s="22">
        <v>43466</v>
      </c>
      <c r="E2" s="22">
        <v>43497</v>
      </c>
      <c r="F2" s="22">
        <v>43525</v>
      </c>
      <c r="G2" s="22">
        <v>43556</v>
      </c>
      <c r="H2" s="22">
        <v>43586</v>
      </c>
      <c r="I2" s="23">
        <v>43617</v>
      </c>
      <c r="J2" s="24" t="s">
        <v>56</v>
      </c>
      <c r="K2" s="25" t="s">
        <v>57</v>
      </c>
    </row>
    <row r="3" spans="1:11" x14ac:dyDescent="0.25">
      <c r="A3" s="26">
        <v>1022385</v>
      </c>
      <c r="B3" s="26" t="s">
        <v>58</v>
      </c>
      <c r="C3" s="47" t="s">
        <v>59</v>
      </c>
      <c r="D3" s="27">
        <v>762700</v>
      </c>
      <c r="E3" s="27">
        <v>3371700</v>
      </c>
      <c r="F3" s="27">
        <v>2508240</v>
      </c>
      <c r="G3" s="27"/>
      <c r="H3" s="27">
        <v>55440</v>
      </c>
      <c r="I3" s="27"/>
      <c r="J3" s="28">
        <f>SUM(D3:I3)</f>
        <v>6698080</v>
      </c>
      <c r="K3" s="76" t="s">
        <v>92</v>
      </c>
    </row>
    <row r="4" spans="1:11" x14ac:dyDescent="0.25">
      <c r="A4" s="29">
        <v>539893</v>
      </c>
      <c r="B4" s="29" t="s">
        <v>60</v>
      </c>
      <c r="C4" s="48" t="s">
        <v>61</v>
      </c>
      <c r="D4" s="30">
        <v>2362800</v>
      </c>
      <c r="E4" s="30">
        <v>77224200</v>
      </c>
      <c r="F4" s="30">
        <v>18179300</v>
      </c>
      <c r="G4" s="30">
        <v>26231700</v>
      </c>
      <c r="H4" s="30">
        <v>14000000</v>
      </c>
      <c r="I4" s="30">
        <v>37221000</v>
      </c>
      <c r="J4" s="31">
        <f>SUM(D4:I4)</f>
        <v>175219000</v>
      </c>
      <c r="K4" s="77" t="s">
        <v>122</v>
      </c>
    </row>
    <row r="5" spans="1:11" x14ac:dyDescent="0.25">
      <c r="A5" s="29">
        <v>984500</v>
      </c>
      <c r="B5" s="29" t="s">
        <v>62</v>
      </c>
      <c r="C5" s="48" t="s">
        <v>63</v>
      </c>
      <c r="D5" s="30">
        <v>12425760</v>
      </c>
      <c r="E5" s="30">
        <v>-1800000</v>
      </c>
      <c r="F5" s="30">
        <v>11010880</v>
      </c>
      <c r="G5" s="30">
        <v>18282000</v>
      </c>
      <c r="H5" s="30">
        <v>8797800</v>
      </c>
      <c r="I5" s="30">
        <v>15660000</v>
      </c>
      <c r="J5" s="31">
        <f>SUM(D5:I5)</f>
        <v>64376440</v>
      </c>
      <c r="K5" s="76" t="s">
        <v>92</v>
      </c>
    </row>
    <row r="6" spans="1:11" ht="15.75" thickBot="1" x14ac:dyDescent="0.3">
      <c r="A6" s="98">
        <v>904766</v>
      </c>
      <c r="B6" s="98" t="s">
        <v>64</v>
      </c>
      <c r="C6" s="99" t="s">
        <v>65</v>
      </c>
      <c r="D6" s="87">
        <v>51261000</v>
      </c>
      <c r="E6" s="87">
        <v>23755300</v>
      </c>
      <c r="F6" s="87">
        <v>44438580</v>
      </c>
      <c r="G6" s="87">
        <v>31404680</v>
      </c>
      <c r="H6" s="87">
        <v>62836920</v>
      </c>
      <c r="I6" s="87">
        <v>31554000</v>
      </c>
      <c r="J6" s="88">
        <f>SUM(D6:I6)</f>
        <v>245250480</v>
      </c>
      <c r="K6" s="89" t="s">
        <v>41</v>
      </c>
    </row>
    <row r="7" spans="1:11" x14ac:dyDescent="0.25">
      <c r="A7" s="34" t="s">
        <v>66</v>
      </c>
      <c r="B7" s="25"/>
      <c r="C7" s="49"/>
      <c r="D7" s="36">
        <f t="shared" ref="D7:I7" si="0">SUM(D3:D6)</f>
        <v>66812260</v>
      </c>
      <c r="E7" s="36">
        <f t="shared" si="0"/>
        <v>102551200</v>
      </c>
      <c r="F7" s="36">
        <f t="shared" si="0"/>
        <v>76137000</v>
      </c>
      <c r="G7" s="36">
        <f t="shared" si="0"/>
        <v>75918380</v>
      </c>
      <c r="H7" s="36">
        <f t="shared" si="0"/>
        <v>85690160</v>
      </c>
      <c r="I7" s="36">
        <f t="shared" si="0"/>
        <v>84435000</v>
      </c>
      <c r="J7" s="37">
        <f>SUM(D7:I7)</f>
        <v>491544000</v>
      </c>
      <c r="K7" s="55"/>
    </row>
    <row r="8" spans="1:11" s="18" customFormat="1" x14ac:dyDescent="0.25">
      <c r="A8" s="38"/>
      <c r="B8" s="39"/>
      <c r="C8" s="50"/>
      <c r="D8" s="40"/>
      <c r="E8" s="40"/>
      <c r="F8" s="40"/>
      <c r="G8" s="40"/>
      <c r="H8" s="40"/>
      <c r="I8" s="40"/>
      <c r="J8" s="41"/>
      <c r="K8" s="42"/>
    </row>
    <row r="9" spans="1:11" ht="15.75" thickBot="1" x14ac:dyDescent="0.3">
      <c r="A9" s="80"/>
      <c r="B9" s="80" t="s">
        <v>67</v>
      </c>
      <c r="C9" s="51" t="s">
        <v>68</v>
      </c>
    </row>
    <row r="10" spans="1:11" ht="15.75" thickBot="1" x14ac:dyDescent="0.3">
      <c r="A10" s="20" t="s">
        <v>53</v>
      </c>
      <c r="B10" s="20" t="s">
        <v>54</v>
      </c>
      <c r="C10" s="52" t="s">
        <v>55</v>
      </c>
      <c r="D10" s="22">
        <v>43466</v>
      </c>
      <c r="E10" s="22">
        <v>43497</v>
      </c>
      <c r="F10" s="22">
        <v>43525</v>
      </c>
      <c r="G10" s="22">
        <v>43556</v>
      </c>
      <c r="H10" s="22">
        <v>43586</v>
      </c>
      <c r="I10" s="22">
        <v>43617</v>
      </c>
      <c r="J10" s="43" t="s">
        <v>56</v>
      </c>
      <c r="K10" s="25" t="s">
        <v>69</v>
      </c>
    </row>
    <row r="11" spans="1:11" x14ac:dyDescent="0.25">
      <c r="A11" s="85">
        <v>1018597</v>
      </c>
      <c r="B11" s="85" t="s">
        <v>70</v>
      </c>
      <c r="C11" s="97" t="s">
        <v>71</v>
      </c>
      <c r="D11" s="87">
        <v>3960000</v>
      </c>
      <c r="E11" s="87">
        <v>11996400</v>
      </c>
      <c r="F11" s="87">
        <v>2233800</v>
      </c>
      <c r="G11" s="87">
        <v>16447200</v>
      </c>
      <c r="H11" s="87">
        <v>17225340</v>
      </c>
      <c r="I11" s="87">
        <v>9288300</v>
      </c>
      <c r="J11" s="88">
        <f t="shared" ref="J11:J16" si="1">SUM(D11:I11)</f>
        <v>61151040</v>
      </c>
      <c r="K11" s="89" t="s">
        <v>124</v>
      </c>
    </row>
    <row r="12" spans="1:11" x14ac:dyDescent="0.25">
      <c r="A12" s="29">
        <v>717919</v>
      </c>
      <c r="B12" s="29" t="s">
        <v>72</v>
      </c>
      <c r="C12" s="48" t="s">
        <v>73</v>
      </c>
      <c r="D12" s="30"/>
      <c r="E12" s="30"/>
      <c r="F12" s="30">
        <v>13519940</v>
      </c>
      <c r="G12" s="30">
        <v>4731540</v>
      </c>
      <c r="H12" s="30">
        <v>590700</v>
      </c>
      <c r="I12" s="30">
        <v>8487000</v>
      </c>
      <c r="J12" s="31">
        <f t="shared" si="1"/>
        <v>27329180</v>
      </c>
      <c r="K12" s="89" t="s">
        <v>124</v>
      </c>
    </row>
    <row r="13" spans="1:11" x14ac:dyDescent="0.25">
      <c r="A13" s="85">
        <v>943584</v>
      </c>
      <c r="B13" s="85" t="s">
        <v>74</v>
      </c>
      <c r="C13" s="97" t="s">
        <v>75</v>
      </c>
      <c r="D13" s="87">
        <v>9722880</v>
      </c>
      <c r="E13" s="87">
        <v>13883820</v>
      </c>
      <c r="F13" s="87">
        <v>18652580</v>
      </c>
      <c r="G13" s="87">
        <v>2402500</v>
      </c>
      <c r="H13" s="87">
        <v>12491210</v>
      </c>
      <c r="I13" s="87">
        <v>3362400</v>
      </c>
      <c r="J13" s="88">
        <f t="shared" si="1"/>
        <v>60515390</v>
      </c>
      <c r="K13" s="89" t="s">
        <v>124</v>
      </c>
    </row>
    <row r="14" spans="1:11" x14ac:dyDescent="0.25">
      <c r="A14" s="29">
        <v>990297</v>
      </c>
      <c r="B14" s="29" t="s">
        <v>76</v>
      </c>
      <c r="C14" s="48" t="s">
        <v>77</v>
      </c>
      <c r="D14" s="30">
        <v>1091100</v>
      </c>
      <c r="E14" s="30">
        <v>1656700</v>
      </c>
      <c r="F14" s="30">
        <v>8403540</v>
      </c>
      <c r="G14" s="30">
        <v>446100</v>
      </c>
      <c r="H14" s="30">
        <v>9448000</v>
      </c>
      <c r="I14" s="30">
        <v>13318800</v>
      </c>
      <c r="J14" s="31">
        <f t="shared" si="1"/>
        <v>34364240</v>
      </c>
      <c r="K14" s="89" t="s">
        <v>124</v>
      </c>
    </row>
    <row r="15" spans="1:11" x14ac:dyDescent="0.25">
      <c r="A15" s="29">
        <v>582221</v>
      </c>
      <c r="B15" s="29" t="s">
        <v>78</v>
      </c>
      <c r="C15" s="48" t="s">
        <v>79</v>
      </c>
      <c r="D15" s="30">
        <v>3898400</v>
      </c>
      <c r="E15" s="30">
        <v>5940000</v>
      </c>
      <c r="F15" s="30">
        <v>9221820</v>
      </c>
      <c r="G15" s="30">
        <v>14854800</v>
      </c>
      <c r="H15" s="30">
        <v>4464000</v>
      </c>
      <c r="I15" s="30">
        <v>5148000</v>
      </c>
      <c r="J15" s="31">
        <f t="shared" si="1"/>
        <v>43527020</v>
      </c>
      <c r="K15" s="89" t="s">
        <v>124</v>
      </c>
    </row>
    <row r="16" spans="1:11" x14ac:dyDescent="0.25">
      <c r="A16" s="29">
        <v>759271</v>
      </c>
      <c r="B16" s="29" t="s">
        <v>80</v>
      </c>
      <c r="C16" s="48" t="s">
        <v>81</v>
      </c>
      <c r="D16" s="30">
        <v>246540</v>
      </c>
      <c r="E16" s="30">
        <v>1471700</v>
      </c>
      <c r="F16" s="30">
        <v>9393880</v>
      </c>
      <c r="G16" s="30">
        <v>5379700</v>
      </c>
      <c r="H16" s="30">
        <v>970000</v>
      </c>
      <c r="I16" s="30">
        <v>12381000</v>
      </c>
      <c r="J16" s="31">
        <f t="shared" si="1"/>
        <v>29842820</v>
      </c>
      <c r="K16" s="89" t="s">
        <v>124</v>
      </c>
    </row>
    <row r="17" spans="1:14" x14ac:dyDescent="0.25">
      <c r="A17" s="34" t="s">
        <v>66</v>
      </c>
      <c r="B17" s="25"/>
      <c r="C17" s="49"/>
      <c r="D17" s="44">
        <f t="shared" ref="D17:J17" si="2">SUM(D11:D16)</f>
        <v>18918920</v>
      </c>
      <c r="E17" s="44">
        <f t="shared" si="2"/>
        <v>34948620</v>
      </c>
      <c r="F17" s="44">
        <f t="shared" si="2"/>
        <v>61425560</v>
      </c>
      <c r="G17" s="44">
        <f t="shared" si="2"/>
        <v>44261840</v>
      </c>
      <c r="H17" s="44">
        <f t="shared" si="2"/>
        <v>45189250</v>
      </c>
      <c r="I17" s="44">
        <f t="shared" si="2"/>
        <v>51985500</v>
      </c>
      <c r="J17" s="45">
        <f t="shared" si="2"/>
        <v>256729690</v>
      </c>
      <c r="K17" s="56"/>
    </row>
    <row r="18" spans="1:14" x14ac:dyDescent="0.25">
      <c r="A18" s="80"/>
      <c r="B18" s="80"/>
      <c r="C18" s="53"/>
    </row>
    <row r="19" spans="1:14" ht="15.75" thickBot="1" x14ac:dyDescent="0.3">
      <c r="A19" s="80"/>
      <c r="B19" s="80" t="s">
        <v>82</v>
      </c>
      <c r="C19" s="51" t="s">
        <v>83</v>
      </c>
    </row>
    <row r="20" spans="1:14" ht="15.75" thickBot="1" x14ac:dyDescent="0.3">
      <c r="A20" s="20" t="s">
        <v>53</v>
      </c>
      <c r="B20" s="20" t="s">
        <v>54</v>
      </c>
      <c r="C20" s="52" t="s">
        <v>55</v>
      </c>
      <c r="D20" s="22">
        <v>43466</v>
      </c>
      <c r="E20" s="22">
        <v>43497</v>
      </c>
      <c r="F20" s="22">
        <v>43525</v>
      </c>
      <c r="G20" s="22">
        <v>43556</v>
      </c>
      <c r="H20" s="22">
        <v>43586</v>
      </c>
      <c r="I20" s="23">
        <v>43617</v>
      </c>
      <c r="J20" s="46" t="s">
        <v>56</v>
      </c>
      <c r="K20" s="25" t="s">
        <v>69</v>
      </c>
    </row>
    <row r="21" spans="1:14" x14ac:dyDescent="0.25">
      <c r="A21" s="95">
        <v>927392</v>
      </c>
      <c r="B21" s="95" t="s">
        <v>84</v>
      </c>
      <c r="C21" s="96" t="s">
        <v>85</v>
      </c>
      <c r="D21" s="87">
        <v>477180</v>
      </c>
      <c r="E21" s="87">
        <v>28457500</v>
      </c>
      <c r="F21" s="87">
        <v>29777480</v>
      </c>
      <c r="G21" s="87">
        <v>16092000</v>
      </c>
      <c r="H21" s="87">
        <v>16982500</v>
      </c>
      <c r="I21" s="87">
        <v>11880000</v>
      </c>
      <c r="J21" s="88">
        <f>SUM(D21:I21)</f>
        <v>103666660</v>
      </c>
      <c r="K21" s="89" t="s">
        <v>41</v>
      </c>
    </row>
    <row r="22" spans="1:14" x14ac:dyDescent="0.25">
      <c r="A22" s="29">
        <v>1051347</v>
      </c>
      <c r="B22" s="29" t="s">
        <v>86</v>
      </c>
      <c r="C22" s="48" t="s">
        <v>87</v>
      </c>
      <c r="D22" s="30"/>
      <c r="E22" s="30"/>
      <c r="F22" s="30"/>
      <c r="G22" s="30">
        <v>13896000</v>
      </c>
      <c r="H22" s="30">
        <v>12477000</v>
      </c>
      <c r="I22" s="30">
        <v>5128200</v>
      </c>
      <c r="J22" s="31">
        <f>SUM(D22:I22)</f>
        <v>31501200</v>
      </c>
      <c r="K22" s="76" t="s">
        <v>92</v>
      </c>
    </row>
    <row r="23" spans="1:14" x14ac:dyDescent="0.25">
      <c r="A23" s="29">
        <v>1000146</v>
      </c>
      <c r="B23" s="29" t="s">
        <v>88</v>
      </c>
      <c r="C23" s="48" t="s">
        <v>89</v>
      </c>
      <c r="D23" s="30">
        <v>2532080</v>
      </c>
      <c r="E23" s="30">
        <v>4359240</v>
      </c>
      <c r="F23" s="30">
        <v>12172240</v>
      </c>
      <c r="G23" s="30">
        <v>4734900</v>
      </c>
      <c r="H23" s="30">
        <v>9490000</v>
      </c>
      <c r="I23" s="30">
        <v>2610000</v>
      </c>
      <c r="J23" s="31">
        <f>SUM(D23:I23)</f>
        <v>35898460</v>
      </c>
      <c r="K23" s="76" t="s">
        <v>92</v>
      </c>
    </row>
    <row r="24" spans="1:14" ht="15.75" thickBot="1" x14ac:dyDescent="0.3">
      <c r="A24" s="32">
        <v>440522</v>
      </c>
      <c r="B24" s="32" t="s">
        <v>90</v>
      </c>
      <c r="C24" s="33" t="s">
        <v>91</v>
      </c>
      <c r="D24" s="30">
        <v>24300310</v>
      </c>
      <c r="E24" s="30">
        <v>16230540</v>
      </c>
      <c r="F24" s="30">
        <v>24826980</v>
      </c>
      <c r="G24" s="30">
        <v>35914200</v>
      </c>
      <c r="H24" s="30">
        <v>21428500</v>
      </c>
      <c r="I24" s="30">
        <v>20349000</v>
      </c>
      <c r="J24" s="31">
        <f>SUM(D24:I24)</f>
        <v>143049530</v>
      </c>
      <c r="K24" s="76" t="s">
        <v>119</v>
      </c>
    </row>
    <row r="25" spans="1:14" x14ac:dyDescent="0.25">
      <c r="A25" s="34" t="s">
        <v>66</v>
      </c>
      <c r="B25" s="25"/>
      <c r="C25" s="35"/>
      <c r="D25" s="44">
        <f t="shared" ref="D25:I25" si="3">SUM(D21:D24)</f>
        <v>27309570</v>
      </c>
      <c r="E25" s="44">
        <f t="shared" si="3"/>
        <v>49047280</v>
      </c>
      <c r="F25" s="44">
        <f t="shared" si="3"/>
        <v>66776700</v>
      </c>
      <c r="G25" s="44">
        <f t="shared" si="3"/>
        <v>70637100</v>
      </c>
      <c r="H25" s="44">
        <f t="shared" si="3"/>
        <v>60378000</v>
      </c>
      <c r="I25" s="44">
        <f t="shared" si="3"/>
        <v>39967200</v>
      </c>
      <c r="J25" s="45">
        <f>SUM(D25:I25)</f>
        <v>314115850</v>
      </c>
      <c r="K25" s="54"/>
    </row>
    <row r="27" spans="1:14" ht="15.75" thickBot="1" x14ac:dyDescent="0.3">
      <c r="A27" s="11"/>
      <c r="B27" s="11" t="s">
        <v>94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63"/>
    </row>
    <row r="28" spans="1:14" ht="15.75" thickBot="1" x14ac:dyDescent="0.3">
      <c r="A28" s="64" t="s">
        <v>53</v>
      </c>
      <c r="B28" s="64" t="s">
        <v>54</v>
      </c>
      <c r="C28" s="64" t="s">
        <v>55</v>
      </c>
      <c r="D28" s="65">
        <v>43466</v>
      </c>
      <c r="E28" s="65">
        <v>43497</v>
      </c>
      <c r="F28" s="65">
        <v>43525</v>
      </c>
      <c r="G28" s="65">
        <v>43556</v>
      </c>
      <c r="H28" s="65">
        <v>43586</v>
      </c>
      <c r="I28" s="70">
        <v>43617</v>
      </c>
      <c r="J28" s="46" t="s">
        <v>56</v>
      </c>
      <c r="K28" s="25" t="s">
        <v>69</v>
      </c>
    </row>
    <row r="29" spans="1:14" x14ac:dyDescent="0.25">
      <c r="A29" s="66">
        <v>1044709</v>
      </c>
      <c r="B29" s="66" t="s">
        <v>95</v>
      </c>
      <c r="C29" s="66" t="s">
        <v>96</v>
      </c>
      <c r="D29" s="27">
        <v>1750000</v>
      </c>
      <c r="E29" s="27">
        <v>3917200</v>
      </c>
      <c r="F29" s="27">
        <v>2553600</v>
      </c>
      <c r="G29" s="27"/>
      <c r="H29" s="27"/>
      <c r="I29" s="71">
        <v>-31900</v>
      </c>
      <c r="J29" s="28">
        <f>SUM(D29:I29)</f>
        <v>8188900</v>
      </c>
      <c r="K29" s="76" t="s">
        <v>92</v>
      </c>
    </row>
    <row r="30" spans="1:14" x14ac:dyDescent="0.25">
      <c r="A30" s="86">
        <v>1009083</v>
      </c>
      <c r="B30" s="86" t="s">
        <v>97</v>
      </c>
      <c r="C30" s="86" t="s">
        <v>98</v>
      </c>
      <c r="D30" s="87">
        <v>5766500</v>
      </c>
      <c r="E30" s="87">
        <v>6230500</v>
      </c>
      <c r="F30" s="87">
        <v>13283500</v>
      </c>
      <c r="G30" s="87">
        <v>1618700</v>
      </c>
      <c r="H30" s="87">
        <v>23800000</v>
      </c>
      <c r="I30" s="94">
        <v>6415100</v>
      </c>
      <c r="J30" s="88">
        <f>SUM(D30:I30)</f>
        <v>57114300</v>
      </c>
      <c r="K30" s="89" t="s">
        <v>41</v>
      </c>
    </row>
    <row r="31" spans="1:14" x14ac:dyDescent="0.25">
      <c r="A31" s="34" t="s">
        <v>66</v>
      </c>
      <c r="B31" s="25"/>
      <c r="C31" s="25"/>
      <c r="D31" s="69">
        <f t="shared" ref="D31:I31" si="4">SUM(D29:D30)</f>
        <v>7516500</v>
      </c>
      <c r="E31" s="69">
        <f t="shared" si="4"/>
        <v>10147700</v>
      </c>
      <c r="F31" s="69">
        <f t="shared" si="4"/>
        <v>15837100</v>
      </c>
      <c r="G31" s="69">
        <f t="shared" si="4"/>
        <v>1618700</v>
      </c>
      <c r="H31" s="69">
        <f t="shared" si="4"/>
        <v>23800000</v>
      </c>
      <c r="I31" s="72">
        <f t="shared" si="4"/>
        <v>6383200</v>
      </c>
      <c r="J31" s="45">
        <f>SUM(D31:I31)</f>
        <v>65303200</v>
      </c>
      <c r="K31" s="25"/>
    </row>
    <row r="33" spans="1:22" ht="15.75" thickBot="1" x14ac:dyDescent="0.3">
      <c r="A33" s="80"/>
      <c r="B33" s="80" t="s">
        <v>100</v>
      </c>
      <c r="C33" s="74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V33" s="67"/>
    </row>
    <row r="34" spans="1:22" s="11" customFormat="1" ht="15.75" thickBot="1" x14ac:dyDescent="0.3">
      <c r="A34" s="20" t="s">
        <v>53</v>
      </c>
      <c r="B34" s="20" t="s">
        <v>54</v>
      </c>
      <c r="C34" s="20" t="s">
        <v>55</v>
      </c>
      <c r="D34" s="22">
        <v>43466</v>
      </c>
      <c r="E34" s="22">
        <v>43497</v>
      </c>
      <c r="F34" s="22">
        <v>43525</v>
      </c>
      <c r="G34" s="22">
        <v>43556</v>
      </c>
      <c r="H34" s="22">
        <v>43586</v>
      </c>
      <c r="I34" s="22">
        <v>43617</v>
      </c>
      <c r="J34" s="24" t="s">
        <v>56</v>
      </c>
      <c r="K34" s="75" t="s">
        <v>69</v>
      </c>
    </row>
    <row r="35" spans="1:22" x14ac:dyDescent="0.25">
      <c r="A35" s="29">
        <v>440486</v>
      </c>
      <c r="B35" s="29" t="s">
        <v>101</v>
      </c>
      <c r="C35" s="68" t="s">
        <v>102</v>
      </c>
      <c r="D35" s="30">
        <v>3660000</v>
      </c>
      <c r="E35" s="30">
        <v>313500</v>
      </c>
      <c r="F35" s="30">
        <v>3361180</v>
      </c>
      <c r="G35" s="30">
        <v>5389900</v>
      </c>
      <c r="H35" s="30">
        <v>1859500</v>
      </c>
      <c r="I35" s="30">
        <v>5008000</v>
      </c>
      <c r="J35" s="28">
        <f t="shared" ref="J35:J44" si="5">SUM(D35:I35)</f>
        <v>19592080</v>
      </c>
      <c r="K35" s="76" t="s">
        <v>92</v>
      </c>
    </row>
    <row r="36" spans="1:22" x14ac:dyDescent="0.25">
      <c r="A36" s="29">
        <v>440508</v>
      </c>
      <c r="B36" s="29" t="s">
        <v>103</v>
      </c>
      <c r="C36" s="68" t="s">
        <v>104</v>
      </c>
      <c r="D36" s="30"/>
      <c r="E36" s="30"/>
      <c r="F36" s="30">
        <v>1775400</v>
      </c>
      <c r="G36" s="30">
        <v>20758200</v>
      </c>
      <c r="H36" s="30">
        <v>16009760</v>
      </c>
      <c r="I36" s="30">
        <v>22037000</v>
      </c>
      <c r="J36" s="31">
        <f t="shared" si="5"/>
        <v>60580360</v>
      </c>
      <c r="K36" s="77" t="s">
        <v>122</v>
      </c>
    </row>
    <row r="37" spans="1:22" x14ac:dyDescent="0.25">
      <c r="A37" s="29">
        <v>974323</v>
      </c>
      <c r="B37" s="29" t="s">
        <v>105</v>
      </c>
      <c r="C37" s="68" t="s">
        <v>106</v>
      </c>
      <c r="D37" s="30">
        <v>3959980</v>
      </c>
      <c r="E37" s="30">
        <v>13132640</v>
      </c>
      <c r="F37" s="30">
        <v>7886740</v>
      </c>
      <c r="G37" s="30">
        <v>10578200</v>
      </c>
      <c r="H37" s="30">
        <v>11458400</v>
      </c>
      <c r="I37" s="30">
        <v>7560000</v>
      </c>
      <c r="J37" s="73">
        <f t="shared" si="5"/>
        <v>54575960</v>
      </c>
      <c r="K37" s="76" t="s">
        <v>92</v>
      </c>
    </row>
    <row r="38" spans="1:22" x14ac:dyDescent="0.25">
      <c r="A38" s="29">
        <v>440546</v>
      </c>
      <c r="B38" s="29" t="s">
        <v>107</v>
      </c>
      <c r="C38" s="68" t="s">
        <v>108</v>
      </c>
      <c r="D38" s="30">
        <v>243540</v>
      </c>
      <c r="E38" s="30">
        <v>1086240</v>
      </c>
      <c r="F38" s="30">
        <v>128700</v>
      </c>
      <c r="G38" s="30">
        <v>2687340</v>
      </c>
      <c r="H38" s="30">
        <v>2436700</v>
      </c>
      <c r="I38" s="30">
        <v>3627000</v>
      </c>
      <c r="J38" s="31">
        <f t="shared" si="5"/>
        <v>10209520</v>
      </c>
      <c r="K38" s="76" t="s">
        <v>92</v>
      </c>
    </row>
    <row r="39" spans="1:22" x14ac:dyDescent="0.25">
      <c r="A39" s="85">
        <v>440451</v>
      </c>
      <c r="B39" s="85" t="s">
        <v>109</v>
      </c>
      <c r="C39" s="86" t="s">
        <v>110</v>
      </c>
      <c r="D39" s="87">
        <v>10918200</v>
      </c>
      <c r="E39" s="87">
        <v>8474000</v>
      </c>
      <c r="F39" s="87">
        <v>14249400</v>
      </c>
      <c r="G39" s="87">
        <v>9749000</v>
      </c>
      <c r="H39" s="87">
        <v>13848630</v>
      </c>
      <c r="I39" s="87">
        <v>8922000</v>
      </c>
      <c r="J39" s="88">
        <f t="shared" si="5"/>
        <v>66161230</v>
      </c>
      <c r="K39" s="89" t="s">
        <v>41</v>
      </c>
    </row>
    <row r="40" spans="1:22" x14ac:dyDescent="0.25">
      <c r="A40" s="29">
        <v>440510</v>
      </c>
      <c r="B40" s="29" t="s">
        <v>111</v>
      </c>
      <c r="C40" s="68" t="s">
        <v>112</v>
      </c>
      <c r="D40" s="30">
        <v>380000</v>
      </c>
      <c r="E40" s="30">
        <v>122100</v>
      </c>
      <c r="F40" s="30">
        <v>2434080</v>
      </c>
      <c r="G40" s="30">
        <v>2574000</v>
      </c>
      <c r="H40" s="30">
        <v>378000</v>
      </c>
      <c r="I40" s="30">
        <v>2388000</v>
      </c>
      <c r="J40" s="31">
        <f t="shared" si="5"/>
        <v>8276180</v>
      </c>
      <c r="K40" s="76" t="s">
        <v>92</v>
      </c>
    </row>
    <row r="41" spans="1:22" x14ac:dyDescent="0.25">
      <c r="A41" s="29">
        <v>1010897</v>
      </c>
      <c r="B41" s="29" t="s">
        <v>113</v>
      </c>
      <c r="C41" s="68" t="s">
        <v>114</v>
      </c>
      <c r="D41" s="30">
        <v>4615180</v>
      </c>
      <c r="E41" s="30">
        <v>4902600</v>
      </c>
      <c r="F41" s="30">
        <v>4081240</v>
      </c>
      <c r="G41" s="30">
        <v>2083400</v>
      </c>
      <c r="H41" s="30">
        <v>1456000</v>
      </c>
      <c r="I41" s="30">
        <v>9167400</v>
      </c>
      <c r="J41" s="31">
        <f t="shared" si="5"/>
        <v>26305820</v>
      </c>
      <c r="K41" s="76" t="s">
        <v>92</v>
      </c>
    </row>
    <row r="42" spans="1:22" x14ac:dyDescent="0.25">
      <c r="A42" s="29">
        <v>632005</v>
      </c>
      <c r="B42" s="29" t="s">
        <v>115</v>
      </c>
      <c r="C42" s="68" t="s">
        <v>116</v>
      </c>
      <c r="D42" s="30">
        <v>5937990</v>
      </c>
      <c r="E42" s="30">
        <v>4113430</v>
      </c>
      <c r="F42" s="30">
        <v>10217670</v>
      </c>
      <c r="G42" s="30">
        <v>7309000</v>
      </c>
      <c r="H42" s="30">
        <v>12550250</v>
      </c>
      <c r="I42" s="30">
        <v>5267000</v>
      </c>
      <c r="J42" s="31">
        <f t="shared" si="5"/>
        <v>45395340</v>
      </c>
      <c r="K42" s="76" t="s">
        <v>92</v>
      </c>
    </row>
    <row r="43" spans="1:22" x14ac:dyDescent="0.25">
      <c r="A43" s="29">
        <v>1000174</v>
      </c>
      <c r="B43" s="29" t="s">
        <v>117</v>
      </c>
      <c r="C43" s="68" t="s">
        <v>118</v>
      </c>
      <c r="D43" s="30">
        <v>262150</v>
      </c>
      <c r="E43" s="30"/>
      <c r="F43" s="30">
        <v>2109540</v>
      </c>
      <c r="G43" s="30">
        <v>4381500</v>
      </c>
      <c r="H43" s="30">
        <v>5272000</v>
      </c>
      <c r="I43" s="30"/>
      <c r="J43" s="31">
        <f t="shared" si="5"/>
        <v>12025190</v>
      </c>
      <c r="K43" s="76" t="s">
        <v>92</v>
      </c>
    </row>
    <row r="44" spans="1:22" x14ac:dyDescent="0.25">
      <c r="A44" s="34" t="s">
        <v>66</v>
      </c>
      <c r="B44" s="25"/>
      <c r="C44" s="25"/>
      <c r="D44" s="69">
        <f t="shared" ref="D44:I44" si="6">SUM(D35:D43)</f>
        <v>29977040</v>
      </c>
      <c r="E44" s="69">
        <f t="shared" si="6"/>
        <v>32144510</v>
      </c>
      <c r="F44" s="69">
        <f t="shared" si="6"/>
        <v>46243950</v>
      </c>
      <c r="G44" s="69">
        <f t="shared" si="6"/>
        <v>65510540</v>
      </c>
      <c r="H44" s="69">
        <f t="shared" si="6"/>
        <v>65269240</v>
      </c>
      <c r="I44" s="69">
        <f t="shared" si="6"/>
        <v>63976400</v>
      </c>
      <c r="J44" s="45">
        <f t="shared" si="5"/>
        <v>303121680</v>
      </c>
      <c r="K44" s="9"/>
    </row>
    <row r="45" spans="1:22" ht="15.75" thickBot="1" x14ac:dyDescent="0.3"/>
    <row r="46" spans="1:22" ht="15.75" thickBot="1" x14ac:dyDescent="0.3">
      <c r="A46" s="25" t="s">
        <v>53</v>
      </c>
      <c r="B46" s="25" t="s">
        <v>54</v>
      </c>
      <c r="C46" s="25" t="s">
        <v>55</v>
      </c>
      <c r="D46" s="79">
        <v>43466</v>
      </c>
      <c r="E46" s="79">
        <v>43497</v>
      </c>
      <c r="F46" s="79">
        <v>43525</v>
      </c>
      <c r="G46" s="79">
        <v>43556</v>
      </c>
      <c r="H46" s="79">
        <v>43586</v>
      </c>
      <c r="I46" s="79">
        <v>43617</v>
      </c>
      <c r="J46" s="24" t="s">
        <v>56</v>
      </c>
      <c r="K46" s="75" t="s">
        <v>69</v>
      </c>
    </row>
    <row r="47" spans="1:22" x14ac:dyDescent="0.25">
      <c r="A47" s="85">
        <v>975267</v>
      </c>
      <c r="B47" s="85" t="s">
        <v>120</v>
      </c>
      <c r="C47" s="86" t="s">
        <v>121</v>
      </c>
      <c r="D47" s="87">
        <v>5528400</v>
      </c>
      <c r="E47" s="87">
        <v>12996000</v>
      </c>
      <c r="F47" s="87">
        <v>13396280</v>
      </c>
      <c r="G47" s="87">
        <v>9444000</v>
      </c>
      <c r="H47" s="87">
        <v>9054830</v>
      </c>
      <c r="I47" s="87">
        <v>11079000</v>
      </c>
      <c r="J47" s="90">
        <f>SUM(D47:I47)</f>
        <v>61498510</v>
      </c>
      <c r="K47" s="89" t="s">
        <v>41</v>
      </c>
    </row>
    <row r="48" spans="1:22" x14ac:dyDescent="0.25">
      <c r="A48" s="34" t="s">
        <v>66</v>
      </c>
      <c r="B48" s="25"/>
      <c r="C48" s="25"/>
      <c r="D48" s="69">
        <f t="shared" ref="D48:I48" si="7">SUM(D47)</f>
        <v>5528400</v>
      </c>
      <c r="E48" s="69">
        <f t="shared" si="7"/>
        <v>12996000</v>
      </c>
      <c r="F48" s="69">
        <f t="shared" si="7"/>
        <v>13396280</v>
      </c>
      <c r="G48" s="69">
        <f t="shared" si="7"/>
        <v>9444000</v>
      </c>
      <c r="H48" s="69">
        <f t="shared" si="7"/>
        <v>9054830</v>
      </c>
      <c r="I48" s="69">
        <f t="shared" si="7"/>
        <v>11079000</v>
      </c>
      <c r="J48" s="45">
        <f>SUM(D48:I48)</f>
        <v>61498510</v>
      </c>
      <c r="K48" s="9"/>
    </row>
    <row r="49" spans="1:20" ht="15.75" thickBot="1" x14ac:dyDescent="0.3"/>
    <row r="50" spans="1:20" x14ac:dyDescent="0.25">
      <c r="A50" s="81" t="s">
        <v>53</v>
      </c>
      <c r="B50" s="81" t="s">
        <v>54</v>
      </c>
      <c r="C50" s="81" t="s">
        <v>55</v>
      </c>
      <c r="D50" s="82">
        <v>43466</v>
      </c>
      <c r="E50" s="82">
        <v>43497</v>
      </c>
      <c r="F50" s="82">
        <v>43525</v>
      </c>
      <c r="G50" s="82">
        <v>43556</v>
      </c>
      <c r="H50" s="82">
        <v>43586</v>
      </c>
      <c r="I50" s="82">
        <v>43617</v>
      </c>
      <c r="J50" s="43" t="s">
        <v>56</v>
      </c>
      <c r="K50" s="83" t="s">
        <v>69</v>
      </c>
    </row>
    <row r="51" spans="1:20" x14ac:dyDescent="0.25">
      <c r="A51" s="91"/>
      <c r="B51" s="92" t="s">
        <v>123</v>
      </c>
      <c r="C51" s="91"/>
      <c r="D51" s="91"/>
      <c r="E51" s="93">
        <v>19600200</v>
      </c>
      <c r="F51" s="93">
        <v>15480000</v>
      </c>
      <c r="G51" s="93">
        <v>15958800</v>
      </c>
      <c r="H51" s="93">
        <v>27340200</v>
      </c>
      <c r="I51" s="93">
        <v>15480000</v>
      </c>
      <c r="J51" s="93">
        <f>SUM(E51:I51)</f>
        <v>93859200</v>
      </c>
      <c r="K51" s="89" t="s">
        <v>41</v>
      </c>
    </row>
    <row r="52" spans="1:20" x14ac:dyDescent="0.25">
      <c r="A52" s="9"/>
      <c r="B52" s="9"/>
      <c r="C52" s="9"/>
      <c r="D52" s="9"/>
      <c r="E52" s="84">
        <f>SUM(E51)</f>
        <v>19600200</v>
      </c>
      <c r="F52" s="84">
        <f>SUM(F51)</f>
        <v>15480000</v>
      </c>
      <c r="G52" s="84">
        <f>SUM(G51)</f>
        <v>15958800</v>
      </c>
      <c r="H52" s="84">
        <f>SUM(H51)</f>
        <v>27340200</v>
      </c>
      <c r="I52" s="84">
        <f>SUM(I51)</f>
        <v>15480000</v>
      </c>
      <c r="J52" s="84">
        <f>SUM(E52:I52)</f>
        <v>93859200</v>
      </c>
      <c r="K52" s="9"/>
    </row>
    <row r="54" spans="1:20" ht="15.75" thickBot="1" x14ac:dyDescent="0.3">
      <c r="B54" s="80" t="s">
        <v>125</v>
      </c>
      <c r="C54" s="80"/>
      <c r="D54" s="74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</row>
    <row r="55" spans="1:20" ht="15.75" thickBot="1" x14ac:dyDescent="0.3">
      <c r="A55" s="20" t="s">
        <v>53</v>
      </c>
      <c r="B55" s="20" t="s">
        <v>54</v>
      </c>
      <c r="C55" s="25" t="s">
        <v>55</v>
      </c>
      <c r="D55" s="22">
        <v>43466</v>
      </c>
      <c r="E55" s="22">
        <v>43497</v>
      </c>
      <c r="F55" s="22">
        <v>43525</v>
      </c>
      <c r="G55" s="22">
        <v>43556</v>
      </c>
      <c r="H55" s="22">
        <v>43586</v>
      </c>
      <c r="I55" s="22">
        <v>43617</v>
      </c>
      <c r="J55" s="43" t="s">
        <v>56</v>
      </c>
      <c r="K55" s="83" t="s">
        <v>69</v>
      </c>
    </row>
    <row r="56" spans="1:20" x14ac:dyDescent="0.25">
      <c r="A56" s="26">
        <v>440359</v>
      </c>
      <c r="B56" s="26" t="s">
        <v>126</v>
      </c>
      <c r="C56" s="107" t="s">
        <v>129</v>
      </c>
      <c r="D56" s="30">
        <v>15003560</v>
      </c>
      <c r="E56" s="30">
        <v>15383360</v>
      </c>
      <c r="F56" s="30">
        <v>16632020</v>
      </c>
      <c r="G56" s="30">
        <v>10887900</v>
      </c>
      <c r="H56" s="30">
        <v>14930250</v>
      </c>
      <c r="I56" s="30">
        <v>15967300</v>
      </c>
      <c r="J56" s="78">
        <f>SUM(D56:I56)</f>
        <v>88804390</v>
      </c>
      <c r="K56" s="77" t="s">
        <v>122</v>
      </c>
    </row>
    <row r="57" spans="1:20" x14ac:dyDescent="0.25">
      <c r="A57" s="29">
        <v>440511</v>
      </c>
      <c r="B57" s="29" t="s">
        <v>127</v>
      </c>
      <c r="C57" s="29" t="s">
        <v>130</v>
      </c>
      <c r="D57" s="30">
        <v>662540</v>
      </c>
      <c r="E57" s="30"/>
      <c r="F57" s="30">
        <v>2120200</v>
      </c>
      <c r="G57" s="30">
        <v>2972940</v>
      </c>
      <c r="H57" s="30">
        <v>368280</v>
      </c>
      <c r="I57" s="30">
        <v>1430100</v>
      </c>
      <c r="J57" s="78">
        <f>SUM(D57:I57)</f>
        <v>7554060</v>
      </c>
      <c r="K57" s="78"/>
    </row>
    <row r="58" spans="1:20" ht="15.75" thickBot="1" x14ac:dyDescent="0.3">
      <c r="A58" s="32">
        <v>440518</v>
      </c>
      <c r="B58" s="32" t="s">
        <v>128</v>
      </c>
      <c r="C58" s="108" t="s">
        <v>125</v>
      </c>
      <c r="D58" s="30">
        <v>2793740</v>
      </c>
      <c r="E58" s="30">
        <v>2333900</v>
      </c>
      <c r="F58" s="30">
        <v>5711380</v>
      </c>
      <c r="G58" s="30">
        <v>2039400</v>
      </c>
      <c r="H58" s="30">
        <v>6076100</v>
      </c>
      <c r="I58" s="30">
        <v>1098000</v>
      </c>
      <c r="J58" s="78">
        <f>SUM(D58:I58)</f>
        <v>20052520</v>
      </c>
      <c r="K58" s="78"/>
    </row>
    <row r="59" spans="1:20" x14ac:dyDescent="0.25">
      <c r="A59" s="34" t="s">
        <v>66</v>
      </c>
      <c r="B59" s="25"/>
      <c r="C59" s="109"/>
      <c r="D59" s="44">
        <f t="shared" ref="D59:I59" si="8">SUM(D56:D58)</f>
        <v>18459840</v>
      </c>
      <c r="E59" s="44">
        <f t="shared" si="8"/>
        <v>17717260</v>
      </c>
      <c r="F59" s="44">
        <f t="shared" si="8"/>
        <v>24463600</v>
      </c>
      <c r="G59" s="44">
        <f t="shared" si="8"/>
        <v>15900240</v>
      </c>
      <c r="H59" s="44">
        <f t="shared" si="8"/>
        <v>21374630</v>
      </c>
      <c r="I59" s="44">
        <f t="shared" si="8"/>
        <v>18495400</v>
      </c>
      <c r="J59" s="106">
        <f>SUM(D59:I59)</f>
        <v>116410970</v>
      </c>
      <c r="K59" s="106"/>
    </row>
    <row r="60" spans="1:20" x14ac:dyDescent="0.25">
      <c r="B60" s="1"/>
      <c r="C60" s="80"/>
      <c r="D60" s="80"/>
      <c r="E60" s="74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Sewa Floour Agustus - Oktober19</vt:lpstr>
      <vt:lpstr>Outlet Sewa Tempat</vt:lpstr>
      <vt:lpstr>Data Sales Jan-Jun 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KSP</dc:creator>
  <cp:lastModifiedBy>KSP</cp:lastModifiedBy>
  <cp:lastPrinted>2019-02-07T06:43:54Z</cp:lastPrinted>
  <dcterms:created xsi:type="dcterms:W3CDTF">2019-01-24T04:06:56Z</dcterms:created>
  <dcterms:modified xsi:type="dcterms:W3CDTF">2019-07-28T05:53:44Z</dcterms:modified>
</cp:coreProperties>
</file>