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KEBUTUHAN BIAYA" sheetId="1" r:id="rId1"/>
    <sheet name="Sheet1" sheetId="2" r:id="rId2"/>
  </sheets>
  <definedNames>
    <definedName name="_xlnm._FilterDatabase" localSheetId="1" hidden="1">Sheet1!#REF!</definedName>
  </definedNames>
  <calcPr calcId="124519"/>
</workbook>
</file>

<file path=xl/calcChain.xml><?xml version="1.0" encoding="utf-8"?>
<calcChain xmlns="http://schemas.openxmlformats.org/spreadsheetml/2006/main">
  <c r="K146" i="1"/>
  <c r="I66"/>
  <c r="K144"/>
  <c r="K142" l="1"/>
  <c r="K140"/>
  <c r="K138" l="1"/>
  <c r="K69" l="1"/>
  <c r="K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1"/>
  <c r="J52"/>
  <c r="J53"/>
  <c r="J54"/>
  <c r="J55"/>
  <c r="J56"/>
  <c r="J57"/>
  <c r="J58"/>
  <c r="J59"/>
  <c r="J60"/>
  <c r="J61"/>
  <c r="J62"/>
  <c r="J63"/>
  <c r="J64"/>
  <c r="J65"/>
  <c r="J7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8"/>
  <c r="I9"/>
  <c r="I10"/>
  <c r="I11"/>
  <c r="I12"/>
  <c r="I7"/>
</calcChain>
</file>

<file path=xl/sharedStrings.xml><?xml version="1.0" encoding="utf-8"?>
<sst xmlns="http://schemas.openxmlformats.org/spreadsheetml/2006/main" count="333" uniqueCount="203">
  <si>
    <t>AKTIFITAS PROMOSI</t>
  </si>
  <si>
    <t>KETERANGAN</t>
  </si>
  <si>
    <t>NO</t>
  </si>
  <si>
    <t>TANGGAL</t>
  </si>
  <si>
    <t>NAMA TOKO / TEMPAT</t>
  </si>
  <si>
    <t>TOTAL</t>
  </si>
  <si>
    <t>JUMLAH</t>
  </si>
  <si>
    <t>UKURAN (M)</t>
  </si>
  <si>
    <t>RUPIAH</t>
  </si>
  <si>
    <t>PANJANG</t>
  </si>
  <si>
    <t>LEBAR</t>
  </si>
  <si>
    <t>TOTAL BIAYA</t>
  </si>
  <si>
    <t>JL. ALUN-ALUN (SBLH KANTOR POS DEMAK), DEMAK</t>
  </si>
  <si>
    <t>JL. PROF. HAMKA NO 99, NGALIYAN, SEMARANG</t>
  </si>
  <si>
    <t>JL. ELANG RAYA A I, SEMARANG</t>
  </si>
  <si>
    <t>JL. JEND. SUDIRMAN NO. 20 RT 001 RW 002 KALICACING - SIDOMUKTI, SALATIGA</t>
  </si>
  <si>
    <t>JL. RAYA 305, KENDAL.</t>
  </si>
  <si>
    <t>JL. SOEGIYOPRANOTO 58-60, SMG.</t>
  </si>
  <si>
    <t>JL. ABDULRAHMAN SALEH 247,SMG.</t>
  </si>
  <si>
    <t>JL. BRIGJEND SUDIARTO 325,SMG.</t>
  </si>
  <si>
    <t>JL. MT. HARYONO 942, PETERONGAN, SEMARANG SELATAN,SEMARANG.</t>
  </si>
  <si>
    <t>JL. MGR SUGIYOPRANOTO 58-60, BULUSTALAN SEMARANG SLT SEMARANG</t>
  </si>
  <si>
    <t>JL. FATMAWATI NO. 15,SMG.</t>
  </si>
  <si>
    <t>JL. RAYA BANDUNGREJO NO.119, BANDUNGREJO, MRANGGEN, DEMAK</t>
  </si>
  <si>
    <t>JL. JEND. SUDIRMAN 67-69, SLTG</t>
  </si>
  <si>
    <t>SUB TOTAL</t>
  </si>
  <si>
    <t>SMG-SB-PT.ADAPERKASASAHITAGUNA_ADA SUPERMARKET</t>
  </si>
  <si>
    <t>SMG-SL-PT.ADAPERKASASAHITAGUNA_ADA SUPERMARKET</t>
  </si>
  <si>
    <t>SMG-MM. GOORI TOSERBA SWALAYAN_GROUP_NA</t>
  </si>
  <si>
    <t>SMG-MM. INTAN PERMAI_GROUP_NA</t>
  </si>
  <si>
    <t>SMG-SM. SENTRAL_GROUP_NA</t>
  </si>
  <si>
    <t>SMG-SM. RAMAI / ROY SANTOSO_RAMAI</t>
  </si>
  <si>
    <t>SMG-MJ-PT.ADAPERKASASAHITAGUNA_ADA SUPERMARKET</t>
  </si>
  <si>
    <t>SMG-SM. ANEKA JAYA_GROUP_NA</t>
  </si>
  <si>
    <t>SMG-CV. ANEKA JAYA_GROUP_NA</t>
  </si>
  <si>
    <t>JL. SAMBIROTO RAYA NO.100 RT.02 RW.02, SAMBIROTO, TEMBALANG, SEMARANG</t>
  </si>
  <si>
    <t>SMG-SM. ADA BARU_GROUP_NA</t>
  </si>
  <si>
    <t>SMG-SWALAYAN MAHARANI 2_GROUP_NA</t>
  </si>
  <si>
    <t>SMG-CV. ANEKA JAYA WOLTER MONGINSIDI_GROUP_NA</t>
  </si>
  <si>
    <t>JL. WOLTER MONGINSIDI NO.100 RT.002 RW.007 TLOGOMULYO PEDURUNGAN SEMARANG</t>
  </si>
  <si>
    <t>SMG-FT-PT.ADAPERKASASAHITAGUNA_ADA SUPERMARKET</t>
  </si>
  <si>
    <t>SMG-SM. RAMAI / THE KHOEN SENG_RAMAI</t>
  </si>
  <si>
    <t>SMG-MM. GOORI BANDUNGREJO_GROUP_NA</t>
  </si>
  <si>
    <t>JL. RAYA BANDUNGREJO NO.90, BANDUNGREJO, MRANGGEN, DEMAK</t>
  </si>
  <si>
    <t>SMG-MM. NIKI BARU_GROUP_NA</t>
  </si>
  <si>
    <t>DATA PEMBELIAN KASEM; KSPLN DAN KSSCN APRIL 2019</t>
  </si>
  <si>
    <t>RINCIAN AKTIFITAS PROMOSI DAN KEBUTUHAN BIAYA LPAP SEPTEMBER 2019</t>
  </si>
  <si>
    <t>MMT NAMA TOKO</t>
  </si>
  <si>
    <t>SPONSORSHIP</t>
  </si>
  <si>
    <t>ALAMAT</t>
  </si>
  <si>
    <t>EPM 765792-CV.MITRA SUKSES ABADI</t>
  </si>
  <si>
    <t>EPM 883597-CV.MITRA SUKSES ABADI</t>
  </si>
  <si>
    <t>JL. RAYA SUKOWATI NO.1, SRAGEN</t>
  </si>
  <si>
    <t>JL. PANDANARAN 107, BOYOLALI</t>
  </si>
  <si>
    <t>SUPORT HUT MITRA</t>
  </si>
  <si>
    <t>IBU KARTI</t>
  </si>
  <si>
    <t>IBU WARSI</t>
  </si>
  <si>
    <t>IBU SUMIYEM</t>
  </si>
  <si>
    <t>IBU MARNI</t>
  </si>
  <si>
    <t>IBU NYAMIK</t>
  </si>
  <si>
    <t>TOKO TETES MURNI</t>
  </si>
  <si>
    <t>TOKO MARNO JOKO</t>
  </si>
  <si>
    <t>TOKO DESI</t>
  </si>
  <si>
    <t>TOKO HANDOYO</t>
  </si>
  <si>
    <t>IBU GITO</t>
  </si>
  <si>
    <t>TOKO ANDI</t>
  </si>
  <si>
    <t>TOKO ISMI</t>
  </si>
  <si>
    <t>PAK KOLOK</t>
  </si>
  <si>
    <t>IBU YATI</t>
  </si>
  <si>
    <t>TOKO HANNY</t>
  </si>
  <si>
    <t>TOKO ENGGAR</t>
  </si>
  <si>
    <t>TOKO SUMIYATI</t>
  </si>
  <si>
    <t>NASI GORENG LESTARI</t>
  </si>
  <si>
    <t>IBU SAMINI</t>
  </si>
  <si>
    <t>TOKO ALIF</t>
  </si>
  <si>
    <t>TOKO MURSYID</t>
  </si>
  <si>
    <t>PAK GIYONO</t>
  </si>
  <si>
    <t>BUBUR AYAM ISTIQOMAH</t>
  </si>
  <si>
    <t>MBAK ANJAR</t>
  </si>
  <si>
    <t>BAROKAH 234</t>
  </si>
  <si>
    <t>IBU MASIYEM</t>
  </si>
  <si>
    <t>IBU PAR BERAS</t>
  </si>
  <si>
    <t>MAS YANTO BRAMBANG</t>
  </si>
  <si>
    <t>MAS TEGUH</t>
  </si>
  <si>
    <t>TOKO NINING / PUR</t>
  </si>
  <si>
    <t>MAS BUDI LOMBOK</t>
  </si>
  <si>
    <t>SRI PARMAN</t>
  </si>
  <si>
    <t>TUTIK SARNO</t>
  </si>
  <si>
    <t>IBU DARMI</t>
  </si>
  <si>
    <t>MBAK SRI</t>
  </si>
  <si>
    <t>PAK HADI DARSONO TEMBAKAU</t>
  </si>
  <si>
    <t>MBAK NIA</t>
  </si>
  <si>
    <t>IBU SRI SENEN</t>
  </si>
  <si>
    <t>TERI PUTIH</t>
  </si>
  <si>
    <t>WARUNG MAKAN 88</t>
  </si>
  <si>
    <t>TANGGA 2 METER</t>
  </si>
  <si>
    <t>MAS CATUR</t>
  </si>
  <si>
    <t>TOKO BANGKIT</t>
  </si>
  <si>
    <t>MBAK BUNDER</t>
  </si>
  <si>
    <t>WM MBAH TEWEL</t>
  </si>
  <si>
    <t>TOKO TENTREM</t>
  </si>
  <si>
    <t>TOKO KUE ANEKA SARI</t>
  </si>
  <si>
    <t>WM NGGIR KARET</t>
  </si>
  <si>
    <t>PARKIR PASAR BUNDER</t>
  </si>
  <si>
    <t>MAS WANDI</t>
  </si>
  <si>
    <t>MAS ANGGA</t>
  </si>
  <si>
    <t>DESIGN</t>
  </si>
  <si>
    <t>BIAYA PASANG</t>
  </si>
  <si>
    <t>PASAR KARANGPANDAN, KARANGANYAR</t>
  </si>
  <si>
    <t>PASAR IR.SUKARNO, SUKOHARJO</t>
  </si>
  <si>
    <t>PASAR HARJODAKSINO, SOLO</t>
  </si>
  <si>
    <t>PASAR LEGI, SOLO</t>
  </si>
  <si>
    <t>PUCANGSAWIT, SOLO</t>
  </si>
  <si>
    <t>PASAR GEMOLONG, SRAGEN</t>
  </si>
  <si>
    <t>SAMBIREJO, SRAGEN</t>
  </si>
  <si>
    <t>PASAR BUNDER, SRAGEN</t>
  </si>
  <si>
    <t>KARANGPANDAN, KARANGANYAR</t>
  </si>
  <si>
    <t>PASAR LEDOKSARI, SOLO</t>
  </si>
  <si>
    <t xml:space="preserve">PASAR BUNDER, SRAGEN </t>
  </si>
  <si>
    <t>NGADIROJO, WONOGIRI</t>
  </si>
  <si>
    <t>BATU JAMUS, KARANGANYAR</t>
  </si>
  <si>
    <t>JATIPURO, KARANGANYAR</t>
  </si>
  <si>
    <t>IBU PARMI</t>
  </si>
  <si>
    <t>IBU SUMINI</t>
  </si>
  <si>
    <t>IBU NGADINEM</t>
  </si>
  <si>
    <t>IBU NARWATI</t>
  </si>
  <si>
    <t>IBU Hj. PARNO</t>
  </si>
  <si>
    <t>IBU LAMI</t>
  </si>
  <si>
    <t>KOPI BUBUK</t>
  </si>
  <si>
    <t>YANTO BRAMBANG</t>
  </si>
  <si>
    <t>PAK PARNO KUBIS</t>
  </si>
  <si>
    <t>YANTO / NANIK</t>
  </si>
  <si>
    <t>YANTO LOMBOK</t>
  </si>
  <si>
    <t>TOKO YONO</t>
  </si>
  <si>
    <t>NI KOLANG - KALING</t>
  </si>
  <si>
    <t>MBAK SRI ADEL NIMAS</t>
  </si>
  <si>
    <t>TOKO BASRI</t>
  </si>
  <si>
    <t>TOKO MADUKORO</t>
  </si>
  <si>
    <t>BU PAR BERAS</t>
  </si>
  <si>
    <t>MBAH TEWEL</t>
  </si>
  <si>
    <t>MBAK BUNDER 2</t>
  </si>
  <si>
    <t>PAK NUR</t>
  </si>
  <si>
    <t>IBU SUMARNI</t>
  </si>
  <si>
    <t>IBU HARTI</t>
  </si>
  <si>
    <t>PAK DARSONO TEMBAKAU</t>
  </si>
  <si>
    <t>IBU YANTI</t>
  </si>
  <si>
    <t>PASAR BATURETNO, WONOGIRI</t>
  </si>
  <si>
    <t>MBAK YUNI</t>
  </si>
  <si>
    <t>MINIL R.M</t>
  </si>
  <si>
    <t>HERU / MIKA</t>
  </si>
  <si>
    <t>SUPRI</t>
  </si>
  <si>
    <t>TERESIA</t>
  </si>
  <si>
    <t>GROSIR SANTOSO / IMAH</t>
  </si>
  <si>
    <t>SRI HARJO</t>
  </si>
  <si>
    <t>SRI / GONO</t>
  </si>
  <si>
    <t>WIWIT / KAMTI</t>
  </si>
  <si>
    <t>TARSO / WIJI</t>
  </si>
  <si>
    <t>MBAKK MINI</t>
  </si>
  <si>
    <t>MBAK GALUH</t>
  </si>
  <si>
    <t>IBU NARTI</t>
  </si>
  <si>
    <t>IBU WARNI</t>
  </si>
  <si>
    <t>IBU WARNI ( SENDANG )</t>
  </si>
  <si>
    <t>PASAR PURWANTORO, WONOGIRI</t>
  </si>
  <si>
    <t>MBAK TUTIK</t>
  </si>
  <si>
    <t>IBU TINI LOMBOK</t>
  </si>
  <si>
    <t>MBAK RINI</t>
  </si>
  <si>
    <t>MBAK PIA</t>
  </si>
  <si>
    <t>IBU PRAPTI</t>
  </si>
  <si>
    <t>MBAK DEWI</t>
  </si>
  <si>
    <t>IBU ANTIN</t>
  </si>
  <si>
    <t>IBU TARMI</t>
  </si>
  <si>
    <t>MBAK SRI MULYANI</t>
  </si>
  <si>
    <t>IBU PATMI</t>
  </si>
  <si>
    <t>IBU TUMINEM</t>
  </si>
  <si>
    <t>IBU PARTI</t>
  </si>
  <si>
    <t>SHANUM</t>
  </si>
  <si>
    <t>IBU SISRI</t>
  </si>
  <si>
    <t>PAK CIPTO</t>
  </si>
  <si>
    <t>RAMADHANI ( IBU MARSIYEM )</t>
  </si>
  <si>
    <t>YATIMIN</t>
  </si>
  <si>
    <t>Hj . NURYANI</t>
  </si>
  <si>
    <t>PASAR KLATEN, KLATEN</t>
  </si>
  <si>
    <t>IBU MARINI</t>
  </si>
  <si>
    <t>IBU RUBIYEM</t>
  </si>
  <si>
    <t>CIK ELY</t>
  </si>
  <si>
    <t>MAS PURWANTO</t>
  </si>
  <si>
    <t>IBU HARTINI</t>
  </si>
  <si>
    <t>IBU KALI</t>
  </si>
  <si>
    <t>IBU RAMIYAH</t>
  </si>
  <si>
    <t>ACRILIC NAMA TOKO</t>
  </si>
  <si>
    <t>SAMPLING ARISAN PAGUYUBAN PSK</t>
  </si>
  <si>
    <t>PAGUYUBAN S2R ( SUMBER REJEKI )</t>
  </si>
  <si>
    <t>BAKTI SOSIAL ( BANTUAN AIR BERSIH )</t>
  </si>
  <si>
    <t>BAKSOS AIR BERSIH DK NGROMBO</t>
  </si>
  <si>
    <t>NGROMBO, SANGGRAHAN, TANGEN, SRAGEN</t>
  </si>
  <si>
    <t>4 KARTON TCA, 4 KARTON KARA CUBE, 3 KARTON SUN KARA POWDER + 300,000 BIAYA PELAKSANAAN ( @ ANGGOTA 3 PCS TCA + 3 PCS CUBE + 3 PCS SUN KARA POWDER)</t>
  </si>
  <si>
    <t>2 TANGKI AIR @ 500,000, 9 KARTON TCA, 5 KARTON SUN KARA POWDER + BIAYA PELAKSANAAN 300,000 ( SAMPLING 1 PAKET 3 PCS TCA + 3 PCS SUN KARA POWDER )</t>
  </si>
  <si>
    <t>BRANDING MOBIL TOKO</t>
  </si>
  <si>
    <t>EPM 193007-TK.TRI</t>
  </si>
  <si>
    <t>JL.PLANGBALONG, SAMBIREJO, SRAGEN</t>
  </si>
  <si>
    <t>BRANDING 1,000,000 + SUPORT PEMBUATAN BOX 2,000,000</t>
  </si>
  <si>
    <t>GRAND TOTAL</t>
  </si>
  <si>
    <t>STIKER PAGUYUBAN PSK SUMBER REJEKI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</si>
</sst>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;@"/>
  </numFmts>
  <fonts count="28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indexed="8"/>
      <name val="Calibri"/>
      <family val="2"/>
    </font>
    <font>
      <sz val="14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23" fillId="0" borderId="0"/>
    <xf numFmtId="0" fontId="23" fillId="0" borderId="0"/>
  </cellStyleXfs>
  <cellXfs count="120">
    <xf numFmtId="0" fontId="0" fillId="0" borderId="0" xfId="0"/>
    <xf numFmtId="0" fontId="0" fillId="0" borderId="10" xfId="0" applyBorder="1"/>
    <xf numFmtId="0" fontId="19" fillId="0" borderId="0" xfId="0" applyFont="1"/>
    <xf numFmtId="0" fontId="18" fillId="0" borderId="0" xfId="0" applyFont="1"/>
    <xf numFmtId="41" fontId="18" fillId="0" borderId="0" xfId="29" applyFont="1"/>
    <xf numFmtId="41" fontId="19" fillId="0" borderId="0" xfId="29" applyFont="1"/>
    <xf numFmtId="41" fontId="19" fillId="0" borderId="10" xfId="29" applyFont="1" applyBorder="1"/>
    <xf numFmtId="41" fontId="19" fillId="0" borderId="13" xfId="29" applyFont="1" applyBorder="1"/>
    <xf numFmtId="0" fontId="19" fillId="0" borderId="13" xfId="0" applyFont="1" applyBorder="1"/>
    <xf numFmtId="0" fontId="18" fillId="0" borderId="10" xfId="0" applyFont="1" applyBorder="1"/>
    <xf numFmtId="41" fontId="18" fillId="0" borderId="10" xfId="29" applyFont="1" applyBorder="1"/>
    <xf numFmtId="164" fontId="19" fillId="0" borderId="10" xfId="28" applyNumberFormat="1" applyFont="1" applyBorder="1"/>
    <xf numFmtId="164" fontId="18" fillId="0" borderId="10" xfId="0" applyNumberFormat="1" applyFont="1" applyBorder="1" applyAlignment="1">
      <alignment horizontal="center"/>
    </xf>
    <xf numFmtId="0" fontId="18" fillId="0" borderId="15" xfId="0" applyFont="1" applyBorder="1"/>
    <xf numFmtId="164" fontId="18" fillId="0" borderId="15" xfId="28" applyNumberFormat="1" applyFont="1" applyBorder="1"/>
    <xf numFmtId="164" fontId="19" fillId="0" borderId="15" xfId="28" applyNumberFormat="1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3" xfId="0" applyFont="1" applyBorder="1"/>
    <xf numFmtId="41" fontId="19" fillId="0" borderId="15" xfId="29" applyFont="1" applyBorder="1"/>
    <xf numFmtId="0" fontId="18" fillId="0" borderId="16" xfId="0" applyFont="1" applyFill="1" applyBorder="1"/>
    <xf numFmtId="0" fontId="18" fillId="0" borderId="18" xfId="0" applyFont="1" applyFill="1" applyBorder="1"/>
    <xf numFmtId="0" fontId="18" fillId="0" borderId="24" xfId="0" applyFont="1" applyBorder="1"/>
    <xf numFmtId="0" fontId="18" fillId="0" borderId="25" xfId="0" applyFont="1" applyBorder="1"/>
    <xf numFmtId="0" fontId="18" fillId="0" borderId="26" xfId="0" applyFont="1" applyBorder="1"/>
    <xf numFmtId="0" fontId="21" fillId="0" borderId="12" xfId="0" applyNumberFormat="1" applyFont="1" applyFill="1" applyBorder="1" applyAlignment="1" applyProtection="1"/>
    <xf numFmtId="0" fontId="0" fillId="0" borderId="12" xfId="0" applyBorder="1"/>
    <xf numFmtId="0" fontId="24" fillId="0" borderId="10" xfId="44" applyFont="1" applyFill="1" applyBorder="1"/>
    <xf numFmtId="0" fontId="24" fillId="0" borderId="10" xfId="44" applyFont="1" applyBorder="1"/>
    <xf numFmtId="0" fontId="24" fillId="0" borderId="10" xfId="0" applyFont="1" applyBorder="1"/>
    <xf numFmtId="0" fontId="25" fillId="0" borderId="10" xfId="0" applyFont="1" applyBorder="1"/>
    <xf numFmtId="0" fontId="24" fillId="0" borderId="10" xfId="45" applyFont="1" applyBorder="1" applyAlignment="1">
      <alignment horizontal="center"/>
    </xf>
    <xf numFmtId="0" fontId="24" fillId="0" borderId="10" xfId="45" applyFont="1" applyFill="1" applyBorder="1" applyAlignment="1">
      <alignment horizontal="center"/>
    </xf>
    <xf numFmtId="0" fontId="18" fillId="0" borderId="28" xfId="0" applyFont="1" applyBorder="1"/>
    <xf numFmtId="0" fontId="24" fillId="0" borderId="28" xfId="45" applyFont="1" applyFill="1" applyBorder="1" applyAlignment="1">
      <alignment horizontal="center"/>
    </xf>
    <xf numFmtId="0" fontId="24" fillId="0" borderId="28" xfId="44" applyFont="1" applyFill="1" applyBorder="1"/>
    <xf numFmtId="0" fontId="24" fillId="0" borderId="28" xfId="0" applyFont="1" applyBorder="1"/>
    <xf numFmtId="0" fontId="24" fillId="0" borderId="28" xfId="45" applyFont="1" applyBorder="1" applyAlignment="1">
      <alignment horizontal="center"/>
    </xf>
    <xf numFmtId="0" fontId="18" fillId="0" borderId="20" xfId="0" applyFont="1" applyBorder="1"/>
    <xf numFmtId="41" fontId="18" fillId="0" borderId="29" xfId="29" applyFont="1" applyBorder="1"/>
    <xf numFmtId="0" fontId="18" fillId="0" borderId="30" xfId="0" applyFont="1" applyBorder="1"/>
    <xf numFmtId="0" fontId="18" fillId="0" borderId="13" xfId="0" applyFont="1" applyBorder="1"/>
    <xf numFmtId="0" fontId="18" fillId="0" borderId="31" xfId="0" applyFont="1" applyBorder="1"/>
    <xf numFmtId="164" fontId="19" fillId="18" borderId="10" xfId="28" applyNumberFormat="1" applyFont="1" applyFill="1" applyBorder="1"/>
    <xf numFmtId="0" fontId="21" fillId="0" borderId="33" xfId="0" applyNumberFormat="1" applyFont="1" applyFill="1" applyBorder="1" applyAlignment="1" applyProtection="1"/>
    <xf numFmtId="164" fontId="18" fillId="0" borderId="28" xfId="0" applyNumberFormat="1" applyFont="1" applyBorder="1" applyAlignment="1">
      <alignment horizontal="center"/>
    </xf>
    <xf numFmtId="41" fontId="19" fillId="0" borderId="28" xfId="29" applyFont="1" applyBorder="1"/>
    <xf numFmtId="0" fontId="21" fillId="0" borderId="19" xfId="0" applyNumberFormat="1" applyFont="1" applyFill="1" applyBorder="1" applyAlignment="1" applyProtection="1"/>
    <xf numFmtId="0" fontId="21" fillId="0" borderId="20" xfId="0" applyNumberFormat="1" applyFont="1" applyFill="1" applyBorder="1" applyAlignment="1" applyProtection="1"/>
    <xf numFmtId="41" fontId="19" fillId="20" borderId="19" xfId="29" applyFont="1" applyFill="1" applyBorder="1"/>
    <xf numFmtId="0" fontId="18" fillId="18" borderId="14" xfId="0" applyFont="1" applyFill="1" applyBorder="1"/>
    <xf numFmtId="0" fontId="18" fillId="18" borderId="15" xfId="0" applyFont="1" applyFill="1" applyBorder="1"/>
    <xf numFmtId="0" fontId="18" fillId="20" borderId="14" xfId="0" applyFont="1" applyFill="1" applyBorder="1"/>
    <xf numFmtId="0" fontId="26" fillId="20" borderId="15" xfId="0" applyFont="1" applyFill="1" applyBorder="1"/>
    <xf numFmtId="165" fontId="18" fillId="0" borderId="15" xfId="0" applyNumberFormat="1" applyFont="1" applyBorder="1"/>
    <xf numFmtId="165" fontId="18" fillId="0" borderId="10" xfId="0" quotePrefix="1" applyNumberFormat="1" applyFont="1" applyBorder="1"/>
    <xf numFmtId="165" fontId="24" fillId="0" borderId="10" xfId="0" applyNumberFormat="1" applyFont="1" applyBorder="1"/>
    <xf numFmtId="165" fontId="25" fillId="0" borderId="10" xfId="0" applyNumberFormat="1" applyFont="1" applyBorder="1"/>
    <xf numFmtId="0" fontId="19" fillId="0" borderId="13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20" fillId="0" borderId="10" xfId="0" applyFont="1" applyBorder="1" applyAlignment="1"/>
    <xf numFmtId="0" fontId="22" fillId="0" borderId="10" xfId="0" applyNumberFormat="1" applyFont="1" applyFill="1" applyBorder="1" applyAlignment="1" applyProtection="1">
      <alignment vertical="center"/>
    </xf>
    <xf numFmtId="41" fontId="20" fillId="0" borderId="10" xfId="29" applyFont="1" applyBorder="1"/>
    <xf numFmtId="0" fontId="25" fillId="0" borderId="10" xfId="44" applyFont="1" applyFill="1" applyBorder="1"/>
    <xf numFmtId="0" fontId="25" fillId="0" borderId="10" xfId="45" applyFont="1" applyBorder="1" applyAlignment="1">
      <alignment horizontal="center"/>
    </xf>
    <xf numFmtId="0" fontId="25" fillId="0" borderId="10" xfId="44" applyFont="1" applyBorder="1"/>
    <xf numFmtId="165" fontId="18" fillId="0" borderId="10" xfId="0" applyNumberFormat="1" applyFont="1" applyBorder="1"/>
    <xf numFmtId="165" fontId="18" fillId="0" borderId="19" xfId="0" applyNumberFormat="1" applyFont="1" applyBorder="1"/>
    <xf numFmtId="0" fontId="18" fillId="19" borderId="32" xfId="0" applyFont="1" applyFill="1" applyBorder="1"/>
    <xf numFmtId="0" fontId="18" fillId="19" borderId="28" xfId="0" applyFont="1" applyFill="1" applyBorder="1"/>
    <xf numFmtId="41" fontId="18" fillId="0" borderId="28" xfId="29" applyFont="1" applyBorder="1"/>
    <xf numFmtId="41" fontId="19" fillId="19" borderId="19" xfId="29" applyFont="1" applyFill="1" applyBorder="1"/>
    <xf numFmtId="165" fontId="18" fillId="0" borderId="28" xfId="0" applyNumberFormat="1" applyFont="1" applyBorder="1"/>
    <xf numFmtId="0" fontId="26" fillId="0" borderId="15" xfId="0" applyFont="1" applyBorder="1"/>
    <xf numFmtId="0" fontId="26" fillId="0" borderId="10" xfId="0" applyFont="1" applyBorder="1"/>
    <xf numFmtId="0" fontId="26" fillId="0" borderId="16" xfId="0" applyFont="1" applyBorder="1"/>
    <xf numFmtId="0" fontId="26" fillId="0" borderId="18" xfId="0" applyFont="1" applyBorder="1"/>
    <xf numFmtId="41" fontId="19" fillId="21" borderId="19" xfId="29" applyFont="1" applyFill="1" applyBorder="1"/>
    <xf numFmtId="0" fontId="18" fillId="21" borderId="28" xfId="0" applyFont="1" applyFill="1" applyBorder="1"/>
    <xf numFmtId="41" fontId="19" fillId="22" borderId="19" xfId="29" applyFont="1" applyFill="1" applyBorder="1"/>
    <xf numFmtId="0" fontId="18" fillId="22" borderId="10" xfId="0" applyFont="1" applyFill="1" applyBorder="1"/>
    <xf numFmtId="0" fontId="18" fillId="22" borderId="28" xfId="0" applyFont="1" applyFill="1" applyBorder="1"/>
    <xf numFmtId="0" fontId="18" fillId="23" borderId="15" xfId="0" applyFont="1" applyFill="1" applyBorder="1"/>
    <xf numFmtId="41" fontId="18" fillId="0" borderId="15" xfId="29" applyFont="1" applyBorder="1"/>
    <xf numFmtId="41" fontId="19" fillId="23" borderId="19" xfId="29" applyFont="1" applyFill="1" applyBorder="1"/>
    <xf numFmtId="0" fontId="20" fillId="24" borderId="0" xfId="0" applyFont="1" applyFill="1"/>
    <xf numFmtId="0" fontId="27" fillId="24" borderId="0" xfId="0" applyFont="1" applyFill="1"/>
    <xf numFmtId="0" fontId="19" fillId="21" borderId="20" xfId="0" applyFont="1" applyFill="1" applyBorder="1" applyAlignment="1">
      <alignment horizontal="center"/>
    </xf>
    <xf numFmtId="0" fontId="19" fillId="21" borderId="21" xfId="0" applyFont="1" applyFill="1" applyBorder="1" applyAlignment="1">
      <alignment horizontal="center"/>
    </xf>
    <xf numFmtId="0" fontId="19" fillId="21" borderId="22" xfId="0" applyFont="1" applyFill="1" applyBorder="1" applyAlignment="1">
      <alignment horizontal="center"/>
    </xf>
    <xf numFmtId="0" fontId="19" fillId="22" borderId="20" xfId="0" applyFont="1" applyFill="1" applyBorder="1" applyAlignment="1">
      <alignment horizontal="center"/>
    </xf>
    <xf numFmtId="0" fontId="19" fillId="22" borderId="21" xfId="0" applyFont="1" applyFill="1" applyBorder="1" applyAlignment="1">
      <alignment horizontal="center"/>
    </xf>
    <xf numFmtId="0" fontId="19" fillId="22" borderId="22" xfId="0" applyFont="1" applyFill="1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0" fontId="18" fillId="23" borderId="21" xfId="0" applyFont="1" applyFill="1" applyBorder="1" applyAlignment="1">
      <alignment horizontal="center"/>
    </xf>
    <xf numFmtId="0" fontId="18" fillId="23" borderId="22" xfId="0" applyFont="1" applyFill="1" applyBorder="1" applyAlignment="1">
      <alignment horizontal="center"/>
    </xf>
    <xf numFmtId="0" fontId="19" fillId="18" borderId="34" xfId="0" applyFont="1" applyFill="1" applyBorder="1" applyAlignment="1">
      <alignment horizontal="center" vertical="center"/>
    </xf>
    <xf numFmtId="0" fontId="19" fillId="18" borderId="35" xfId="0" applyFont="1" applyFill="1" applyBorder="1" applyAlignment="1">
      <alignment horizontal="center" vertical="center"/>
    </xf>
    <xf numFmtId="0" fontId="19" fillId="18" borderId="36" xfId="0" applyFont="1" applyFill="1" applyBorder="1" applyAlignment="1">
      <alignment horizontal="center" vertical="center"/>
    </xf>
    <xf numFmtId="0" fontId="19" fillId="18" borderId="37" xfId="0" applyFont="1" applyFill="1" applyBorder="1" applyAlignment="1">
      <alignment horizontal="center" vertical="center"/>
    </xf>
    <xf numFmtId="0" fontId="19" fillId="18" borderId="38" xfId="0" applyFont="1" applyFill="1" applyBorder="1" applyAlignment="1">
      <alignment horizontal="center" vertical="center"/>
    </xf>
    <xf numFmtId="0" fontId="19" fillId="18" borderId="33" xfId="0" applyFont="1" applyFill="1" applyBorder="1" applyAlignment="1">
      <alignment horizontal="center" vertical="center"/>
    </xf>
    <xf numFmtId="41" fontId="19" fillId="18" borderId="13" xfId="29" applyFont="1" applyFill="1" applyBorder="1" applyAlignment="1">
      <alignment horizontal="center" vertical="center"/>
    </xf>
    <xf numFmtId="41" fontId="19" fillId="18" borderId="28" xfId="29" applyFont="1" applyFill="1" applyBorder="1" applyAlignment="1">
      <alignment horizontal="center" vertical="center"/>
    </xf>
    <xf numFmtId="41" fontId="19" fillId="0" borderId="13" xfId="29" applyFont="1" applyBorder="1" applyAlignment="1">
      <alignment horizontal="center" vertical="center"/>
    </xf>
    <xf numFmtId="41" fontId="19" fillId="0" borderId="27" xfId="29" applyFont="1" applyBorder="1" applyAlignment="1">
      <alignment horizontal="center" vertical="center"/>
    </xf>
    <xf numFmtId="0" fontId="19" fillId="18" borderId="20" xfId="0" applyFont="1" applyFill="1" applyBorder="1" applyAlignment="1">
      <alignment horizontal="center"/>
    </xf>
    <xf numFmtId="0" fontId="19" fillId="18" borderId="21" xfId="0" applyFont="1" applyFill="1" applyBorder="1" applyAlignment="1">
      <alignment horizontal="center"/>
    </xf>
    <xf numFmtId="0" fontId="19" fillId="18" borderId="22" xfId="0" applyFont="1" applyFill="1" applyBorder="1" applyAlignment="1">
      <alignment horizontal="center"/>
    </xf>
    <xf numFmtId="0" fontId="22" fillId="20" borderId="20" xfId="0" applyNumberFormat="1" applyFont="1" applyFill="1" applyBorder="1" applyAlignment="1" applyProtection="1">
      <alignment horizontal="center"/>
    </xf>
    <xf numFmtId="0" fontId="22" fillId="20" borderId="21" xfId="0" applyNumberFormat="1" applyFont="1" applyFill="1" applyBorder="1" applyAlignment="1" applyProtection="1">
      <alignment horizontal="center"/>
    </xf>
    <xf numFmtId="0" fontId="22" fillId="20" borderId="22" xfId="0" applyNumberFormat="1" applyFont="1" applyFill="1" applyBorder="1" applyAlignment="1" applyProtection="1">
      <alignment horizontal="center"/>
    </xf>
    <xf numFmtId="0" fontId="18" fillId="19" borderId="20" xfId="0" applyFont="1" applyFill="1" applyBorder="1" applyAlignment="1">
      <alignment horizontal="center"/>
    </xf>
    <xf numFmtId="0" fontId="18" fillId="19" borderId="21" xfId="0" applyFont="1" applyFill="1" applyBorder="1" applyAlignment="1">
      <alignment horizontal="center"/>
    </xf>
    <xf numFmtId="0" fontId="18" fillId="19" borderId="22" xfId="0" applyFont="1" applyFill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4" xfId="44"/>
    <cellStyle name="Normal 5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zoomScale="80" zoomScaleNormal="90" workbookViewId="0">
      <selection activeCell="K146" sqref="K146:K147"/>
    </sheetView>
  </sheetViews>
  <sheetFormatPr defaultRowHeight="15"/>
  <cols>
    <col min="1" max="1" width="4.5703125" style="3" customWidth="1"/>
    <col min="2" max="2" width="36.85546875" style="3" customWidth="1"/>
    <col min="3" max="3" width="10.85546875" style="3" customWidth="1"/>
    <col min="4" max="4" width="33.42578125" style="3" customWidth="1"/>
    <col min="5" max="5" width="31" style="3" customWidth="1"/>
    <col min="6" max="6" width="11.5703125" style="3" customWidth="1"/>
    <col min="7" max="9" width="11" style="3" customWidth="1"/>
    <col min="10" max="10" width="13.85546875" style="4" bestFit="1" customWidth="1"/>
    <col min="11" max="11" width="16" style="5" bestFit="1" customWidth="1"/>
    <col min="12" max="12" width="64.28515625" style="3" bestFit="1" customWidth="1"/>
    <col min="13" max="16384" width="9.140625" style="3"/>
  </cols>
  <sheetData>
    <row r="1" spans="1:12" ht="18.75">
      <c r="A1" s="86" t="s">
        <v>46</v>
      </c>
      <c r="B1" s="87"/>
      <c r="C1" s="86"/>
      <c r="D1" s="87"/>
    </row>
    <row r="2" spans="1:12">
      <c r="A2" s="116" t="s">
        <v>2</v>
      </c>
      <c r="B2" s="116" t="s">
        <v>0</v>
      </c>
      <c r="C2" s="116" t="s">
        <v>3</v>
      </c>
      <c r="D2" s="59" t="s">
        <v>4</v>
      </c>
      <c r="E2" s="116" t="s">
        <v>49</v>
      </c>
      <c r="F2" s="118" t="s">
        <v>7</v>
      </c>
      <c r="G2" s="119"/>
      <c r="H2" s="116" t="s">
        <v>6</v>
      </c>
      <c r="I2" s="116" t="s">
        <v>5</v>
      </c>
      <c r="J2" s="105" t="s">
        <v>8</v>
      </c>
      <c r="K2" s="105" t="s">
        <v>11</v>
      </c>
      <c r="L2" s="8" t="s">
        <v>1</v>
      </c>
    </row>
    <row r="3" spans="1:12" ht="15.75" thickBot="1">
      <c r="A3" s="117"/>
      <c r="B3" s="117"/>
      <c r="C3" s="117"/>
      <c r="D3" s="60"/>
      <c r="E3" s="117"/>
      <c r="F3" s="8" t="s">
        <v>9</v>
      </c>
      <c r="G3" s="8" t="s">
        <v>10</v>
      </c>
      <c r="H3" s="117"/>
      <c r="I3" s="117"/>
      <c r="J3" s="106"/>
      <c r="K3" s="106"/>
      <c r="L3" s="8"/>
    </row>
    <row r="4" spans="1:12" ht="15.75" thickBot="1">
      <c r="A4" s="51">
        <v>1</v>
      </c>
      <c r="B4" s="52" t="s">
        <v>48</v>
      </c>
      <c r="C4" s="55">
        <v>43709</v>
      </c>
      <c r="D4" s="74" t="s">
        <v>50</v>
      </c>
      <c r="E4" s="74" t="s">
        <v>52</v>
      </c>
      <c r="F4" s="13"/>
      <c r="G4" s="13"/>
      <c r="H4" s="13"/>
      <c r="I4" s="13"/>
      <c r="J4" s="14">
        <v>200000</v>
      </c>
      <c r="K4" s="15"/>
      <c r="L4" s="76" t="s">
        <v>54</v>
      </c>
    </row>
    <row r="5" spans="1:12">
      <c r="A5" s="16"/>
      <c r="B5" s="9"/>
      <c r="C5" s="55">
        <v>43709</v>
      </c>
      <c r="D5" s="75" t="s">
        <v>51</v>
      </c>
      <c r="E5" s="75" t="s">
        <v>53</v>
      </c>
      <c r="F5" s="9"/>
      <c r="G5" s="9"/>
      <c r="H5" s="9"/>
      <c r="I5" s="34"/>
      <c r="J5" s="14">
        <v>200000</v>
      </c>
      <c r="K5" s="11"/>
      <c r="L5" s="77" t="s">
        <v>54</v>
      </c>
    </row>
    <row r="6" spans="1:12" ht="15.75" thickBot="1">
      <c r="A6" s="16"/>
      <c r="B6" s="9"/>
      <c r="C6" s="56"/>
      <c r="D6" s="18"/>
      <c r="E6" s="39"/>
      <c r="F6" s="107" t="s">
        <v>25</v>
      </c>
      <c r="G6" s="108"/>
      <c r="H6" s="108"/>
      <c r="I6" s="108"/>
      <c r="J6" s="109"/>
      <c r="K6" s="44">
        <f>SUM(J4:J5)</f>
        <v>400000</v>
      </c>
      <c r="L6" s="17"/>
    </row>
    <row r="7" spans="1:12">
      <c r="A7" s="53">
        <v>2</v>
      </c>
      <c r="B7" s="54" t="s">
        <v>47</v>
      </c>
      <c r="C7" s="57">
        <v>43724</v>
      </c>
      <c r="D7" s="36" t="s">
        <v>55</v>
      </c>
      <c r="E7" s="37" t="s">
        <v>108</v>
      </c>
      <c r="F7" s="38">
        <v>2</v>
      </c>
      <c r="G7" s="38">
        <v>0.5</v>
      </c>
      <c r="H7" s="35">
        <v>1</v>
      </c>
      <c r="I7" s="35">
        <f>F7*G7*H7</f>
        <v>1</v>
      </c>
      <c r="J7" s="40">
        <f>I7*22000</f>
        <v>22000</v>
      </c>
      <c r="K7" s="20"/>
      <c r="L7" s="21"/>
    </row>
    <row r="8" spans="1:12">
      <c r="A8" s="16"/>
      <c r="B8" s="9"/>
      <c r="C8" s="57">
        <v>43724</v>
      </c>
      <c r="D8" s="28" t="s">
        <v>56</v>
      </c>
      <c r="E8" s="30" t="s">
        <v>108</v>
      </c>
      <c r="F8" s="32">
        <v>2.5</v>
      </c>
      <c r="G8" s="32">
        <v>0.5</v>
      </c>
      <c r="H8" s="33">
        <v>1</v>
      </c>
      <c r="I8" s="35">
        <f t="shared" ref="I8:I66" si="0">F8*G8*H8</f>
        <v>1.25</v>
      </c>
      <c r="J8" s="10">
        <f t="shared" ref="J8:J65" si="1">I8*22000</f>
        <v>27500</v>
      </c>
      <c r="K8" s="6"/>
      <c r="L8" s="22"/>
    </row>
    <row r="9" spans="1:12">
      <c r="A9" s="16"/>
      <c r="B9" s="9"/>
      <c r="C9" s="57">
        <v>43724</v>
      </c>
      <c r="D9" s="28" t="s">
        <v>57</v>
      </c>
      <c r="E9" s="30" t="s">
        <v>108</v>
      </c>
      <c r="F9" s="32">
        <v>2</v>
      </c>
      <c r="G9" s="32">
        <v>0.5</v>
      </c>
      <c r="H9" s="33">
        <v>1</v>
      </c>
      <c r="I9" s="35">
        <f t="shared" si="0"/>
        <v>1</v>
      </c>
      <c r="J9" s="10">
        <f t="shared" si="1"/>
        <v>22000</v>
      </c>
      <c r="K9" s="6"/>
      <c r="L9" s="22"/>
    </row>
    <row r="10" spans="1:12">
      <c r="A10" s="16"/>
      <c r="B10" s="9"/>
      <c r="C10" s="57">
        <v>43724</v>
      </c>
      <c r="D10" s="28" t="s">
        <v>58</v>
      </c>
      <c r="E10" s="30" t="s">
        <v>108</v>
      </c>
      <c r="F10" s="32">
        <v>2.5</v>
      </c>
      <c r="G10" s="32">
        <v>0.5</v>
      </c>
      <c r="H10" s="33">
        <v>1</v>
      </c>
      <c r="I10" s="35">
        <f t="shared" si="0"/>
        <v>1.25</v>
      </c>
      <c r="J10" s="10">
        <f t="shared" si="1"/>
        <v>27500</v>
      </c>
      <c r="K10" s="6"/>
      <c r="L10" s="22"/>
    </row>
    <row r="11" spans="1:12">
      <c r="A11" s="16"/>
      <c r="B11" s="9"/>
      <c r="C11" s="57">
        <v>43724</v>
      </c>
      <c r="D11" s="28" t="s">
        <v>59</v>
      </c>
      <c r="E11" s="30" t="s">
        <v>108</v>
      </c>
      <c r="F11" s="32">
        <v>2</v>
      </c>
      <c r="G11" s="32">
        <v>0.5</v>
      </c>
      <c r="H11" s="33">
        <v>1</v>
      </c>
      <c r="I11" s="35">
        <f t="shared" si="0"/>
        <v>1</v>
      </c>
      <c r="J11" s="10">
        <f t="shared" si="1"/>
        <v>22000</v>
      </c>
      <c r="K11" s="6"/>
      <c r="L11" s="22"/>
    </row>
    <row r="12" spans="1:12">
      <c r="A12" s="16"/>
      <c r="B12" s="9"/>
      <c r="C12" s="57">
        <v>43725</v>
      </c>
      <c r="D12" s="28" t="s">
        <v>60</v>
      </c>
      <c r="E12" s="30" t="s">
        <v>109</v>
      </c>
      <c r="F12" s="32">
        <v>3</v>
      </c>
      <c r="G12" s="32">
        <v>1</v>
      </c>
      <c r="H12" s="33">
        <v>1</v>
      </c>
      <c r="I12" s="35">
        <f t="shared" si="0"/>
        <v>3</v>
      </c>
      <c r="J12" s="10">
        <f t="shared" si="1"/>
        <v>66000</v>
      </c>
      <c r="K12" s="6"/>
      <c r="L12" s="22"/>
    </row>
    <row r="13" spans="1:12">
      <c r="A13" s="16"/>
      <c r="B13" s="9"/>
      <c r="C13" s="57">
        <v>43725</v>
      </c>
      <c r="D13" s="28" t="s">
        <v>61</v>
      </c>
      <c r="E13" s="30" t="s">
        <v>109</v>
      </c>
      <c r="F13" s="32">
        <v>6</v>
      </c>
      <c r="G13" s="32">
        <v>1</v>
      </c>
      <c r="H13" s="33">
        <v>1</v>
      </c>
      <c r="I13" s="35">
        <f t="shared" si="0"/>
        <v>6</v>
      </c>
      <c r="J13" s="10">
        <f t="shared" si="1"/>
        <v>132000</v>
      </c>
      <c r="K13" s="6"/>
      <c r="L13" s="22"/>
    </row>
    <row r="14" spans="1:12">
      <c r="A14" s="16"/>
      <c r="B14" s="9"/>
      <c r="C14" s="57">
        <v>43733</v>
      </c>
      <c r="D14" s="28" t="s">
        <v>62</v>
      </c>
      <c r="E14" s="30" t="s">
        <v>110</v>
      </c>
      <c r="F14" s="32">
        <v>0.5</v>
      </c>
      <c r="G14" s="32">
        <v>1.6</v>
      </c>
      <c r="H14" s="33">
        <v>1</v>
      </c>
      <c r="I14" s="35">
        <f t="shared" si="0"/>
        <v>0.8</v>
      </c>
      <c r="J14" s="10">
        <f t="shared" si="1"/>
        <v>17600</v>
      </c>
      <c r="K14" s="6"/>
      <c r="L14" s="22"/>
    </row>
    <row r="15" spans="1:12">
      <c r="A15" s="16"/>
      <c r="B15" s="9"/>
      <c r="C15" s="57">
        <v>43733</v>
      </c>
      <c r="D15" s="28" t="s">
        <v>63</v>
      </c>
      <c r="E15" s="30" t="s">
        <v>110</v>
      </c>
      <c r="F15" s="32">
        <v>0.5</v>
      </c>
      <c r="G15" s="32">
        <v>1.6</v>
      </c>
      <c r="H15" s="33">
        <v>1</v>
      </c>
      <c r="I15" s="35">
        <f t="shared" si="0"/>
        <v>0.8</v>
      </c>
      <c r="J15" s="10">
        <f t="shared" si="1"/>
        <v>17600</v>
      </c>
      <c r="K15" s="6"/>
      <c r="L15" s="22"/>
    </row>
    <row r="16" spans="1:12">
      <c r="A16" s="16"/>
      <c r="B16" s="9"/>
      <c r="C16" s="57">
        <v>43733</v>
      </c>
      <c r="D16" s="28" t="s">
        <v>64</v>
      </c>
      <c r="E16" s="30" t="s">
        <v>110</v>
      </c>
      <c r="F16" s="32">
        <v>2</v>
      </c>
      <c r="G16" s="32">
        <v>0.5</v>
      </c>
      <c r="H16" s="33">
        <v>1</v>
      </c>
      <c r="I16" s="35">
        <f t="shared" si="0"/>
        <v>1</v>
      </c>
      <c r="J16" s="10">
        <f t="shared" si="1"/>
        <v>22000</v>
      </c>
      <c r="K16" s="6"/>
      <c r="L16" s="22"/>
    </row>
    <row r="17" spans="1:12">
      <c r="A17" s="16"/>
      <c r="B17" s="9"/>
      <c r="C17" s="57">
        <v>43733</v>
      </c>
      <c r="D17" s="28" t="s">
        <v>65</v>
      </c>
      <c r="E17" s="30" t="s">
        <v>110</v>
      </c>
      <c r="F17" s="32">
        <v>2</v>
      </c>
      <c r="G17" s="32">
        <v>0.5</v>
      </c>
      <c r="H17" s="33">
        <v>1</v>
      </c>
      <c r="I17" s="35">
        <f t="shared" si="0"/>
        <v>1</v>
      </c>
      <c r="J17" s="10">
        <f t="shared" si="1"/>
        <v>22000</v>
      </c>
      <c r="K17" s="6"/>
      <c r="L17" s="22"/>
    </row>
    <row r="18" spans="1:12">
      <c r="A18" s="16"/>
      <c r="B18" s="9"/>
      <c r="C18" s="57">
        <v>43733</v>
      </c>
      <c r="D18" s="28" t="s">
        <v>66</v>
      </c>
      <c r="E18" s="30" t="s">
        <v>110</v>
      </c>
      <c r="F18" s="32">
        <v>2</v>
      </c>
      <c r="G18" s="32">
        <v>0.7</v>
      </c>
      <c r="H18" s="33">
        <v>1</v>
      </c>
      <c r="I18" s="35">
        <f t="shared" si="0"/>
        <v>1.4</v>
      </c>
      <c r="J18" s="10">
        <f t="shared" si="1"/>
        <v>30799.999999999996</v>
      </c>
      <c r="K18" s="6"/>
      <c r="L18" s="22"/>
    </row>
    <row r="19" spans="1:12">
      <c r="A19" s="16"/>
      <c r="B19" s="9"/>
      <c r="C19" s="57">
        <v>43733</v>
      </c>
      <c r="D19" s="28" t="s">
        <v>67</v>
      </c>
      <c r="E19" s="30" t="s">
        <v>110</v>
      </c>
      <c r="F19" s="32">
        <v>3</v>
      </c>
      <c r="G19" s="32">
        <v>0.5</v>
      </c>
      <c r="H19" s="33">
        <v>1</v>
      </c>
      <c r="I19" s="35">
        <f t="shared" si="0"/>
        <v>1.5</v>
      </c>
      <c r="J19" s="10">
        <f t="shared" si="1"/>
        <v>33000</v>
      </c>
      <c r="K19" s="6"/>
      <c r="L19" s="22"/>
    </row>
    <row r="20" spans="1:12">
      <c r="A20" s="16"/>
      <c r="B20" s="9"/>
      <c r="C20" s="57">
        <v>43733</v>
      </c>
      <c r="D20" s="28" t="s">
        <v>68</v>
      </c>
      <c r="E20" s="30" t="s">
        <v>110</v>
      </c>
      <c r="F20" s="32">
        <v>3</v>
      </c>
      <c r="G20" s="32">
        <v>0.5</v>
      </c>
      <c r="H20" s="33">
        <v>1</v>
      </c>
      <c r="I20" s="35">
        <f t="shared" si="0"/>
        <v>1.5</v>
      </c>
      <c r="J20" s="10">
        <f t="shared" si="1"/>
        <v>33000</v>
      </c>
      <c r="K20" s="6"/>
      <c r="L20" s="22"/>
    </row>
    <row r="21" spans="1:12">
      <c r="A21" s="16"/>
      <c r="B21" s="9"/>
      <c r="C21" s="57">
        <v>43722</v>
      </c>
      <c r="D21" s="28" t="s">
        <v>69</v>
      </c>
      <c r="E21" s="30" t="s">
        <v>111</v>
      </c>
      <c r="F21" s="32">
        <v>3</v>
      </c>
      <c r="G21" s="32">
        <v>1</v>
      </c>
      <c r="H21" s="33">
        <v>1</v>
      </c>
      <c r="I21" s="35">
        <f t="shared" si="0"/>
        <v>3</v>
      </c>
      <c r="J21" s="10">
        <f t="shared" si="1"/>
        <v>66000</v>
      </c>
      <c r="K21" s="6"/>
      <c r="L21" s="22"/>
    </row>
    <row r="22" spans="1:12">
      <c r="A22" s="16"/>
      <c r="B22" s="9"/>
      <c r="C22" s="57">
        <v>43722</v>
      </c>
      <c r="D22" s="28" t="s">
        <v>70</v>
      </c>
      <c r="E22" s="30" t="s">
        <v>111</v>
      </c>
      <c r="F22" s="32">
        <v>5</v>
      </c>
      <c r="G22" s="32">
        <v>0.7</v>
      </c>
      <c r="H22" s="33">
        <v>1</v>
      </c>
      <c r="I22" s="35">
        <f t="shared" si="0"/>
        <v>3.5</v>
      </c>
      <c r="J22" s="10">
        <f t="shared" si="1"/>
        <v>77000</v>
      </c>
      <c r="K22" s="6"/>
      <c r="L22" s="22"/>
    </row>
    <row r="23" spans="1:12">
      <c r="A23" s="16"/>
      <c r="B23" s="9"/>
      <c r="C23" s="57">
        <v>43722</v>
      </c>
      <c r="D23" s="28" t="s">
        <v>71</v>
      </c>
      <c r="E23" s="30" t="s">
        <v>111</v>
      </c>
      <c r="F23" s="32">
        <v>6</v>
      </c>
      <c r="G23" s="32">
        <v>1</v>
      </c>
      <c r="H23" s="33">
        <v>1</v>
      </c>
      <c r="I23" s="35">
        <f t="shared" si="0"/>
        <v>6</v>
      </c>
      <c r="J23" s="10">
        <f t="shared" si="1"/>
        <v>132000</v>
      </c>
      <c r="K23" s="6"/>
      <c r="L23" s="22"/>
    </row>
    <row r="24" spans="1:12">
      <c r="A24" s="16"/>
      <c r="B24" s="9"/>
      <c r="C24" s="57">
        <v>43722</v>
      </c>
      <c r="D24" s="28" t="s">
        <v>72</v>
      </c>
      <c r="E24" s="30" t="s">
        <v>112</v>
      </c>
      <c r="F24" s="32">
        <v>3</v>
      </c>
      <c r="G24" s="32">
        <v>0.6</v>
      </c>
      <c r="H24" s="33">
        <v>1</v>
      </c>
      <c r="I24" s="35">
        <f t="shared" si="0"/>
        <v>1.7999999999999998</v>
      </c>
      <c r="J24" s="10">
        <f t="shared" si="1"/>
        <v>39599.999999999993</v>
      </c>
      <c r="K24" s="6"/>
      <c r="L24" s="22"/>
    </row>
    <row r="25" spans="1:12">
      <c r="A25" s="16"/>
      <c r="B25" s="9"/>
      <c r="C25" s="57">
        <v>43733</v>
      </c>
      <c r="D25" s="28" t="s">
        <v>73</v>
      </c>
      <c r="E25" s="30" t="s">
        <v>110</v>
      </c>
      <c r="F25" s="32">
        <v>2.5</v>
      </c>
      <c r="G25" s="32">
        <v>0.5</v>
      </c>
      <c r="H25" s="33">
        <v>1</v>
      </c>
      <c r="I25" s="35">
        <f t="shared" si="0"/>
        <v>1.25</v>
      </c>
      <c r="J25" s="10">
        <f t="shared" si="1"/>
        <v>27500</v>
      </c>
      <c r="K25" s="6"/>
      <c r="L25" s="22"/>
    </row>
    <row r="26" spans="1:12">
      <c r="A26" s="16"/>
      <c r="B26" s="9"/>
      <c r="C26" s="57">
        <v>43728</v>
      </c>
      <c r="D26" s="28" t="s">
        <v>74</v>
      </c>
      <c r="E26" s="30" t="s">
        <v>113</v>
      </c>
      <c r="F26" s="32">
        <v>3</v>
      </c>
      <c r="G26" s="32">
        <v>1</v>
      </c>
      <c r="H26" s="33">
        <v>2</v>
      </c>
      <c r="I26" s="35">
        <f t="shared" si="0"/>
        <v>6</v>
      </c>
      <c r="J26" s="10">
        <f t="shared" si="1"/>
        <v>132000</v>
      </c>
      <c r="K26" s="6"/>
      <c r="L26" s="22"/>
    </row>
    <row r="27" spans="1:12">
      <c r="A27" s="16"/>
      <c r="B27" s="9"/>
      <c r="C27" s="57">
        <v>43728</v>
      </c>
      <c r="D27" s="29" t="s">
        <v>75</v>
      </c>
      <c r="E27" s="30" t="s">
        <v>113</v>
      </c>
      <c r="F27" s="32">
        <v>3</v>
      </c>
      <c r="G27" s="32">
        <v>1</v>
      </c>
      <c r="H27" s="33">
        <v>1</v>
      </c>
      <c r="I27" s="35">
        <f t="shared" si="0"/>
        <v>3</v>
      </c>
      <c r="J27" s="10">
        <f t="shared" si="1"/>
        <v>66000</v>
      </c>
      <c r="K27" s="6"/>
      <c r="L27" s="22"/>
    </row>
    <row r="28" spans="1:12">
      <c r="A28" s="16"/>
      <c r="B28" s="9"/>
      <c r="C28" s="57">
        <v>43728</v>
      </c>
      <c r="D28" s="29" t="s">
        <v>76</v>
      </c>
      <c r="E28" s="30" t="s">
        <v>113</v>
      </c>
      <c r="F28" s="32">
        <v>6</v>
      </c>
      <c r="G28" s="32">
        <v>0.7</v>
      </c>
      <c r="H28" s="33">
        <v>1</v>
      </c>
      <c r="I28" s="35">
        <f t="shared" si="0"/>
        <v>4.1999999999999993</v>
      </c>
      <c r="J28" s="10">
        <f t="shared" si="1"/>
        <v>92399.999999999985</v>
      </c>
      <c r="K28" s="6"/>
      <c r="L28" s="22"/>
    </row>
    <row r="29" spans="1:12">
      <c r="A29" s="16"/>
      <c r="B29" s="9"/>
      <c r="C29" s="57">
        <v>43734</v>
      </c>
      <c r="D29" s="29" t="s">
        <v>77</v>
      </c>
      <c r="E29" s="30" t="s">
        <v>114</v>
      </c>
      <c r="F29" s="32">
        <v>4</v>
      </c>
      <c r="G29" s="32">
        <v>0.6</v>
      </c>
      <c r="H29" s="33">
        <v>2</v>
      </c>
      <c r="I29" s="35">
        <f t="shared" si="0"/>
        <v>4.8</v>
      </c>
      <c r="J29" s="10">
        <f t="shared" si="1"/>
        <v>105600</v>
      </c>
      <c r="K29" s="6"/>
      <c r="L29" s="22"/>
    </row>
    <row r="30" spans="1:12">
      <c r="A30" s="16"/>
      <c r="B30" s="9"/>
      <c r="C30" s="57">
        <v>43734</v>
      </c>
      <c r="D30" s="29" t="s">
        <v>78</v>
      </c>
      <c r="E30" s="30" t="s">
        <v>115</v>
      </c>
      <c r="F30" s="32">
        <v>6</v>
      </c>
      <c r="G30" s="32">
        <v>1</v>
      </c>
      <c r="H30" s="33">
        <v>1</v>
      </c>
      <c r="I30" s="35">
        <f t="shared" si="0"/>
        <v>6</v>
      </c>
      <c r="J30" s="10">
        <f t="shared" si="1"/>
        <v>132000</v>
      </c>
      <c r="K30" s="6"/>
      <c r="L30" s="22"/>
    </row>
    <row r="31" spans="1:12">
      <c r="A31" s="16"/>
      <c r="B31" s="9"/>
      <c r="C31" s="57">
        <v>43734</v>
      </c>
      <c r="D31" s="29" t="s">
        <v>78</v>
      </c>
      <c r="E31" s="30" t="s">
        <v>115</v>
      </c>
      <c r="F31" s="32">
        <v>2.5</v>
      </c>
      <c r="G31" s="32">
        <v>1</v>
      </c>
      <c r="H31" s="33">
        <v>1</v>
      </c>
      <c r="I31" s="35">
        <f t="shared" si="0"/>
        <v>2.5</v>
      </c>
      <c r="J31" s="10">
        <f t="shared" si="1"/>
        <v>55000</v>
      </c>
      <c r="K31" s="6"/>
      <c r="L31" s="22"/>
    </row>
    <row r="32" spans="1:12">
      <c r="A32" s="16"/>
      <c r="B32" s="9"/>
      <c r="C32" s="57">
        <v>43724</v>
      </c>
      <c r="D32" s="30" t="s">
        <v>79</v>
      </c>
      <c r="E32" s="30" t="s">
        <v>116</v>
      </c>
      <c r="F32" s="32">
        <v>5</v>
      </c>
      <c r="G32" s="32">
        <v>1.25</v>
      </c>
      <c r="H32" s="33">
        <v>1</v>
      </c>
      <c r="I32" s="35">
        <f t="shared" si="0"/>
        <v>6.25</v>
      </c>
      <c r="J32" s="10">
        <f t="shared" si="1"/>
        <v>137500</v>
      </c>
      <c r="K32" s="6"/>
      <c r="L32" s="22"/>
    </row>
    <row r="33" spans="1:12">
      <c r="A33" s="16"/>
      <c r="B33" s="9"/>
      <c r="C33" s="57">
        <v>43726</v>
      </c>
      <c r="D33" s="30" t="s">
        <v>80</v>
      </c>
      <c r="E33" s="30" t="s">
        <v>117</v>
      </c>
      <c r="F33" s="32">
        <v>3</v>
      </c>
      <c r="G33" s="32">
        <v>2</v>
      </c>
      <c r="H33" s="33">
        <v>2</v>
      </c>
      <c r="I33" s="35">
        <f t="shared" si="0"/>
        <v>12</v>
      </c>
      <c r="J33" s="10">
        <f t="shared" si="1"/>
        <v>264000</v>
      </c>
      <c r="K33" s="6"/>
      <c r="L33" s="22"/>
    </row>
    <row r="34" spans="1:12">
      <c r="A34" s="16"/>
      <c r="B34" s="9"/>
      <c r="C34" s="57">
        <v>43734</v>
      </c>
      <c r="D34" s="30" t="s">
        <v>81</v>
      </c>
      <c r="E34" s="30" t="s">
        <v>118</v>
      </c>
      <c r="F34" s="32">
        <v>3.2</v>
      </c>
      <c r="G34" s="32">
        <v>0.5</v>
      </c>
      <c r="H34" s="33">
        <v>3</v>
      </c>
      <c r="I34" s="35">
        <f t="shared" si="0"/>
        <v>4.8000000000000007</v>
      </c>
      <c r="J34" s="10">
        <f t="shared" si="1"/>
        <v>105600.00000000001</v>
      </c>
      <c r="K34" s="6"/>
      <c r="L34" s="22"/>
    </row>
    <row r="35" spans="1:12">
      <c r="A35" s="16"/>
      <c r="B35" s="9"/>
      <c r="C35" s="57">
        <v>43734</v>
      </c>
      <c r="D35" s="30" t="s">
        <v>82</v>
      </c>
      <c r="E35" s="30" t="s">
        <v>118</v>
      </c>
      <c r="F35" s="32">
        <v>3.2</v>
      </c>
      <c r="G35" s="32">
        <v>0.4</v>
      </c>
      <c r="H35" s="33">
        <v>2</v>
      </c>
      <c r="I35" s="35">
        <f t="shared" si="0"/>
        <v>2.5600000000000005</v>
      </c>
      <c r="J35" s="10">
        <f t="shared" si="1"/>
        <v>56320.000000000015</v>
      </c>
      <c r="K35" s="6"/>
      <c r="L35" s="22"/>
    </row>
    <row r="36" spans="1:12">
      <c r="A36" s="16"/>
      <c r="B36" s="9"/>
      <c r="C36" s="57">
        <v>43734</v>
      </c>
      <c r="D36" s="30" t="s">
        <v>83</v>
      </c>
      <c r="E36" s="30" t="s">
        <v>118</v>
      </c>
      <c r="F36" s="32">
        <v>3</v>
      </c>
      <c r="G36" s="32">
        <v>0.4</v>
      </c>
      <c r="H36" s="33">
        <v>3</v>
      </c>
      <c r="I36" s="35">
        <f t="shared" si="0"/>
        <v>3.6000000000000005</v>
      </c>
      <c r="J36" s="10">
        <f t="shared" si="1"/>
        <v>79200.000000000015</v>
      </c>
      <c r="K36" s="6"/>
      <c r="L36" s="22"/>
    </row>
    <row r="37" spans="1:12">
      <c r="A37" s="16"/>
      <c r="B37" s="9"/>
      <c r="C37" s="57">
        <v>43734</v>
      </c>
      <c r="D37" s="30" t="s">
        <v>84</v>
      </c>
      <c r="E37" s="30" t="s">
        <v>118</v>
      </c>
      <c r="F37" s="32">
        <v>3</v>
      </c>
      <c r="G37" s="32">
        <v>0.5</v>
      </c>
      <c r="H37" s="33">
        <v>2</v>
      </c>
      <c r="I37" s="35">
        <f t="shared" si="0"/>
        <v>3</v>
      </c>
      <c r="J37" s="10">
        <f t="shared" si="1"/>
        <v>66000</v>
      </c>
      <c r="K37" s="6"/>
      <c r="L37" s="22"/>
    </row>
    <row r="38" spans="1:12">
      <c r="A38" s="16"/>
      <c r="B38" s="9"/>
      <c r="C38" s="57">
        <v>43734</v>
      </c>
      <c r="D38" s="30" t="s">
        <v>85</v>
      </c>
      <c r="E38" s="30" t="s">
        <v>118</v>
      </c>
      <c r="F38" s="32">
        <v>3.5</v>
      </c>
      <c r="G38" s="32">
        <v>0.4</v>
      </c>
      <c r="H38" s="33">
        <v>2</v>
      </c>
      <c r="I38" s="35">
        <f t="shared" si="0"/>
        <v>2.8000000000000003</v>
      </c>
      <c r="J38" s="10">
        <f t="shared" si="1"/>
        <v>61600.000000000007</v>
      </c>
      <c r="K38" s="6"/>
      <c r="L38" s="22"/>
    </row>
    <row r="39" spans="1:12">
      <c r="A39" s="16"/>
      <c r="B39" s="9"/>
      <c r="C39" s="57">
        <v>43734</v>
      </c>
      <c r="D39" s="30" t="s">
        <v>86</v>
      </c>
      <c r="E39" s="30" t="s">
        <v>118</v>
      </c>
      <c r="F39" s="32">
        <v>6</v>
      </c>
      <c r="G39" s="32">
        <v>1</v>
      </c>
      <c r="H39" s="33">
        <v>1</v>
      </c>
      <c r="I39" s="35">
        <f t="shared" si="0"/>
        <v>6</v>
      </c>
      <c r="J39" s="10">
        <f t="shared" si="1"/>
        <v>132000</v>
      </c>
      <c r="K39" s="6"/>
      <c r="L39" s="22"/>
    </row>
    <row r="40" spans="1:12">
      <c r="A40" s="16"/>
      <c r="B40" s="9"/>
      <c r="C40" s="57">
        <v>43734</v>
      </c>
      <c r="D40" s="30" t="s">
        <v>87</v>
      </c>
      <c r="E40" s="30" t="s">
        <v>118</v>
      </c>
      <c r="F40" s="32">
        <v>3</v>
      </c>
      <c r="G40" s="32">
        <v>0.4</v>
      </c>
      <c r="H40" s="33">
        <v>1</v>
      </c>
      <c r="I40" s="35">
        <f t="shared" si="0"/>
        <v>1.2000000000000002</v>
      </c>
      <c r="J40" s="10">
        <f t="shared" si="1"/>
        <v>26400.000000000004</v>
      </c>
      <c r="K40" s="6"/>
      <c r="L40" s="22"/>
    </row>
    <row r="41" spans="1:12">
      <c r="A41" s="41"/>
      <c r="B41" s="42"/>
      <c r="C41" s="57">
        <v>43734</v>
      </c>
      <c r="D41" s="30" t="s">
        <v>88</v>
      </c>
      <c r="E41" s="30" t="s">
        <v>118</v>
      </c>
      <c r="F41" s="32">
        <v>3</v>
      </c>
      <c r="G41" s="32">
        <v>0.4</v>
      </c>
      <c r="H41" s="33">
        <v>2</v>
      </c>
      <c r="I41" s="35">
        <f t="shared" si="0"/>
        <v>2.4000000000000004</v>
      </c>
      <c r="J41" s="10">
        <f t="shared" si="1"/>
        <v>52800.000000000007</v>
      </c>
      <c r="K41" s="7"/>
      <c r="L41" s="43"/>
    </row>
    <row r="42" spans="1:12">
      <c r="A42" s="9"/>
      <c r="B42" s="9"/>
      <c r="C42" s="57">
        <v>43734</v>
      </c>
      <c r="D42" s="30" t="s">
        <v>89</v>
      </c>
      <c r="E42" s="30" t="s">
        <v>118</v>
      </c>
      <c r="F42" s="32">
        <v>2</v>
      </c>
      <c r="G42" s="32">
        <v>0.4</v>
      </c>
      <c r="H42" s="33">
        <v>2</v>
      </c>
      <c r="I42" s="35">
        <f t="shared" si="0"/>
        <v>1.6</v>
      </c>
      <c r="J42" s="10">
        <f t="shared" si="1"/>
        <v>35200</v>
      </c>
      <c r="K42" s="6"/>
      <c r="L42" s="9"/>
    </row>
    <row r="43" spans="1:12">
      <c r="A43" s="25"/>
      <c r="B43" s="9"/>
      <c r="C43" s="57">
        <v>43734</v>
      </c>
      <c r="D43" s="30" t="s">
        <v>90</v>
      </c>
      <c r="E43" s="30" t="s">
        <v>118</v>
      </c>
      <c r="F43" s="32">
        <v>6</v>
      </c>
      <c r="G43" s="32">
        <v>0.4</v>
      </c>
      <c r="H43" s="33">
        <v>1</v>
      </c>
      <c r="I43" s="35">
        <f t="shared" si="0"/>
        <v>2.4000000000000004</v>
      </c>
      <c r="J43" s="10">
        <f t="shared" si="1"/>
        <v>52800.000000000007</v>
      </c>
      <c r="K43" s="6"/>
      <c r="L43" s="24"/>
    </row>
    <row r="44" spans="1:12">
      <c r="A44" s="25"/>
      <c r="B44" s="9"/>
      <c r="C44" s="57">
        <v>43734</v>
      </c>
      <c r="D44" s="30" t="s">
        <v>91</v>
      </c>
      <c r="E44" s="30" t="s">
        <v>118</v>
      </c>
      <c r="F44" s="32">
        <v>2.7</v>
      </c>
      <c r="G44" s="32">
        <v>0.4</v>
      </c>
      <c r="H44" s="33">
        <v>1</v>
      </c>
      <c r="I44" s="35">
        <f t="shared" si="0"/>
        <v>1.08</v>
      </c>
      <c r="J44" s="10">
        <f t="shared" si="1"/>
        <v>23760</v>
      </c>
      <c r="K44" s="6"/>
      <c r="L44" s="24"/>
    </row>
    <row r="45" spans="1:12">
      <c r="A45" s="25"/>
      <c r="B45" s="9"/>
      <c r="C45" s="57">
        <v>43734</v>
      </c>
      <c r="D45" s="30" t="s">
        <v>92</v>
      </c>
      <c r="E45" s="30" t="s">
        <v>118</v>
      </c>
      <c r="F45" s="32">
        <v>6</v>
      </c>
      <c r="G45" s="32">
        <v>0.4</v>
      </c>
      <c r="H45" s="33">
        <v>1</v>
      </c>
      <c r="I45" s="35">
        <f t="shared" si="0"/>
        <v>2.4000000000000004</v>
      </c>
      <c r="J45" s="10">
        <f t="shared" si="1"/>
        <v>52800.000000000007</v>
      </c>
      <c r="K45" s="6"/>
      <c r="L45" s="24"/>
    </row>
    <row r="46" spans="1:12">
      <c r="A46" s="25"/>
      <c r="B46" s="9"/>
      <c r="C46" s="57">
        <v>43734</v>
      </c>
      <c r="D46" s="30" t="s">
        <v>92</v>
      </c>
      <c r="E46" s="30" t="s">
        <v>118</v>
      </c>
      <c r="F46" s="32">
        <v>3</v>
      </c>
      <c r="G46" s="32">
        <v>0.4</v>
      </c>
      <c r="H46" s="33">
        <v>2</v>
      </c>
      <c r="I46" s="35">
        <f t="shared" si="0"/>
        <v>2.4000000000000004</v>
      </c>
      <c r="J46" s="10">
        <f t="shared" si="1"/>
        <v>52800.000000000007</v>
      </c>
      <c r="K46" s="6"/>
      <c r="L46" s="24"/>
    </row>
    <row r="47" spans="1:12">
      <c r="A47" s="25"/>
      <c r="B47" s="9"/>
      <c r="C47" s="57">
        <v>43734</v>
      </c>
      <c r="D47" s="30" t="s">
        <v>93</v>
      </c>
      <c r="E47" s="30" t="s">
        <v>118</v>
      </c>
      <c r="F47" s="32">
        <v>1.6</v>
      </c>
      <c r="G47" s="32">
        <v>0.4</v>
      </c>
      <c r="H47" s="33">
        <v>4</v>
      </c>
      <c r="I47" s="35">
        <f t="shared" si="0"/>
        <v>2.5600000000000005</v>
      </c>
      <c r="J47" s="10">
        <f t="shared" si="1"/>
        <v>56320.000000000015</v>
      </c>
      <c r="K47" s="6"/>
      <c r="L47" s="24"/>
    </row>
    <row r="48" spans="1:12">
      <c r="A48" s="25"/>
      <c r="B48" s="9"/>
      <c r="C48" s="57">
        <v>43734</v>
      </c>
      <c r="D48" s="30" t="s">
        <v>93</v>
      </c>
      <c r="E48" s="30" t="s">
        <v>118</v>
      </c>
      <c r="F48" s="32">
        <v>3.8</v>
      </c>
      <c r="G48" s="32">
        <v>0.4</v>
      </c>
      <c r="H48" s="33">
        <v>4</v>
      </c>
      <c r="I48" s="35">
        <f t="shared" si="0"/>
        <v>6.08</v>
      </c>
      <c r="J48" s="10">
        <f t="shared" si="1"/>
        <v>133760</v>
      </c>
      <c r="K48" s="6"/>
      <c r="L48" s="24"/>
    </row>
    <row r="49" spans="1:12">
      <c r="A49" s="25"/>
      <c r="B49" s="9"/>
      <c r="C49" s="57">
        <v>43734</v>
      </c>
      <c r="D49" s="30" t="s">
        <v>94</v>
      </c>
      <c r="E49" s="30" t="s">
        <v>118</v>
      </c>
      <c r="F49" s="32">
        <v>5.75</v>
      </c>
      <c r="G49" s="32">
        <v>0.9</v>
      </c>
      <c r="H49" s="33">
        <v>1</v>
      </c>
      <c r="I49" s="35">
        <f t="shared" si="0"/>
        <v>5.1749999999999998</v>
      </c>
      <c r="J49" s="10">
        <f t="shared" si="1"/>
        <v>113850</v>
      </c>
      <c r="K49" s="6"/>
      <c r="L49" s="24"/>
    </row>
    <row r="50" spans="1:12">
      <c r="A50" s="25"/>
      <c r="B50" s="9"/>
      <c r="C50" s="57">
        <v>43734</v>
      </c>
      <c r="D50" s="30" t="s">
        <v>95</v>
      </c>
      <c r="E50" s="30" t="s">
        <v>118</v>
      </c>
      <c r="F50" s="32"/>
      <c r="G50" s="32"/>
      <c r="H50" s="33"/>
      <c r="I50" s="35">
        <f t="shared" si="0"/>
        <v>0</v>
      </c>
      <c r="J50" s="10">
        <v>575000</v>
      </c>
      <c r="K50" s="6"/>
      <c r="L50" s="24"/>
    </row>
    <row r="51" spans="1:12">
      <c r="A51" s="25"/>
      <c r="B51" s="9"/>
      <c r="C51" s="57">
        <v>43734</v>
      </c>
      <c r="D51" s="30" t="s">
        <v>96</v>
      </c>
      <c r="E51" s="30" t="s">
        <v>118</v>
      </c>
      <c r="F51" s="32">
        <v>2.75</v>
      </c>
      <c r="G51" s="32">
        <v>1.8</v>
      </c>
      <c r="H51" s="33">
        <v>1</v>
      </c>
      <c r="I51" s="35">
        <f t="shared" si="0"/>
        <v>4.95</v>
      </c>
      <c r="J51" s="10">
        <f t="shared" si="1"/>
        <v>108900</v>
      </c>
      <c r="K51" s="6"/>
      <c r="L51" s="24"/>
    </row>
    <row r="52" spans="1:12">
      <c r="A52" s="25"/>
      <c r="B52" s="9"/>
      <c r="C52" s="57">
        <v>43734</v>
      </c>
      <c r="D52" s="31" t="s">
        <v>96</v>
      </c>
      <c r="E52" s="30" t="s">
        <v>118</v>
      </c>
      <c r="F52" s="32">
        <v>1.8</v>
      </c>
      <c r="G52" s="32">
        <v>1.8</v>
      </c>
      <c r="H52" s="33">
        <v>1</v>
      </c>
      <c r="I52" s="35">
        <f t="shared" si="0"/>
        <v>3.24</v>
      </c>
      <c r="J52" s="10">
        <f t="shared" si="1"/>
        <v>71280</v>
      </c>
      <c r="K52" s="6"/>
      <c r="L52" s="24"/>
    </row>
    <row r="53" spans="1:12">
      <c r="A53" s="25"/>
      <c r="B53" s="9"/>
      <c r="C53" s="57">
        <v>43734</v>
      </c>
      <c r="D53" s="31" t="s">
        <v>96</v>
      </c>
      <c r="E53" s="30" t="s">
        <v>118</v>
      </c>
      <c r="F53" s="32">
        <v>1.5</v>
      </c>
      <c r="G53" s="32">
        <v>0.4</v>
      </c>
      <c r="H53" s="33">
        <v>1</v>
      </c>
      <c r="I53" s="35">
        <f t="shared" si="0"/>
        <v>0.60000000000000009</v>
      </c>
      <c r="J53" s="10">
        <f t="shared" si="1"/>
        <v>13200.000000000002</v>
      </c>
      <c r="K53" s="6"/>
      <c r="L53" s="24"/>
    </row>
    <row r="54" spans="1:12">
      <c r="A54" s="25"/>
      <c r="B54" s="9"/>
      <c r="C54" s="57">
        <v>43734</v>
      </c>
      <c r="D54" s="31" t="s">
        <v>97</v>
      </c>
      <c r="E54" s="30" t="s">
        <v>119</v>
      </c>
      <c r="F54" s="32">
        <v>6</v>
      </c>
      <c r="G54" s="32">
        <v>2</v>
      </c>
      <c r="H54" s="33">
        <v>1</v>
      </c>
      <c r="I54" s="35">
        <f t="shared" si="0"/>
        <v>12</v>
      </c>
      <c r="J54" s="10">
        <f t="shared" si="1"/>
        <v>264000</v>
      </c>
      <c r="K54" s="6"/>
      <c r="L54" s="24"/>
    </row>
    <row r="55" spans="1:12">
      <c r="A55" s="25"/>
      <c r="B55" s="9"/>
      <c r="C55" s="57">
        <v>43734</v>
      </c>
      <c r="D55" s="31" t="s">
        <v>98</v>
      </c>
      <c r="E55" s="30" t="s">
        <v>118</v>
      </c>
      <c r="F55" s="32">
        <v>3.5</v>
      </c>
      <c r="G55" s="32">
        <v>0.4</v>
      </c>
      <c r="H55" s="33">
        <v>2</v>
      </c>
      <c r="I55" s="35">
        <f t="shared" si="0"/>
        <v>2.8000000000000003</v>
      </c>
      <c r="J55" s="10">
        <f t="shared" si="1"/>
        <v>61600.000000000007</v>
      </c>
      <c r="K55" s="6"/>
      <c r="L55" s="24"/>
    </row>
    <row r="56" spans="1:12">
      <c r="A56" s="25"/>
      <c r="B56" s="9"/>
      <c r="C56" s="57">
        <v>43734</v>
      </c>
      <c r="D56" s="31" t="s">
        <v>98</v>
      </c>
      <c r="E56" s="30" t="s">
        <v>118</v>
      </c>
      <c r="F56" s="32">
        <v>5</v>
      </c>
      <c r="G56" s="32">
        <v>0.4</v>
      </c>
      <c r="H56" s="33">
        <v>2</v>
      </c>
      <c r="I56" s="35">
        <f t="shared" si="0"/>
        <v>4</v>
      </c>
      <c r="J56" s="10">
        <f t="shared" si="1"/>
        <v>88000</v>
      </c>
      <c r="K56" s="6"/>
      <c r="L56" s="24"/>
    </row>
    <row r="57" spans="1:12">
      <c r="A57" s="25"/>
      <c r="B57" s="9"/>
      <c r="C57" s="57">
        <v>43734</v>
      </c>
      <c r="D57" s="31" t="s">
        <v>99</v>
      </c>
      <c r="E57" s="30" t="s">
        <v>115</v>
      </c>
      <c r="F57" s="32">
        <v>3</v>
      </c>
      <c r="G57" s="32">
        <v>0.4</v>
      </c>
      <c r="H57" s="33">
        <v>1</v>
      </c>
      <c r="I57" s="35">
        <f t="shared" si="0"/>
        <v>1.2000000000000002</v>
      </c>
      <c r="J57" s="10">
        <f t="shared" si="1"/>
        <v>26400.000000000004</v>
      </c>
      <c r="K57" s="6"/>
      <c r="L57" s="24"/>
    </row>
    <row r="58" spans="1:12">
      <c r="A58" s="25"/>
      <c r="B58" s="9"/>
      <c r="C58" s="57">
        <v>43734</v>
      </c>
      <c r="D58" s="31" t="s">
        <v>99</v>
      </c>
      <c r="E58" s="30" t="s">
        <v>115</v>
      </c>
      <c r="F58" s="32">
        <v>5.5</v>
      </c>
      <c r="G58" s="32">
        <v>0.4</v>
      </c>
      <c r="H58" s="33">
        <v>2</v>
      </c>
      <c r="I58" s="35">
        <f t="shared" si="0"/>
        <v>4.4000000000000004</v>
      </c>
      <c r="J58" s="10">
        <f t="shared" si="1"/>
        <v>96800.000000000015</v>
      </c>
      <c r="K58" s="6"/>
      <c r="L58" s="24"/>
    </row>
    <row r="59" spans="1:12">
      <c r="A59" s="25"/>
      <c r="B59" s="9"/>
      <c r="C59" s="57">
        <v>43734</v>
      </c>
      <c r="D59" s="31" t="s">
        <v>99</v>
      </c>
      <c r="E59" s="30" t="s">
        <v>115</v>
      </c>
      <c r="F59" s="32">
        <v>5</v>
      </c>
      <c r="G59" s="32">
        <v>1</v>
      </c>
      <c r="H59" s="33">
        <v>1</v>
      </c>
      <c r="I59" s="35">
        <f t="shared" si="0"/>
        <v>5</v>
      </c>
      <c r="J59" s="10">
        <f t="shared" si="1"/>
        <v>110000</v>
      </c>
      <c r="K59" s="6"/>
      <c r="L59" s="24"/>
    </row>
    <row r="60" spans="1:12">
      <c r="A60" s="25"/>
      <c r="B60" s="9"/>
      <c r="C60" s="58">
        <v>43721</v>
      </c>
      <c r="D60" s="31" t="s">
        <v>100</v>
      </c>
      <c r="E60" s="30" t="s">
        <v>120</v>
      </c>
      <c r="F60" s="32">
        <v>5</v>
      </c>
      <c r="G60" s="32">
        <v>1</v>
      </c>
      <c r="H60" s="33">
        <v>1</v>
      </c>
      <c r="I60" s="35">
        <f t="shared" si="0"/>
        <v>5</v>
      </c>
      <c r="J60" s="10">
        <f t="shared" si="1"/>
        <v>110000</v>
      </c>
      <c r="K60" s="6"/>
      <c r="L60" s="24"/>
    </row>
    <row r="61" spans="1:12">
      <c r="A61" s="25"/>
      <c r="B61" s="9"/>
      <c r="C61" s="58">
        <v>43721</v>
      </c>
      <c r="D61" s="31" t="s">
        <v>101</v>
      </c>
      <c r="E61" s="30" t="s">
        <v>120</v>
      </c>
      <c r="F61" s="32">
        <v>3</v>
      </c>
      <c r="G61" s="32">
        <v>0.7</v>
      </c>
      <c r="H61" s="33">
        <v>1</v>
      </c>
      <c r="I61" s="35">
        <f t="shared" si="0"/>
        <v>2.0999999999999996</v>
      </c>
      <c r="J61" s="10">
        <f t="shared" si="1"/>
        <v>46199.999999999993</v>
      </c>
      <c r="K61" s="6"/>
      <c r="L61" s="24"/>
    </row>
    <row r="62" spans="1:12">
      <c r="A62" s="25"/>
      <c r="B62" s="9"/>
      <c r="C62" s="58">
        <v>43721</v>
      </c>
      <c r="D62" s="31" t="s">
        <v>102</v>
      </c>
      <c r="E62" s="30" t="s">
        <v>120</v>
      </c>
      <c r="F62" s="32">
        <v>7</v>
      </c>
      <c r="G62" s="32">
        <v>0.5</v>
      </c>
      <c r="H62" s="33">
        <v>1</v>
      </c>
      <c r="I62" s="35">
        <f t="shared" si="0"/>
        <v>3.5</v>
      </c>
      <c r="J62" s="10">
        <f t="shared" si="1"/>
        <v>77000</v>
      </c>
      <c r="K62" s="6"/>
      <c r="L62" s="24"/>
    </row>
    <row r="63" spans="1:12">
      <c r="A63" s="25"/>
      <c r="B63" s="9"/>
      <c r="C63" s="57">
        <v>43734</v>
      </c>
      <c r="D63" s="31" t="s">
        <v>103</v>
      </c>
      <c r="E63" s="30" t="s">
        <v>115</v>
      </c>
      <c r="F63" s="32">
        <v>2</v>
      </c>
      <c r="G63" s="32">
        <v>1.5</v>
      </c>
      <c r="H63" s="33">
        <v>1</v>
      </c>
      <c r="I63" s="35">
        <f t="shared" si="0"/>
        <v>3</v>
      </c>
      <c r="J63" s="10">
        <f t="shared" si="1"/>
        <v>66000</v>
      </c>
      <c r="K63" s="6"/>
      <c r="L63" s="24"/>
    </row>
    <row r="64" spans="1:12">
      <c r="A64" s="25"/>
      <c r="B64" s="9"/>
      <c r="C64" s="57">
        <v>43734</v>
      </c>
      <c r="D64" s="31" t="s">
        <v>104</v>
      </c>
      <c r="E64" s="30" t="s">
        <v>114</v>
      </c>
      <c r="F64" s="32">
        <v>2.5</v>
      </c>
      <c r="G64" s="32">
        <v>1.5</v>
      </c>
      <c r="H64" s="33">
        <v>1</v>
      </c>
      <c r="I64" s="35">
        <f t="shared" si="0"/>
        <v>3.75</v>
      </c>
      <c r="J64" s="10">
        <f t="shared" si="1"/>
        <v>82500</v>
      </c>
      <c r="K64" s="6"/>
      <c r="L64" s="24"/>
    </row>
    <row r="65" spans="1:12">
      <c r="A65" s="25"/>
      <c r="B65" s="9"/>
      <c r="C65" s="57">
        <v>43724</v>
      </c>
      <c r="D65" s="31" t="s">
        <v>105</v>
      </c>
      <c r="E65" s="30" t="s">
        <v>121</v>
      </c>
      <c r="F65" s="32">
        <v>3</v>
      </c>
      <c r="G65" s="32">
        <v>1.75</v>
      </c>
      <c r="H65" s="33">
        <v>1</v>
      </c>
      <c r="I65" s="35">
        <f t="shared" si="0"/>
        <v>5.25</v>
      </c>
      <c r="J65" s="10">
        <f t="shared" si="1"/>
        <v>115500</v>
      </c>
      <c r="K65" s="6"/>
      <c r="L65" s="24"/>
    </row>
    <row r="66" spans="1:12">
      <c r="A66" s="25"/>
      <c r="B66" s="9"/>
      <c r="C66" s="57">
        <v>43725</v>
      </c>
      <c r="D66" s="31" t="s">
        <v>202</v>
      </c>
      <c r="E66" s="30" t="s">
        <v>108</v>
      </c>
      <c r="F66" s="32">
        <v>0.25</v>
      </c>
      <c r="G66" s="32">
        <v>0.25</v>
      </c>
      <c r="H66" s="33">
        <v>80</v>
      </c>
      <c r="I66" s="35">
        <f t="shared" si="0"/>
        <v>5</v>
      </c>
      <c r="J66" s="10">
        <v>600000</v>
      </c>
      <c r="K66" s="6"/>
      <c r="L66" s="24"/>
    </row>
    <row r="67" spans="1:12">
      <c r="A67" s="25"/>
      <c r="B67" s="9"/>
      <c r="C67" s="67"/>
      <c r="D67" s="31" t="s">
        <v>106</v>
      </c>
      <c r="E67" s="30"/>
      <c r="F67" s="32"/>
      <c r="G67" s="32"/>
      <c r="H67" s="33"/>
      <c r="I67" s="35"/>
      <c r="J67" s="12">
        <v>50000</v>
      </c>
      <c r="K67" s="6"/>
      <c r="L67" s="24"/>
    </row>
    <row r="68" spans="1:12">
      <c r="A68" s="25"/>
      <c r="B68" s="9"/>
      <c r="C68" s="67"/>
      <c r="D68" s="31" t="s">
        <v>107</v>
      </c>
      <c r="E68" s="30"/>
      <c r="F68" s="32"/>
      <c r="G68" s="32"/>
      <c r="H68" s="33"/>
      <c r="I68" s="35"/>
      <c r="J68" s="12">
        <v>200000</v>
      </c>
      <c r="K68" s="6"/>
      <c r="L68" s="24"/>
    </row>
    <row r="69" spans="1:12" ht="15.75" thickBot="1">
      <c r="A69" s="23"/>
      <c r="B69" s="18"/>
      <c r="C69" s="68"/>
      <c r="D69" s="48"/>
      <c r="E69" s="49"/>
      <c r="F69" s="110" t="s">
        <v>25</v>
      </c>
      <c r="G69" s="111"/>
      <c r="H69" s="111"/>
      <c r="I69" s="111"/>
      <c r="J69" s="112"/>
      <c r="K69" s="50">
        <f>SUM(J7:J68)</f>
        <v>5685190</v>
      </c>
      <c r="L69" s="19"/>
    </row>
    <row r="70" spans="1:12">
      <c r="A70" s="69">
        <v>3</v>
      </c>
      <c r="B70" s="70" t="s">
        <v>189</v>
      </c>
      <c r="C70" s="58">
        <v>43722</v>
      </c>
      <c r="D70" s="64" t="s">
        <v>122</v>
      </c>
      <c r="E70" s="31" t="s">
        <v>115</v>
      </c>
      <c r="F70" s="65">
        <v>0.4</v>
      </c>
      <c r="G70" s="65">
        <v>0.5</v>
      </c>
      <c r="H70" s="45"/>
      <c r="I70" s="45"/>
      <c r="J70" s="46">
        <v>250000</v>
      </c>
      <c r="K70" s="47"/>
      <c r="L70" s="24"/>
    </row>
    <row r="71" spans="1:12">
      <c r="A71" s="25"/>
      <c r="B71" s="9"/>
      <c r="C71" s="58">
        <v>43722</v>
      </c>
      <c r="D71" s="64" t="s">
        <v>123</v>
      </c>
      <c r="E71" s="31" t="s">
        <v>115</v>
      </c>
      <c r="F71" s="65">
        <v>0.4</v>
      </c>
      <c r="G71" s="65">
        <v>0.5</v>
      </c>
      <c r="H71" s="26"/>
      <c r="I71" s="26"/>
      <c r="J71" s="46">
        <v>250000</v>
      </c>
      <c r="K71" s="6"/>
      <c r="L71" s="24"/>
    </row>
    <row r="72" spans="1:12">
      <c r="A72" s="25"/>
      <c r="B72" s="9"/>
      <c r="C72" s="58">
        <v>43722</v>
      </c>
      <c r="D72" s="64" t="s">
        <v>124</v>
      </c>
      <c r="E72" s="31" t="s">
        <v>115</v>
      </c>
      <c r="F72" s="65">
        <v>0.4</v>
      </c>
      <c r="G72" s="65">
        <v>0.5</v>
      </c>
      <c r="H72" s="26"/>
      <c r="I72" s="26"/>
      <c r="J72" s="46">
        <v>250000</v>
      </c>
      <c r="K72" s="6"/>
      <c r="L72" s="24"/>
    </row>
    <row r="73" spans="1:12">
      <c r="A73" s="25"/>
      <c r="B73" s="9"/>
      <c r="C73" s="58">
        <v>43722</v>
      </c>
      <c r="D73" s="64" t="s">
        <v>125</v>
      </c>
      <c r="E73" s="31" t="s">
        <v>115</v>
      </c>
      <c r="F73" s="65">
        <v>0.4</v>
      </c>
      <c r="G73" s="65">
        <v>0.5</v>
      </c>
      <c r="H73" s="26"/>
      <c r="I73" s="26"/>
      <c r="J73" s="46">
        <v>250000</v>
      </c>
      <c r="K73" s="6"/>
      <c r="L73" s="24"/>
    </row>
    <row r="74" spans="1:12">
      <c r="A74" s="25"/>
      <c r="B74" s="9"/>
      <c r="C74" s="58">
        <v>43722</v>
      </c>
      <c r="D74" s="64" t="s">
        <v>126</v>
      </c>
      <c r="E74" s="31" t="s">
        <v>115</v>
      </c>
      <c r="F74" s="65">
        <v>0.4</v>
      </c>
      <c r="G74" s="65">
        <v>0.5</v>
      </c>
      <c r="H74" s="26"/>
      <c r="I74" s="26"/>
      <c r="J74" s="46">
        <v>250000</v>
      </c>
      <c r="K74" s="6"/>
      <c r="L74" s="24"/>
    </row>
    <row r="75" spans="1:12">
      <c r="A75" s="25"/>
      <c r="B75" s="9"/>
      <c r="C75" s="58">
        <v>43722</v>
      </c>
      <c r="D75" s="64" t="s">
        <v>127</v>
      </c>
      <c r="E75" s="31" t="s">
        <v>115</v>
      </c>
      <c r="F75" s="65">
        <v>0.4</v>
      </c>
      <c r="G75" s="65">
        <v>0.5</v>
      </c>
      <c r="H75" s="26"/>
      <c r="I75" s="26"/>
      <c r="J75" s="46">
        <v>250000</v>
      </c>
      <c r="K75" s="6"/>
      <c r="L75" s="24"/>
    </row>
    <row r="76" spans="1:12">
      <c r="A76" s="25"/>
      <c r="B76" s="9"/>
      <c r="C76" s="58">
        <v>43722</v>
      </c>
      <c r="D76" s="64" t="s">
        <v>128</v>
      </c>
      <c r="E76" s="31" t="s">
        <v>115</v>
      </c>
      <c r="F76" s="65">
        <v>0.4</v>
      </c>
      <c r="G76" s="65">
        <v>0.5</v>
      </c>
      <c r="H76" s="26"/>
      <c r="I76" s="26"/>
      <c r="J76" s="46">
        <v>250000</v>
      </c>
      <c r="K76" s="6"/>
      <c r="L76" s="24"/>
    </row>
    <row r="77" spans="1:12">
      <c r="A77" s="25"/>
      <c r="B77" s="9"/>
      <c r="C77" s="58">
        <v>43722</v>
      </c>
      <c r="D77" s="64" t="s">
        <v>129</v>
      </c>
      <c r="E77" s="31" t="s">
        <v>115</v>
      </c>
      <c r="F77" s="65">
        <v>0.4</v>
      </c>
      <c r="G77" s="65">
        <v>0.5</v>
      </c>
      <c r="H77" s="27"/>
      <c r="I77" s="27"/>
      <c r="J77" s="46">
        <v>250000</v>
      </c>
      <c r="K77" s="6"/>
      <c r="L77" s="17"/>
    </row>
    <row r="78" spans="1:12">
      <c r="A78" s="25"/>
      <c r="B78" s="9"/>
      <c r="C78" s="58">
        <v>43722</v>
      </c>
      <c r="D78" s="64" t="s">
        <v>85</v>
      </c>
      <c r="E78" s="31" t="s">
        <v>115</v>
      </c>
      <c r="F78" s="65">
        <v>0.4</v>
      </c>
      <c r="G78" s="65">
        <v>0.5</v>
      </c>
      <c r="H78" s="27"/>
      <c r="I78" s="27"/>
      <c r="J78" s="46">
        <v>250000</v>
      </c>
      <c r="K78" s="6"/>
      <c r="L78" s="17"/>
    </row>
    <row r="79" spans="1:12">
      <c r="A79" s="25"/>
      <c r="B79" s="9"/>
      <c r="C79" s="58">
        <v>43722</v>
      </c>
      <c r="D79" s="64" t="s">
        <v>130</v>
      </c>
      <c r="E79" s="31" t="s">
        <v>115</v>
      </c>
      <c r="F79" s="65">
        <v>0.4</v>
      </c>
      <c r="G79" s="65">
        <v>0.5</v>
      </c>
      <c r="H79" s="26"/>
      <c r="I79" s="26"/>
      <c r="J79" s="46">
        <v>250000</v>
      </c>
      <c r="K79" s="6"/>
      <c r="L79" s="17"/>
    </row>
    <row r="80" spans="1:12">
      <c r="A80" s="9"/>
      <c r="B80" s="9"/>
      <c r="C80" s="58">
        <v>43722</v>
      </c>
      <c r="D80" s="64" t="s">
        <v>131</v>
      </c>
      <c r="E80" s="31" t="s">
        <v>115</v>
      </c>
      <c r="F80" s="65">
        <v>0.4</v>
      </c>
      <c r="G80" s="65">
        <v>0.5</v>
      </c>
      <c r="H80" s="62"/>
      <c r="I80" s="62"/>
      <c r="J80" s="46">
        <v>250000</v>
      </c>
      <c r="K80" s="6"/>
      <c r="L80" s="9"/>
    </row>
    <row r="81" spans="1:12" ht="18.75">
      <c r="A81" s="9"/>
      <c r="B81" s="61"/>
      <c r="C81" s="58">
        <v>43722</v>
      </c>
      <c r="D81" s="64" t="s">
        <v>132</v>
      </c>
      <c r="E81" s="31" t="s">
        <v>115</v>
      </c>
      <c r="F81" s="65">
        <v>0.4</v>
      </c>
      <c r="G81" s="65">
        <v>0.5</v>
      </c>
      <c r="H81" s="61"/>
      <c r="I81" s="61"/>
      <c r="J81" s="46">
        <v>250000</v>
      </c>
      <c r="K81" s="63"/>
      <c r="L81" s="9"/>
    </row>
    <row r="82" spans="1:12">
      <c r="A82" s="9"/>
      <c r="B82" s="9"/>
      <c r="C82" s="58">
        <v>43722</v>
      </c>
      <c r="D82" s="64" t="s">
        <v>84</v>
      </c>
      <c r="E82" s="31" t="s">
        <v>115</v>
      </c>
      <c r="F82" s="65">
        <v>0.4</v>
      </c>
      <c r="G82" s="65">
        <v>0.5</v>
      </c>
      <c r="H82" s="9"/>
      <c r="I82" s="9"/>
      <c r="J82" s="46">
        <v>250000</v>
      </c>
      <c r="K82" s="6"/>
      <c r="L82" s="9"/>
    </row>
    <row r="83" spans="1:12">
      <c r="A83" s="9"/>
      <c r="B83" s="9"/>
      <c r="C83" s="58">
        <v>43722</v>
      </c>
      <c r="D83" s="64" t="s">
        <v>133</v>
      </c>
      <c r="E83" s="31" t="s">
        <v>115</v>
      </c>
      <c r="F83" s="65">
        <v>0.4</v>
      </c>
      <c r="G83" s="65">
        <v>0.5</v>
      </c>
      <c r="H83" s="9"/>
      <c r="I83" s="9"/>
      <c r="J83" s="46">
        <v>250000</v>
      </c>
      <c r="K83" s="6"/>
      <c r="L83" s="9"/>
    </row>
    <row r="84" spans="1:12">
      <c r="A84" s="9"/>
      <c r="B84" s="9"/>
      <c r="C84" s="58">
        <v>43722</v>
      </c>
      <c r="D84" s="64" t="s">
        <v>134</v>
      </c>
      <c r="E84" s="31" t="s">
        <v>115</v>
      </c>
      <c r="F84" s="65">
        <v>0.4</v>
      </c>
      <c r="G84" s="65">
        <v>0.5</v>
      </c>
      <c r="H84" s="9"/>
      <c r="I84" s="9"/>
      <c r="J84" s="46">
        <v>250000</v>
      </c>
      <c r="K84" s="6"/>
      <c r="L84" s="9"/>
    </row>
    <row r="85" spans="1:12">
      <c r="A85" s="9"/>
      <c r="B85" s="9"/>
      <c r="C85" s="58">
        <v>43722</v>
      </c>
      <c r="D85" s="64" t="s">
        <v>135</v>
      </c>
      <c r="E85" s="31" t="s">
        <v>115</v>
      </c>
      <c r="F85" s="65">
        <v>0.4</v>
      </c>
      <c r="G85" s="65">
        <v>0.5</v>
      </c>
      <c r="H85" s="9"/>
      <c r="I85" s="9"/>
      <c r="J85" s="46">
        <v>250000</v>
      </c>
      <c r="K85" s="6"/>
      <c r="L85" s="9"/>
    </row>
    <row r="86" spans="1:12">
      <c r="A86" s="9"/>
      <c r="B86" s="9"/>
      <c r="C86" s="58">
        <v>43722</v>
      </c>
      <c r="D86" s="64" t="s">
        <v>136</v>
      </c>
      <c r="E86" s="31" t="s">
        <v>115</v>
      </c>
      <c r="F86" s="65">
        <v>0.4</v>
      </c>
      <c r="G86" s="65">
        <v>0.5</v>
      </c>
      <c r="H86" s="9"/>
      <c r="I86" s="9"/>
      <c r="J86" s="46">
        <v>250000</v>
      </c>
      <c r="K86" s="6"/>
      <c r="L86" s="9"/>
    </row>
    <row r="87" spans="1:12">
      <c r="A87" s="9"/>
      <c r="B87" s="9"/>
      <c r="C87" s="58">
        <v>43722</v>
      </c>
      <c r="D87" s="64" t="s">
        <v>137</v>
      </c>
      <c r="E87" s="31" t="s">
        <v>115</v>
      </c>
      <c r="F87" s="65">
        <v>0.4</v>
      </c>
      <c r="G87" s="65">
        <v>0.5</v>
      </c>
      <c r="H87" s="9"/>
      <c r="I87" s="9"/>
      <c r="J87" s="46">
        <v>250000</v>
      </c>
      <c r="K87" s="6"/>
      <c r="L87" s="9"/>
    </row>
    <row r="88" spans="1:12">
      <c r="A88" s="9"/>
      <c r="B88" s="9"/>
      <c r="C88" s="58">
        <v>43722</v>
      </c>
      <c r="D88" s="64" t="s">
        <v>138</v>
      </c>
      <c r="E88" s="31" t="s">
        <v>115</v>
      </c>
      <c r="F88" s="65">
        <v>0.4</v>
      </c>
      <c r="G88" s="65">
        <v>0.5</v>
      </c>
      <c r="H88" s="9"/>
      <c r="I88" s="9"/>
      <c r="J88" s="46">
        <v>250000</v>
      </c>
      <c r="K88" s="6"/>
      <c r="L88" s="9"/>
    </row>
    <row r="89" spans="1:12">
      <c r="A89" s="9"/>
      <c r="B89" s="9"/>
      <c r="C89" s="58">
        <v>43722</v>
      </c>
      <c r="D89" s="66" t="s">
        <v>93</v>
      </c>
      <c r="E89" s="31" t="s">
        <v>115</v>
      </c>
      <c r="F89" s="65">
        <v>0.4</v>
      </c>
      <c r="G89" s="65">
        <v>0.5</v>
      </c>
      <c r="H89" s="9"/>
      <c r="I89" s="9"/>
      <c r="J89" s="46">
        <v>250000</v>
      </c>
      <c r="K89" s="6"/>
      <c r="L89" s="9"/>
    </row>
    <row r="90" spans="1:12">
      <c r="A90" s="9"/>
      <c r="B90" s="9"/>
      <c r="C90" s="58">
        <v>43722</v>
      </c>
      <c r="D90" s="66" t="s">
        <v>139</v>
      </c>
      <c r="E90" s="31" t="s">
        <v>115</v>
      </c>
      <c r="F90" s="65">
        <v>0.4</v>
      </c>
      <c r="G90" s="65">
        <v>0.5</v>
      </c>
      <c r="H90" s="9"/>
      <c r="I90" s="9"/>
      <c r="J90" s="46">
        <v>250000</v>
      </c>
      <c r="K90" s="6"/>
      <c r="L90" s="9"/>
    </row>
    <row r="91" spans="1:12">
      <c r="A91" s="9"/>
      <c r="B91" s="9"/>
      <c r="C91" s="58">
        <v>43722</v>
      </c>
      <c r="D91" s="66" t="s">
        <v>140</v>
      </c>
      <c r="E91" s="31" t="s">
        <v>115</v>
      </c>
      <c r="F91" s="65">
        <v>0.4</v>
      </c>
      <c r="G91" s="65">
        <v>0.5</v>
      </c>
      <c r="H91" s="9"/>
      <c r="I91" s="9"/>
      <c r="J91" s="46">
        <v>250000</v>
      </c>
      <c r="K91" s="6"/>
      <c r="L91" s="9"/>
    </row>
    <row r="92" spans="1:12">
      <c r="A92" s="9"/>
      <c r="B92" s="9"/>
      <c r="C92" s="58">
        <v>43722</v>
      </c>
      <c r="D92" s="66" t="s">
        <v>88</v>
      </c>
      <c r="E92" s="31" t="s">
        <v>115</v>
      </c>
      <c r="F92" s="65">
        <v>0.4</v>
      </c>
      <c r="G92" s="65">
        <v>0.5</v>
      </c>
      <c r="H92" s="9"/>
      <c r="I92" s="9"/>
      <c r="J92" s="46">
        <v>250000</v>
      </c>
      <c r="K92" s="6"/>
      <c r="L92" s="9"/>
    </row>
    <row r="93" spans="1:12">
      <c r="A93" s="9"/>
      <c r="B93" s="9"/>
      <c r="C93" s="58">
        <v>43722</v>
      </c>
      <c r="D93" s="66" t="s">
        <v>141</v>
      </c>
      <c r="E93" s="31" t="s">
        <v>115</v>
      </c>
      <c r="F93" s="65">
        <v>0.4</v>
      </c>
      <c r="G93" s="65">
        <v>0.5</v>
      </c>
      <c r="H93" s="9"/>
      <c r="I93" s="9"/>
      <c r="J93" s="46">
        <v>250000</v>
      </c>
      <c r="K93" s="6"/>
      <c r="L93" s="9"/>
    </row>
    <row r="94" spans="1:12">
      <c r="A94" s="9"/>
      <c r="B94" s="9"/>
      <c r="C94" s="58">
        <v>43722</v>
      </c>
      <c r="D94" s="66" t="s">
        <v>142</v>
      </c>
      <c r="E94" s="31" t="s">
        <v>115</v>
      </c>
      <c r="F94" s="65">
        <v>0.4</v>
      </c>
      <c r="G94" s="65">
        <v>0.5</v>
      </c>
      <c r="H94" s="9"/>
      <c r="I94" s="9"/>
      <c r="J94" s="46">
        <v>250000</v>
      </c>
      <c r="K94" s="6"/>
      <c r="L94" s="9"/>
    </row>
    <row r="95" spans="1:12">
      <c r="A95" s="9"/>
      <c r="B95" s="9"/>
      <c r="C95" s="58">
        <v>43722</v>
      </c>
      <c r="D95" s="66" t="s">
        <v>143</v>
      </c>
      <c r="E95" s="31" t="s">
        <v>115</v>
      </c>
      <c r="F95" s="65">
        <v>0.4</v>
      </c>
      <c r="G95" s="65">
        <v>0.5</v>
      </c>
      <c r="H95" s="9"/>
      <c r="I95" s="9"/>
      <c r="J95" s="46">
        <v>250000</v>
      </c>
      <c r="K95" s="6"/>
      <c r="L95" s="9"/>
    </row>
    <row r="96" spans="1:12">
      <c r="A96" s="9"/>
      <c r="B96" s="9"/>
      <c r="C96" s="58">
        <v>43722</v>
      </c>
      <c r="D96" s="66" t="s">
        <v>144</v>
      </c>
      <c r="E96" s="31" t="s">
        <v>115</v>
      </c>
      <c r="F96" s="65">
        <v>0.4</v>
      </c>
      <c r="G96" s="65">
        <v>0.5</v>
      </c>
      <c r="H96" s="9"/>
      <c r="I96" s="9"/>
      <c r="J96" s="46">
        <v>250000</v>
      </c>
      <c r="K96" s="6"/>
      <c r="L96" s="9"/>
    </row>
    <row r="97" spans="1:12">
      <c r="A97" s="9"/>
      <c r="B97" s="9"/>
      <c r="C97" s="58">
        <v>43724</v>
      </c>
      <c r="D97" s="66" t="s">
        <v>145</v>
      </c>
      <c r="E97" s="31" t="s">
        <v>146</v>
      </c>
      <c r="F97" s="65">
        <v>0.4</v>
      </c>
      <c r="G97" s="65">
        <v>0.5</v>
      </c>
      <c r="H97" s="9"/>
      <c r="I97" s="9"/>
      <c r="J97" s="46">
        <v>250000</v>
      </c>
      <c r="K97" s="6"/>
      <c r="L97" s="9"/>
    </row>
    <row r="98" spans="1:12">
      <c r="A98" s="9"/>
      <c r="B98" s="9"/>
      <c r="C98" s="58">
        <v>43724</v>
      </c>
      <c r="D98" s="66" t="s">
        <v>147</v>
      </c>
      <c r="E98" s="31" t="s">
        <v>146</v>
      </c>
      <c r="F98" s="65">
        <v>0.4</v>
      </c>
      <c r="G98" s="65">
        <v>0.5</v>
      </c>
      <c r="H98" s="9"/>
      <c r="I98" s="9"/>
      <c r="J98" s="46">
        <v>250000</v>
      </c>
      <c r="K98" s="6"/>
      <c r="L98" s="9"/>
    </row>
    <row r="99" spans="1:12">
      <c r="A99" s="9"/>
      <c r="B99" s="9"/>
      <c r="C99" s="58">
        <v>43724</v>
      </c>
      <c r="D99" s="66" t="s">
        <v>148</v>
      </c>
      <c r="E99" s="31" t="s">
        <v>146</v>
      </c>
      <c r="F99" s="65">
        <v>0.4</v>
      </c>
      <c r="G99" s="65">
        <v>0.5</v>
      </c>
      <c r="H99" s="9"/>
      <c r="I99" s="9"/>
      <c r="J99" s="46">
        <v>250000</v>
      </c>
      <c r="K99" s="6"/>
      <c r="L99" s="9"/>
    </row>
    <row r="100" spans="1:12">
      <c r="A100" s="9"/>
      <c r="B100" s="9"/>
      <c r="C100" s="58">
        <v>43724</v>
      </c>
      <c r="D100" s="66" t="s">
        <v>149</v>
      </c>
      <c r="E100" s="31" t="s">
        <v>146</v>
      </c>
      <c r="F100" s="65">
        <v>0.4</v>
      </c>
      <c r="G100" s="65">
        <v>0.5</v>
      </c>
      <c r="H100" s="9"/>
      <c r="I100" s="9"/>
      <c r="J100" s="46">
        <v>250000</v>
      </c>
      <c r="K100" s="6"/>
      <c r="L100" s="9"/>
    </row>
    <row r="101" spans="1:12">
      <c r="A101" s="9"/>
      <c r="B101" s="9"/>
      <c r="C101" s="58">
        <v>43724</v>
      </c>
      <c r="D101" s="66" t="s">
        <v>150</v>
      </c>
      <c r="E101" s="31" t="s">
        <v>146</v>
      </c>
      <c r="F101" s="65">
        <v>0.4</v>
      </c>
      <c r="G101" s="65">
        <v>0.5</v>
      </c>
      <c r="H101" s="9"/>
      <c r="I101" s="9"/>
      <c r="J101" s="46">
        <v>250000</v>
      </c>
      <c r="K101" s="6"/>
      <c r="L101" s="9"/>
    </row>
    <row r="102" spans="1:12">
      <c r="A102" s="9"/>
      <c r="B102" s="9"/>
      <c r="C102" s="58">
        <v>43724</v>
      </c>
      <c r="D102" s="66" t="s">
        <v>151</v>
      </c>
      <c r="E102" s="31" t="s">
        <v>146</v>
      </c>
      <c r="F102" s="65">
        <v>0.4</v>
      </c>
      <c r="G102" s="65">
        <v>0.5</v>
      </c>
      <c r="H102" s="9"/>
      <c r="I102" s="9"/>
      <c r="J102" s="46">
        <v>250000</v>
      </c>
      <c r="K102" s="6"/>
      <c r="L102" s="9"/>
    </row>
    <row r="103" spans="1:12">
      <c r="A103" s="9"/>
      <c r="B103" s="9"/>
      <c r="C103" s="58">
        <v>43724</v>
      </c>
      <c r="D103" s="66" t="s">
        <v>152</v>
      </c>
      <c r="E103" s="31" t="s">
        <v>146</v>
      </c>
      <c r="F103" s="65">
        <v>0.4</v>
      </c>
      <c r="G103" s="65">
        <v>0.5</v>
      </c>
      <c r="H103" s="9"/>
      <c r="I103" s="9"/>
      <c r="J103" s="46">
        <v>250000</v>
      </c>
      <c r="K103" s="6"/>
      <c r="L103" s="9"/>
    </row>
    <row r="104" spans="1:12">
      <c r="A104" s="9"/>
      <c r="B104" s="9"/>
      <c r="C104" s="58">
        <v>43724</v>
      </c>
      <c r="D104" s="66" t="s">
        <v>153</v>
      </c>
      <c r="E104" s="31" t="s">
        <v>146</v>
      </c>
      <c r="F104" s="65">
        <v>0.4</v>
      </c>
      <c r="G104" s="65">
        <v>0.5</v>
      </c>
      <c r="H104" s="9"/>
      <c r="I104" s="9"/>
      <c r="J104" s="46">
        <v>250000</v>
      </c>
      <c r="K104" s="6"/>
      <c r="L104" s="9"/>
    </row>
    <row r="105" spans="1:12">
      <c r="A105" s="9"/>
      <c r="B105" s="9"/>
      <c r="C105" s="58">
        <v>43724</v>
      </c>
      <c r="D105" s="66" t="s">
        <v>154</v>
      </c>
      <c r="E105" s="31" t="s">
        <v>146</v>
      </c>
      <c r="F105" s="65">
        <v>0.4</v>
      </c>
      <c r="G105" s="65">
        <v>0.5</v>
      </c>
      <c r="H105" s="9"/>
      <c r="I105" s="9"/>
      <c r="J105" s="46">
        <v>250000</v>
      </c>
      <c r="K105" s="6"/>
      <c r="L105" s="9"/>
    </row>
    <row r="106" spans="1:12">
      <c r="A106" s="9"/>
      <c r="B106" s="9"/>
      <c r="C106" s="58">
        <v>43724</v>
      </c>
      <c r="D106" s="66" t="s">
        <v>155</v>
      </c>
      <c r="E106" s="31" t="s">
        <v>146</v>
      </c>
      <c r="F106" s="65">
        <v>0.4</v>
      </c>
      <c r="G106" s="65">
        <v>0.5</v>
      </c>
      <c r="H106" s="9"/>
      <c r="I106" s="9"/>
      <c r="J106" s="46">
        <v>250000</v>
      </c>
      <c r="K106" s="6"/>
      <c r="L106" s="9"/>
    </row>
    <row r="107" spans="1:12">
      <c r="A107" s="9"/>
      <c r="B107" s="9"/>
      <c r="C107" s="58">
        <v>43724</v>
      </c>
      <c r="D107" s="66" t="s">
        <v>156</v>
      </c>
      <c r="E107" s="31" t="s">
        <v>146</v>
      </c>
      <c r="F107" s="65">
        <v>0.4</v>
      </c>
      <c r="G107" s="65">
        <v>0.5</v>
      </c>
      <c r="H107" s="9"/>
      <c r="I107" s="9"/>
      <c r="J107" s="46">
        <v>250000</v>
      </c>
      <c r="K107" s="6"/>
      <c r="L107" s="9"/>
    </row>
    <row r="108" spans="1:12">
      <c r="A108" s="9"/>
      <c r="B108" s="9"/>
      <c r="C108" s="58">
        <v>43724</v>
      </c>
      <c r="D108" s="66" t="s">
        <v>157</v>
      </c>
      <c r="E108" s="31" t="s">
        <v>146</v>
      </c>
      <c r="F108" s="65">
        <v>0.4</v>
      </c>
      <c r="G108" s="65">
        <v>0.5</v>
      </c>
      <c r="H108" s="9"/>
      <c r="I108" s="9"/>
      <c r="J108" s="46">
        <v>250000</v>
      </c>
      <c r="K108" s="6"/>
      <c r="L108" s="9"/>
    </row>
    <row r="109" spans="1:12">
      <c r="A109" s="9"/>
      <c r="B109" s="9"/>
      <c r="C109" s="58">
        <v>43724</v>
      </c>
      <c r="D109" s="66" t="s">
        <v>158</v>
      </c>
      <c r="E109" s="31" t="s">
        <v>146</v>
      </c>
      <c r="F109" s="65">
        <v>0.4</v>
      </c>
      <c r="G109" s="65">
        <v>0.5</v>
      </c>
      <c r="H109" s="9"/>
      <c r="I109" s="9"/>
      <c r="J109" s="46">
        <v>250000</v>
      </c>
      <c r="K109" s="6"/>
      <c r="L109" s="9"/>
    </row>
    <row r="110" spans="1:12">
      <c r="A110" s="9"/>
      <c r="B110" s="9"/>
      <c r="C110" s="58">
        <v>43724</v>
      </c>
      <c r="D110" s="66" t="s">
        <v>159</v>
      </c>
      <c r="E110" s="31" t="s">
        <v>146</v>
      </c>
      <c r="F110" s="65">
        <v>0.4</v>
      </c>
      <c r="G110" s="65">
        <v>0.5</v>
      </c>
      <c r="H110" s="9"/>
      <c r="I110" s="9"/>
      <c r="J110" s="46">
        <v>250000</v>
      </c>
      <c r="K110" s="6"/>
      <c r="L110" s="9"/>
    </row>
    <row r="111" spans="1:12">
      <c r="A111" s="9"/>
      <c r="B111" s="9"/>
      <c r="C111" s="58">
        <v>43724</v>
      </c>
      <c r="D111" s="66" t="s">
        <v>160</v>
      </c>
      <c r="E111" s="31" t="s">
        <v>146</v>
      </c>
      <c r="F111" s="65">
        <v>0.4</v>
      </c>
      <c r="G111" s="65">
        <v>0.5</v>
      </c>
      <c r="H111" s="9"/>
      <c r="I111" s="9"/>
      <c r="J111" s="46">
        <v>250000</v>
      </c>
      <c r="K111" s="6"/>
      <c r="L111" s="9"/>
    </row>
    <row r="112" spans="1:12">
      <c r="A112" s="9"/>
      <c r="B112" s="9"/>
      <c r="C112" s="58">
        <v>43731</v>
      </c>
      <c r="D112" s="66" t="s">
        <v>161</v>
      </c>
      <c r="E112" s="31" t="s">
        <v>162</v>
      </c>
      <c r="F112" s="65">
        <v>0.4</v>
      </c>
      <c r="G112" s="65">
        <v>0.5</v>
      </c>
      <c r="H112" s="9"/>
      <c r="I112" s="9"/>
      <c r="J112" s="46">
        <v>250000</v>
      </c>
      <c r="K112" s="6"/>
      <c r="L112" s="9"/>
    </row>
    <row r="113" spans="1:12">
      <c r="A113" s="9"/>
      <c r="B113" s="9"/>
      <c r="C113" s="58">
        <v>43731</v>
      </c>
      <c r="D113" s="66" t="s">
        <v>163</v>
      </c>
      <c r="E113" s="31" t="s">
        <v>162</v>
      </c>
      <c r="F113" s="65">
        <v>0.4</v>
      </c>
      <c r="G113" s="65">
        <v>0.5</v>
      </c>
      <c r="H113" s="9"/>
      <c r="I113" s="9"/>
      <c r="J113" s="46">
        <v>250000</v>
      </c>
      <c r="K113" s="6"/>
      <c r="L113" s="9"/>
    </row>
    <row r="114" spans="1:12">
      <c r="A114" s="9"/>
      <c r="B114" s="9"/>
      <c r="C114" s="58">
        <v>43731</v>
      </c>
      <c r="D114" s="66" t="s">
        <v>164</v>
      </c>
      <c r="E114" s="31" t="s">
        <v>162</v>
      </c>
      <c r="F114" s="65">
        <v>0.4</v>
      </c>
      <c r="G114" s="65">
        <v>0.5</v>
      </c>
      <c r="H114" s="9"/>
      <c r="I114" s="9"/>
      <c r="J114" s="46">
        <v>250000</v>
      </c>
      <c r="K114" s="6"/>
      <c r="L114" s="9"/>
    </row>
    <row r="115" spans="1:12">
      <c r="A115" s="9"/>
      <c r="B115" s="9"/>
      <c r="C115" s="58">
        <v>43731</v>
      </c>
      <c r="D115" s="66" t="s">
        <v>165</v>
      </c>
      <c r="E115" s="31" t="s">
        <v>162</v>
      </c>
      <c r="F115" s="65">
        <v>0.4</v>
      </c>
      <c r="G115" s="65">
        <v>0.5</v>
      </c>
      <c r="H115" s="9"/>
      <c r="I115" s="9"/>
      <c r="J115" s="46">
        <v>250000</v>
      </c>
      <c r="K115" s="6"/>
      <c r="L115" s="9"/>
    </row>
    <row r="116" spans="1:12">
      <c r="A116" s="9"/>
      <c r="B116" s="9"/>
      <c r="C116" s="58">
        <v>43731</v>
      </c>
      <c r="D116" s="66" t="s">
        <v>166</v>
      </c>
      <c r="E116" s="31" t="s">
        <v>162</v>
      </c>
      <c r="F116" s="65">
        <v>0.4</v>
      </c>
      <c r="G116" s="65">
        <v>0.5</v>
      </c>
      <c r="H116" s="9"/>
      <c r="I116" s="9"/>
      <c r="J116" s="46">
        <v>250000</v>
      </c>
      <c r="K116" s="6"/>
      <c r="L116" s="9"/>
    </row>
    <row r="117" spans="1:12">
      <c r="A117" s="9"/>
      <c r="B117" s="9"/>
      <c r="C117" s="58">
        <v>43731</v>
      </c>
      <c r="D117" s="66" t="s">
        <v>167</v>
      </c>
      <c r="E117" s="31" t="s">
        <v>162</v>
      </c>
      <c r="F117" s="65">
        <v>0.4</v>
      </c>
      <c r="G117" s="65">
        <v>0.5</v>
      </c>
      <c r="H117" s="9"/>
      <c r="I117" s="9"/>
      <c r="J117" s="46">
        <v>250000</v>
      </c>
      <c r="K117" s="6"/>
      <c r="L117" s="9"/>
    </row>
    <row r="118" spans="1:12">
      <c r="A118" s="9"/>
      <c r="B118" s="9"/>
      <c r="C118" s="58">
        <v>43731</v>
      </c>
      <c r="D118" s="66" t="s">
        <v>168</v>
      </c>
      <c r="E118" s="31" t="s">
        <v>162</v>
      </c>
      <c r="F118" s="65">
        <v>0.4</v>
      </c>
      <c r="G118" s="65">
        <v>0.5</v>
      </c>
      <c r="H118" s="9"/>
      <c r="I118" s="9"/>
      <c r="J118" s="46">
        <v>250000</v>
      </c>
      <c r="K118" s="6"/>
      <c r="L118" s="9"/>
    </row>
    <row r="119" spans="1:12">
      <c r="A119" s="9"/>
      <c r="B119" s="9"/>
      <c r="C119" s="58">
        <v>43731</v>
      </c>
      <c r="D119" s="66" t="s">
        <v>169</v>
      </c>
      <c r="E119" s="31" t="s">
        <v>162</v>
      </c>
      <c r="F119" s="65">
        <v>0.4</v>
      </c>
      <c r="G119" s="65">
        <v>0.5</v>
      </c>
      <c r="H119" s="9"/>
      <c r="I119" s="9"/>
      <c r="J119" s="46">
        <v>250000</v>
      </c>
      <c r="K119" s="6"/>
      <c r="L119" s="9"/>
    </row>
    <row r="120" spans="1:12">
      <c r="A120" s="9"/>
      <c r="B120" s="9"/>
      <c r="C120" s="58">
        <v>43731</v>
      </c>
      <c r="D120" s="66" t="s">
        <v>170</v>
      </c>
      <c r="E120" s="31" t="s">
        <v>162</v>
      </c>
      <c r="F120" s="65">
        <v>0.4</v>
      </c>
      <c r="G120" s="65">
        <v>0.5</v>
      </c>
      <c r="H120" s="9"/>
      <c r="I120" s="9"/>
      <c r="J120" s="46">
        <v>250000</v>
      </c>
      <c r="K120" s="6"/>
      <c r="L120" s="9"/>
    </row>
    <row r="121" spans="1:12">
      <c r="A121" s="9"/>
      <c r="B121" s="9"/>
      <c r="C121" s="58">
        <v>43731</v>
      </c>
      <c r="D121" s="66" t="s">
        <v>171</v>
      </c>
      <c r="E121" s="31" t="s">
        <v>162</v>
      </c>
      <c r="F121" s="65">
        <v>0.4</v>
      </c>
      <c r="G121" s="65">
        <v>0.5</v>
      </c>
      <c r="H121" s="9"/>
      <c r="I121" s="9"/>
      <c r="J121" s="46">
        <v>250000</v>
      </c>
      <c r="K121" s="6"/>
      <c r="L121" s="9"/>
    </row>
    <row r="122" spans="1:12">
      <c r="A122" s="9"/>
      <c r="B122" s="9"/>
      <c r="C122" s="58">
        <v>43731</v>
      </c>
      <c r="D122" s="66" t="s">
        <v>172</v>
      </c>
      <c r="E122" s="31" t="s">
        <v>162</v>
      </c>
      <c r="F122" s="65">
        <v>0.4</v>
      </c>
      <c r="G122" s="65">
        <v>0.5</v>
      </c>
      <c r="H122" s="9"/>
      <c r="I122" s="9"/>
      <c r="J122" s="46">
        <v>250000</v>
      </c>
      <c r="K122" s="6"/>
      <c r="L122" s="9"/>
    </row>
    <row r="123" spans="1:12">
      <c r="A123" s="9"/>
      <c r="B123" s="9"/>
      <c r="C123" s="58">
        <v>43731</v>
      </c>
      <c r="D123" s="66" t="s">
        <v>173</v>
      </c>
      <c r="E123" s="31" t="s">
        <v>162</v>
      </c>
      <c r="F123" s="65">
        <v>0.4</v>
      </c>
      <c r="G123" s="65">
        <v>0.5</v>
      </c>
      <c r="H123" s="9"/>
      <c r="I123" s="9"/>
      <c r="J123" s="46">
        <v>250000</v>
      </c>
      <c r="K123" s="6"/>
      <c r="L123" s="9"/>
    </row>
    <row r="124" spans="1:12">
      <c r="A124" s="9"/>
      <c r="B124" s="9"/>
      <c r="C124" s="58">
        <v>43731</v>
      </c>
      <c r="D124" s="66" t="s">
        <v>174</v>
      </c>
      <c r="E124" s="31" t="s">
        <v>162</v>
      </c>
      <c r="F124" s="65">
        <v>0.4</v>
      </c>
      <c r="G124" s="65">
        <v>0.5</v>
      </c>
      <c r="H124" s="9"/>
      <c r="I124" s="9"/>
      <c r="J124" s="46">
        <v>250000</v>
      </c>
      <c r="K124" s="6"/>
      <c r="L124" s="9"/>
    </row>
    <row r="125" spans="1:12">
      <c r="A125" s="9"/>
      <c r="B125" s="9"/>
      <c r="C125" s="58">
        <v>43731</v>
      </c>
      <c r="D125" s="66" t="s">
        <v>175</v>
      </c>
      <c r="E125" s="31" t="s">
        <v>162</v>
      </c>
      <c r="F125" s="65">
        <v>0.4</v>
      </c>
      <c r="G125" s="65">
        <v>0.5</v>
      </c>
      <c r="H125" s="9"/>
      <c r="I125" s="9"/>
      <c r="J125" s="46">
        <v>250000</v>
      </c>
      <c r="K125" s="6"/>
      <c r="L125" s="9"/>
    </row>
    <row r="126" spans="1:12">
      <c r="A126" s="9"/>
      <c r="B126" s="9"/>
      <c r="C126" s="58">
        <v>43731</v>
      </c>
      <c r="D126" s="66" t="s">
        <v>176</v>
      </c>
      <c r="E126" s="31" t="s">
        <v>162</v>
      </c>
      <c r="F126" s="65">
        <v>0.4</v>
      </c>
      <c r="G126" s="65">
        <v>0.5</v>
      </c>
      <c r="H126" s="9"/>
      <c r="I126" s="9"/>
      <c r="J126" s="46">
        <v>250000</v>
      </c>
      <c r="K126" s="6"/>
      <c r="L126" s="9"/>
    </row>
    <row r="127" spans="1:12">
      <c r="A127" s="9"/>
      <c r="B127" s="9"/>
      <c r="C127" s="58">
        <v>43731</v>
      </c>
      <c r="D127" s="66" t="s">
        <v>177</v>
      </c>
      <c r="E127" s="31" t="s">
        <v>162</v>
      </c>
      <c r="F127" s="65">
        <v>0.4</v>
      </c>
      <c r="G127" s="65">
        <v>0.5</v>
      </c>
      <c r="H127" s="9"/>
      <c r="I127" s="9"/>
      <c r="J127" s="46">
        <v>250000</v>
      </c>
      <c r="K127" s="6"/>
      <c r="L127" s="9"/>
    </row>
    <row r="128" spans="1:12">
      <c r="A128" s="9"/>
      <c r="B128" s="9"/>
      <c r="C128" s="58">
        <v>43731</v>
      </c>
      <c r="D128" s="66" t="s">
        <v>178</v>
      </c>
      <c r="E128" s="31" t="s">
        <v>162</v>
      </c>
      <c r="F128" s="65">
        <v>0.4</v>
      </c>
      <c r="G128" s="65">
        <v>0.5</v>
      </c>
      <c r="H128" s="9"/>
      <c r="I128" s="9"/>
      <c r="J128" s="46">
        <v>250000</v>
      </c>
      <c r="K128" s="6"/>
      <c r="L128" s="9"/>
    </row>
    <row r="129" spans="1:12">
      <c r="A129" s="9"/>
      <c r="B129" s="9"/>
      <c r="C129" s="58">
        <v>43731</v>
      </c>
      <c r="D129" s="66" t="s">
        <v>179</v>
      </c>
      <c r="E129" s="31" t="s">
        <v>162</v>
      </c>
      <c r="F129" s="65">
        <v>0.4</v>
      </c>
      <c r="G129" s="65">
        <v>0.5</v>
      </c>
      <c r="H129" s="9"/>
      <c r="I129" s="9"/>
      <c r="J129" s="46">
        <v>250000</v>
      </c>
      <c r="K129" s="6"/>
      <c r="L129" s="9"/>
    </row>
    <row r="130" spans="1:12">
      <c r="A130" s="9"/>
      <c r="B130" s="9"/>
      <c r="C130" s="58">
        <v>43726</v>
      </c>
      <c r="D130" s="66" t="s">
        <v>180</v>
      </c>
      <c r="E130" s="31" t="s">
        <v>181</v>
      </c>
      <c r="F130" s="65">
        <v>0.4</v>
      </c>
      <c r="G130" s="65">
        <v>0.5</v>
      </c>
      <c r="H130" s="9"/>
      <c r="I130" s="9"/>
      <c r="J130" s="46">
        <v>250000</v>
      </c>
      <c r="K130" s="6"/>
      <c r="L130" s="9"/>
    </row>
    <row r="131" spans="1:12">
      <c r="A131" s="9"/>
      <c r="B131" s="9"/>
      <c r="C131" s="58">
        <v>43726</v>
      </c>
      <c r="D131" s="66" t="s">
        <v>182</v>
      </c>
      <c r="E131" s="31" t="s">
        <v>181</v>
      </c>
      <c r="F131" s="65">
        <v>0.4</v>
      </c>
      <c r="G131" s="65">
        <v>0.5</v>
      </c>
      <c r="H131" s="9"/>
      <c r="I131" s="9"/>
      <c r="J131" s="46">
        <v>250000</v>
      </c>
      <c r="K131" s="6"/>
      <c r="L131" s="9"/>
    </row>
    <row r="132" spans="1:12">
      <c r="A132" s="9"/>
      <c r="B132" s="9"/>
      <c r="C132" s="58">
        <v>43726</v>
      </c>
      <c r="D132" s="66" t="s">
        <v>183</v>
      </c>
      <c r="E132" s="31" t="s">
        <v>181</v>
      </c>
      <c r="F132" s="65">
        <v>0.4</v>
      </c>
      <c r="G132" s="65">
        <v>0.5</v>
      </c>
      <c r="H132" s="9"/>
      <c r="I132" s="9"/>
      <c r="J132" s="46">
        <v>250000</v>
      </c>
      <c r="K132" s="6"/>
      <c r="L132" s="9"/>
    </row>
    <row r="133" spans="1:12">
      <c r="A133" s="9"/>
      <c r="B133" s="9"/>
      <c r="C133" s="58">
        <v>43726</v>
      </c>
      <c r="D133" s="66" t="s">
        <v>184</v>
      </c>
      <c r="E133" s="31" t="s">
        <v>181</v>
      </c>
      <c r="F133" s="65">
        <v>0.4</v>
      </c>
      <c r="G133" s="65">
        <v>0.5</v>
      </c>
      <c r="H133" s="9"/>
      <c r="I133" s="9"/>
      <c r="J133" s="46">
        <v>250000</v>
      </c>
      <c r="K133" s="6"/>
      <c r="L133" s="9"/>
    </row>
    <row r="134" spans="1:12">
      <c r="A134" s="9"/>
      <c r="B134" s="9"/>
      <c r="C134" s="58">
        <v>43726</v>
      </c>
      <c r="D134" s="66" t="s">
        <v>185</v>
      </c>
      <c r="E134" s="31" t="s">
        <v>181</v>
      </c>
      <c r="F134" s="65">
        <v>0.4</v>
      </c>
      <c r="G134" s="65">
        <v>0.5</v>
      </c>
      <c r="H134" s="9"/>
      <c r="I134" s="9"/>
      <c r="J134" s="46">
        <v>250000</v>
      </c>
      <c r="K134" s="6"/>
      <c r="L134" s="9"/>
    </row>
    <row r="135" spans="1:12">
      <c r="A135" s="9"/>
      <c r="B135" s="9"/>
      <c r="C135" s="58">
        <v>43726</v>
      </c>
      <c r="D135" s="66" t="s">
        <v>186</v>
      </c>
      <c r="E135" s="31" t="s">
        <v>181</v>
      </c>
      <c r="F135" s="65">
        <v>0.4</v>
      </c>
      <c r="G135" s="65">
        <v>0.5</v>
      </c>
      <c r="H135" s="9"/>
      <c r="I135" s="9"/>
      <c r="J135" s="46">
        <v>250000</v>
      </c>
      <c r="K135" s="6"/>
      <c r="L135" s="9"/>
    </row>
    <row r="136" spans="1:12">
      <c r="A136" s="9"/>
      <c r="B136" s="9"/>
      <c r="C136" s="58">
        <v>43726</v>
      </c>
      <c r="D136" s="66" t="s">
        <v>187</v>
      </c>
      <c r="E136" s="31" t="s">
        <v>181</v>
      </c>
      <c r="F136" s="65">
        <v>0.4</v>
      </c>
      <c r="G136" s="65">
        <v>0.5</v>
      </c>
      <c r="H136" s="9"/>
      <c r="I136" s="9"/>
      <c r="J136" s="46">
        <v>250000</v>
      </c>
      <c r="K136" s="6"/>
      <c r="L136" s="9"/>
    </row>
    <row r="137" spans="1:12">
      <c r="A137" s="9"/>
      <c r="B137" s="9"/>
      <c r="C137" s="58">
        <v>43726</v>
      </c>
      <c r="D137" s="66" t="s">
        <v>188</v>
      </c>
      <c r="E137" s="31" t="s">
        <v>181</v>
      </c>
      <c r="F137" s="65">
        <v>0.4</v>
      </c>
      <c r="G137" s="65">
        <v>0.5</v>
      </c>
      <c r="H137" s="9"/>
      <c r="I137" s="9"/>
      <c r="J137" s="46">
        <v>250000</v>
      </c>
      <c r="K137" s="6"/>
      <c r="L137" s="9"/>
    </row>
    <row r="138" spans="1:12" ht="15.75" thickBot="1">
      <c r="A138" s="18"/>
      <c r="B138" s="18"/>
      <c r="C138" s="68"/>
      <c r="D138" s="18"/>
      <c r="E138" s="18"/>
      <c r="F138" s="113" t="s">
        <v>25</v>
      </c>
      <c r="G138" s="114"/>
      <c r="H138" s="114"/>
      <c r="I138" s="114"/>
      <c r="J138" s="115"/>
      <c r="K138" s="72">
        <f>SUM(J70:J137)</f>
        <v>17000000</v>
      </c>
      <c r="L138" s="18"/>
    </row>
    <row r="139" spans="1:12">
      <c r="A139" s="79">
        <v>4</v>
      </c>
      <c r="B139" s="79" t="s">
        <v>190</v>
      </c>
      <c r="C139" s="73">
        <v>43729</v>
      </c>
      <c r="D139" s="34" t="s">
        <v>191</v>
      </c>
      <c r="E139" s="34" t="s">
        <v>108</v>
      </c>
      <c r="F139" s="34"/>
      <c r="G139" s="34"/>
      <c r="H139" s="34"/>
      <c r="I139" s="34"/>
      <c r="J139" s="71">
        <v>1150000</v>
      </c>
      <c r="K139" s="47"/>
      <c r="L139" s="34" t="s">
        <v>195</v>
      </c>
    </row>
    <row r="140" spans="1:12" ht="15.75" thickBot="1">
      <c r="A140" s="9"/>
      <c r="B140" s="18"/>
      <c r="C140" s="68"/>
      <c r="D140" s="18"/>
      <c r="E140" s="18"/>
      <c r="F140" s="88" t="s">
        <v>25</v>
      </c>
      <c r="G140" s="89"/>
      <c r="H140" s="89"/>
      <c r="I140" s="89"/>
      <c r="J140" s="90"/>
      <c r="K140" s="78">
        <f>J139</f>
        <v>1150000</v>
      </c>
      <c r="L140" s="18"/>
    </row>
    <row r="141" spans="1:12">
      <c r="A141" s="81">
        <v>5</v>
      </c>
      <c r="B141" s="82" t="s">
        <v>192</v>
      </c>
      <c r="C141" s="73">
        <v>43730</v>
      </c>
      <c r="D141" s="34" t="s">
        <v>193</v>
      </c>
      <c r="E141" s="34" t="s">
        <v>194</v>
      </c>
      <c r="F141" s="34"/>
      <c r="G141" s="34"/>
      <c r="H141" s="34"/>
      <c r="I141" s="34"/>
      <c r="J141" s="71">
        <v>2393000</v>
      </c>
      <c r="K141" s="47"/>
      <c r="L141" s="34" t="s">
        <v>196</v>
      </c>
    </row>
    <row r="142" spans="1:12" ht="15.75" thickBot="1">
      <c r="A142" s="18"/>
      <c r="B142" s="18"/>
      <c r="C142" s="68"/>
      <c r="D142" s="18"/>
      <c r="E142" s="18"/>
      <c r="F142" s="91" t="s">
        <v>25</v>
      </c>
      <c r="G142" s="92"/>
      <c r="H142" s="92"/>
      <c r="I142" s="92"/>
      <c r="J142" s="93"/>
      <c r="K142" s="80">
        <f>J141</f>
        <v>2393000</v>
      </c>
      <c r="L142" s="18"/>
    </row>
    <row r="143" spans="1:12">
      <c r="A143" s="83">
        <v>6</v>
      </c>
      <c r="B143" s="83" t="s">
        <v>197</v>
      </c>
      <c r="C143" s="55">
        <v>43723</v>
      </c>
      <c r="D143" s="13" t="s">
        <v>198</v>
      </c>
      <c r="E143" s="13" t="s">
        <v>199</v>
      </c>
      <c r="F143" s="13"/>
      <c r="G143" s="13"/>
      <c r="H143" s="13"/>
      <c r="I143" s="13"/>
      <c r="J143" s="84">
        <v>3000000</v>
      </c>
      <c r="K143" s="20"/>
      <c r="L143" s="13" t="s">
        <v>200</v>
      </c>
    </row>
    <row r="144" spans="1:12" ht="15.75" thickBot="1">
      <c r="A144" s="18"/>
      <c r="B144" s="18"/>
      <c r="C144" s="18"/>
      <c r="D144" s="18"/>
      <c r="E144" s="18"/>
      <c r="F144" s="94" t="s">
        <v>25</v>
      </c>
      <c r="G144" s="95"/>
      <c r="H144" s="95"/>
      <c r="I144" s="95"/>
      <c r="J144" s="96"/>
      <c r="K144" s="85">
        <f>J143</f>
        <v>3000000</v>
      </c>
      <c r="L144" s="18"/>
    </row>
    <row r="145" spans="1:12">
      <c r="A145" s="34"/>
      <c r="B145" s="34"/>
      <c r="C145" s="34"/>
      <c r="D145" s="34"/>
      <c r="E145" s="34"/>
      <c r="F145" s="34"/>
      <c r="G145" s="34"/>
      <c r="H145" s="34"/>
      <c r="I145" s="34"/>
      <c r="J145" s="71"/>
      <c r="K145" s="47"/>
      <c r="L145" s="34"/>
    </row>
    <row r="146" spans="1:12">
      <c r="A146" s="9"/>
      <c r="B146" s="9"/>
      <c r="C146" s="9"/>
      <c r="D146" s="9"/>
      <c r="E146" s="9"/>
      <c r="F146" s="9"/>
      <c r="G146" s="9"/>
      <c r="H146" s="97" t="s">
        <v>201</v>
      </c>
      <c r="I146" s="98"/>
      <c r="J146" s="99"/>
      <c r="K146" s="103">
        <f>K144+K142+K140+K138+K69+K6</f>
        <v>29628190</v>
      </c>
      <c r="L146" s="9"/>
    </row>
    <row r="147" spans="1:12">
      <c r="A147" s="9"/>
      <c r="B147" s="9"/>
      <c r="C147" s="9"/>
      <c r="D147" s="9"/>
      <c r="E147" s="9"/>
      <c r="F147" s="9"/>
      <c r="G147" s="9"/>
      <c r="H147" s="100"/>
      <c r="I147" s="101"/>
      <c r="J147" s="102"/>
      <c r="K147" s="104"/>
      <c r="L147" s="9"/>
    </row>
    <row r="148" spans="1:12">
      <c r="A148" s="9"/>
      <c r="B148" s="9"/>
      <c r="C148" s="9"/>
      <c r="D148" s="9"/>
      <c r="E148" s="9"/>
      <c r="F148" s="9"/>
      <c r="G148" s="9"/>
      <c r="H148" s="9"/>
      <c r="I148" s="9"/>
      <c r="J148" s="10"/>
      <c r="K148" s="6"/>
      <c r="L148" s="9"/>
    </row>
  </sheetData>
  <mergeCells count="17">
    <mergeCell ref="K2:K3"/>
    <mergeCell ref="F6:J6"/>
    <mergeCell ref="F69:J69"/>
    <mergeCell ref="F138:J138"/>
    <mergeCell ref="A2:A3"/>
    <mergeCell ref="B2:B3"/>
    <mergeCell ref="C2:C3"/>
    <mergeCell ref="E2:E3"/>
    <mergeCell ref="F2:G2"/>
    <mergeCell ref="H2:H3"/>
    <mergeCell ref="J2:J3"/>
    <mergeCell ref="I2:I3"/>
    <mergeCell ref="F140:J140"/>
    <mergeCell ref="F142:J142"/>
    <mergeCell ref="F144:J144"/>
    <mergeCell ref="H146:J147"/>
    <mergeCell ref="K146:K147"/>
  </mergeCells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3" sqref="A13"/>
    </sheetView>
  </sheetViews>
  <sheetFormatPr defaultRowHeight="15"/>
  <cols>
    <col min="1" max="1" width="54.85546875" bestFit="1" customWidth="1"/>
    <col min="2" max="2" width="81.28515625" bestFit="1" customWidth="1"/>
  </cols>
  <sheetData>
    <row r="1" spans="1:3">
      <c r="A1" s="2" t="s">
        <v>45</v>
      </c>
    </row>
    <row r="2" spans="1:3">
      <c r="A2" s="1" t="s">
        <v>26</v>
      </c>
      <c r="B2" s="1" t="s">
        <v>17</v>
      </c>
      <c r="C2" s="1">
        <v>450</v>
      </c>
    </row>
    <row r="3" spans="1:3">
      <c r="A3" s="1" t="s">
        <v>27</v>
      </c>
      <c r="B3" s="1" t="s">
        <v>21</v>
      </c>
      <c r="C3" s="1">
        <v>450</v>
      </c>
    </row>
    <row r="4" spans="1:3">
      <c r="A4" s="1" t="s">
        <v>28</v>
      </c>
      <c r="B4" s="1" t="s">
        <v>13</v>
      </c>
      <c r="C4" s="1">
        <v>300</v>
      </c>
    </row>
    <row r="5" spans="1:3">
      <c r="A5" s="1" t="s">
        <v>29</v>
      </c>
      <c r="B5" s="1" t="s">
        <v>14</v>
      </c>
      <c r="C5" s="1">
        <v>300</v>
      </c>
    </row>
    <row r="6" spans="1:3">
      <c r="A6" s="1" t="s">
        <v>30</v>
      </c>
      <c r="B6" s="1" t="s">
        <v>16</v>
      </c>
      <c r="C6" s="1">
        <v>300</v>
      </c>
    </row>
    <row r="7" spans="1:3">
      <c r="A7" s="1" t="s">
        <v>31</v>
      </c>
      <c r="B7" s="1" t="s">
        <v>18</v>
      </c>
      <c r="C7" s="1">
        <v>300</v>
      </c>
    </row>
    <row r="8" spans="1:3">
      <c r="A8" s="1" t="s">
        <v>32</v>
      </c>
      <c r="B8" s="1" t="s">
        <v>19</v>
      </c>
      <c r="C8" s="1">
        <v>300</v>
      </c>
    </row>
    <row r="9" spans="1:3">
      <c r="A9" s="1" t="s">
        <v>33</v>
      </c>
      <c r="B9" s="1" t="s">
        <v>23</v>
      </c>
      <c r="C9" s="1">
        <v>300</v>
      </c>
    </row>
    <row r="10" spans="1:3">
      <c r="A10" s="1" t="s">
        <v>34</v>
      </c>
      <c r="B10" s="1" t="s">
        <v>35</v>
      </c>
      <c r="C10" s="1">
        <v>300</v>
      </c>
    </row>
    <row r="11" spans="1:3">
      <c r="A11" s="1" t="s">
        <v>36</v>
      </c>
      <c r="B11" s="1" t="s">
        <v>15</v>
      </c>
      <c r="C11" s="1">
        <v>282</v>
      </c>
    </row>
    <row r="12" spans="1:3">
      <c r="A12" s="1" t="s">
        <v>37</v>
      </c>
      <c r="B12" s="1" t="s">
        <v>12</v>
      </c>
      <c r="C12" s="1">
        <v>180</v>
      </c>
    </row>
    <row r="13" spans="1:3">
      <c r="A13" s="1" t="s">
        <v>38</v>
      </c>
      <c r="B13" s="1" t="s">
        <v>39</v>
      </c>
      <c r="C13" s="1">
        <v>150</v>
      </c>
    </row>
    <row r="14" spans="1:3">
      <c r="A14" s="1" t="s">
        <v>40</v>
      </c>
      <c r="B14" s="1" t="s">
        <v>22</v>
      </c>
      <c r="C14" s="1">
        <v>120</v>
      </c>
    </row>
    <row r="15" spans="1:3">
      <c r="A15" s="1" t="s">
        <v>41</v>
      </c>
      <c r="B15" s="1" t="s">
        <v>20</v>
      </c>
      <c r="C15" s="1">
        <v>104</v>
      </c>
    </row>
    <row r="16" spans="1:3">
      <c r="A16" s="1" t="s">
        <v>42</v>
      </c>
      <c r="B16" s="1" t="s">
        <v>43</v>
      </c>
      <c r="C16" s="1">
        <v>60</v>
      </c>
    </row>
    <row r="17" spans="1:3">
      <c r="A17" s="1" t="s">
        <v>44</v>
      </c>
      <c r="B17" s="1" t="s">
        <v>24</v>
      </c>
      <c r="C17" s="1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KEBUTUHAN 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2019-08-27T11:35:38Z</dcterms:modified>
</cp:coreProperties>
</file>