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65" windowHeight="7710" activeTab="3"/>
  </bookViews>
  <sheets>
    <sheet name="ONGKOS Pasang PNT" sheetId="6" r:id="rId1"/>
    <sheet name="Usulan SPANDUK MMT" sheetId="5" r:id="rId2"/>
    <sheet name="SEWA DISPLAY TCA GROSIR" sheetId="7" r:id="rId3"/>
    <sheet name="SEWA DISPLAY MT" sheetId="8" r:id="rId4"/>
  </sheets>
  <calcPr calcId="124519"/>
</workbook>
</file>

<file path=xl/calcChain.xml><?xml version="1.0" encoding="utf-8"?>
<calcChain xmlns="http://schemas.openxmlformats.org/spreadsheetml/2006/main">
  <c r="H4" i="8"/>
  <c r="R4" s="1"/>
  <c r="H3"/>
  <c r="R3" s="1"/>
  <c r="T4"/>
  <c r="Q4"/>
  <c r="L4"/>
  <c r="T3"/>
  <c r="Q3"/>
  <c r="L3"/>
  <c r="G82" i="5" l="1"/>
  <c r="I82" s="1"/>
  <c r="G83"/>
  <c r="I83" s="1"/>
  <c r="G75"/>
  <c r="I75" s="1"/>
  <c r="G76"/>
  <c r="I76" s="1"/>
  <c r="G77"/>
  <c r="I77" s="1"/>
  <c r="G78"/>
  <c r="I78" s="1"/>
  <c r="G79"/>
  <c r="I79" s="1"/>
  <c r="G80"/>
  <c r="I80" s="1"/>
  <c r="G81"/>
  <c r="I81" s="1"/>
  <c r="G68"/>
  <c r="I68" s="1"/>
  <c r="G69"/>
  <c r="I69" s="1"/>
  <c r="G70"/>
  <c r="I70" s="1"/>
  <c r="G71"/>
  <c r="I71" s="1"/>
  <c r="G72"/>
  <c r="I72" s="1"/>
  <c r="G73"/>
  <c r="I73" s="1"/>
  <c r="G74"/>
  <c r="I74" s="1"/>
  <c r="G67"/>
  <c r="I67" s="1"/>
  <c r="G66"/>
  <c r="I66" s="1"/>
  <c r="E107" i="6" l="1"/>
  <c r="F85" i="5"/>
  <c r="E85"/>
  <c r="G65"/>
  <c r="I65" s="1"/>
  <c r="G64"/>
  <c r="I64" s="1"/>
  <c r="G63"/>
  <c r="I63" s="1"/>
  <c r="G28"/>
  <c r="I28" s="1"/>
  <c r="G29"/>
  <c r="G30"/>
  <c r="I30" s="1"/>
  <c r="G31"/>
  <c r="I31" s="1"/>
  <c r="G32"/>
  <c r="I32" s="1"/>
  <c r="G33"/>
  <c r="I33" s="1"/>
  <c r="G34"/>
  <c r="I34" s="1"/>
  <c r="G35"/>
  <c r="I35" s="1"/>
  <c r="G36"/>
  <c r="I36" s="1"/>
  <c r="G37"/>
  <c r="I37" s="1"/>
  <c r="G38"/>
  <c r="G39"/>
  <c r="I39" s="1"/>
  <c r="G40"/>
  <c r="I40" s="1"/>
  <c r="G41"/>
  <c r="G42"/>
  <c r="I42" s="1"/>
  <c r="G43"/>
  <c r="I43" s="1"/>
  <c r="G44"/>
  <c r="I44" s="1"/>
  <c r="G45"/>
  <c r="G46"/>
  <c r="I46" s="1"/>
  <c r="G47"/>
  <c r="I47" s="1"/>
  <c r="G48"/>
  <c r="I48" s="1"/>
  <c r="G49"/>
  <c r="I49" s="1"/>
  <c r="G50"/>
  <c r="I50" s="1"/>
  <c r="G51"/>
  <c r="I51" s="1"/>
  <c r="G52"/>
  <c r="I52" s="1"/>
  <c r="G53"/>
  <c r="I53" s="1"/>
  <c r="G54"/>
  <c r="I54" s="1"/>
  <c r="G55"/>
  <c r="I55" s="1"/>
  <c r="G56"/>
  <c r="G57"/>
  <c r="G58"/>
  <c r="I58" s="1"/>
  <c r="G59"/>
  <c r="I59" s="1"/>
  <c r="G60"/>
  <c r="I60" s="1"/>
  <c r="G61"/>
  <c r="G62"/>
  <c r="I29"/>
  <c r="I38"/>
  <c r="I41"/>
  <c r="I45"/>
  <c r="I56"/>
  <c r="I57"/>
  <c r="I61"/>
  <c r="I62"/>
  <c r="G27"/>
  <c r="I27" s="1"/>
  <c r="G26"/>
  <c r="I26" s="1"/>
  <c r="I86"/>
  <c r="G18" l="1"/>
  <c r="I18" s="1"/>
  <c r="G17"/>
  <c r="I17" s="1"/>
  <c r="G25"/>
  <c r="I25" s="1"/>
  <c r="G24"/>
  <c r="I24" s="1"/>
  <c r="G23"/>
  <c r="I23" s="1"/>
  <c r="G22"/>
  <c r="I22" s="1"/>
  <c r="G16" l="1"/>
  <c r="I16" s="1"/>
  <c r="G21" l="1"/>
  <c r="I21" s="1"/>
  <c r="G20" l="1"/>
  <c r="I20" s="1"/>
  <c r="G19"/>
  <c r="I19" s="1"/>
  <c r="G15"/>
  <c r="I15" s="1"/>
  <c r="G12"/>
  <c r="I12" s="1"/>
  <c r="G14"/>
  <c r="I14" s="1"/>
  <c r="G13"/>
  <c r="I13" s="1"/>
  <c r="G11" l="1"/>
  <c r="I11" s="1"/>
  <c r="G10"/>
  <c r="I10" s="1"/>
  <c r="G9"/>
  <c r="I9" s="1"/>
  <c r="G7"/>
  <c r="I7" s="1"/>
  <c r="G8"/>
  <c r="I8" l="1"/>
  <c r="G6"/>
  <c r="I6" s="1"/>
  <c r="G5"/>
  <c r="I5" s="1"/>
  <c r="G4"/>
  <c r="G85" l="1"/>
  <c r="I4"/>
  <c r="I85" s="1"/>
</calcChain>
</file>

<file path=xl/sharedStrings.xml><?xml version="1.0" encoding="utf-8"?>
<sst xmlns="http://schemas.openxmlformats.org/spreadsheetml/2006/main" count="593" uniqueCount="389">
  <si>
    <t>Panjang</t>
  </si>
  <si>
    <t>Lebar</t>
  </si>
  <si>
    <t>NO</t>
  </si>
  <si>
    <t>Nama Toko</t>
  </si>
  <si>
    <t>Alamat</t>
  </si>
  <si>
    <t>Ukuran Vinil</t>
  </si>
  <si>
    <t>Luas</t>
  </si>
  <si>
    <t>Data Toko yg Akan di Pasang Vynil</t>
  </si>
  <si>
    <t>Est Tanggal Pemasangan</t>
  </si>
  <si>
    <t>Harga</t>
  </si>
  <si>
    <t>Jumlah</t>
  </si>
  <si>
    <t>ALAMAT</t>
  </si>
  <si>
    <t>H.SUNARDI</t>
  </si>
  <si>
    <t>PASAR BANTAR BOLANG</t>
  </si>
  <si>
    <t>IKAN MAS</t>
  </si>
  <si>
    <t>SUPRIYATIN</t>
  </si>
  <si>
    <t>PSR PEKAJANGAN</t>
  </si>
  <si>
    <t>BU KHOTIMAH</t>
  </si>
  <si>
    <t>KIOS BU KHOTIMAH</t>
  </si>
  <si>
    <t>KIOS HJ ANI</t>
  </si>
  <si>
    <t>KIOS INA ZAKI</t>
  </si>
  <si>
    <t>KIOS HJ ZUBAIDAH</t>
  </si>
  <si>
    <t>KIOS HIROH</t>
  </si>
  <si>
    <t>KIOS ANISAH</t>
  </si>
  <si>
    <t>DATA USULAN PAPAN NAMA TOKO (PNT)</t>
  </si>
  <si>
    <t>HJ NURIYAH</t>
  </si>
  <si>
    <t>NUR HIDAYAH</t>
  </si>
  <si>
    <t>BU SARINTEN</t>
  </si>
  <si>
    <t>SITI RUKIYAH</t>
  </si>
  <si>
    <t>BU ISAH</t>
  </si>
  <si>
    <t>IJAH SOSIS</t>
  </si>
  <si>
    <t>PASAR RANDUDONGKAL</t>
  </si>
  <si>
    <t>BU HJ ZUBAIDAH</t>
  </si>
  <si>
    <t>BU HJ ANI</t>
  </si>
  <si>
    <t>INA ZAKI</t>
  </si>
  <si>
    <t>PASAR PEKAJANGAN</t>
  </si>
  <si>
    <t>BU MUJARIAH</t>
  </si>
  <si>
    <t>PASAR LIMPUNG</t>
  </si>
  <si>
    <t>TOKO ISNA</t>
  </si>
  <si>
    <t>TOKO BERKAH ( H.AGUS)</t>
  </si>
  <si>
    <t>MBAK IIN</t>
  </si>
  <si>
    <t>PASAR  BANYUURIP</t>
  </si>
  <si>
    <t>TIMBUL</t>
  </si>
  <si>
    <t>MBAK INA</t>
  </si>
  <si>
    <t>NOK SRI</t>
  </si>
  <si>
    <t>SAFFIE</t>
  </si>
  <si>
    <t>ATIK</t>
  </si>
  <si>
    <t>PASAR BLIGO</t>
  </si>
  <si>
    <t>TOKO RIBUT</t>
  </si>
  <si>
    <t>PS TRAYEMAN</t>
  </si>
  <si>
    <t>TOKO MILHATI</t>
  </si>
  <si>
    <t>TOKO RATMI</t>
  </si>
  <si>
    <t>TOKO KURNIA</t>
  </si>
  <si>
    <t>TOKO ASIH</t>
  </si>
  <si>
    <t>TOKO YATI BUAH</t>
  </si>
  <si>
    <t>TOKO KARWINAH</t>
  </si>
  <si>
    <t>TOKO YUNI</t>
  </si>
  <si>
    <t>TOKO SITI MASITOH</t>
  </si>
  <si>
    <t>PS TRAYEMAN LOS NO 22</t>
  </si>
  <si>
    <t>TOKO ANGGRAENI</t>
  </si>
  <si>
    <t>TOKO HJ WENI</t>
  </si>
  <si>
    <t>TOKO KHOTIMAH</t>
  </si>
  <si>
    <t>TOKO KURNINGSIH</t>
  </si>
  <si>
    <t xml:space="preserve">PS TRAYEMAN BLOK F NO 7 </t>
  </si>
  <si>
    <t>TOKO TUTI</t>
  </si>
  <si>
    <t>KIOS SEMBAKO JANAH</t>
  </si>
  <si>
    <t>TOKO HARTATI</t>
  </si>
  <si>
    <t>TOKO KARWINI</t>
  </si>
  <si>
    <t>TOKO MASTIKA</t>
  </si>
  <si>
    <t>TOKO WITRI</t>
  </si>
  <si>
    <t>KIOS TUTI</t>
  </si>
  <si>
    <t xml:space="preserve">TOKO SITI  </t>
  </si>
  <si>
    <t>TOKO IPAH</t>
  </si>
  <si>
    <t>TOKO JAYA</t>
  </si>
  <si>
    <t>TOKO HJ IROH</t>
  </si>
  <si>
    <t>ALFIAH SNACK</t>
  </si>
  <si>
    <t>NADIROH SNACK</t>
  </si>
  <si>
    <t xml:space="preserve">PS LARANGAN </t>
  </si>
  <si>
    <t>BU MALA</t>
  </si>
  <si>
    <t>PS BOJONG</t>
  </si>
  <si>
    <t>PS INDUK</t>
  </si>
  <si>
    <t>PS ADIWERNA KIOS E NO 5</t>
  </si>
  <si>
    <t>(NAMA TOKO DIATAS)</t>
  </si>
  <si>
    <t>ANAM SAYUR</t>
  </si>
  <si>
    <t>PS WIRADESA</t>
  </si>
  <si>
    <t>FITRI SAYUR</t>
  </si>
  <si>
    <t>MAKMUR SAYUR</t>
  </si>
  <si>
    <t>JUMAROH</t>
  </si>
  <si>
    <t>PS SRAGI</t>
  </si>
  <si>
    <t xml:space="preserve">SOFIA PARKIRAN  DAN TOKO SEMBAKO </t>
  </si>
  <si>
    <t>PSR BANJARAN</t>
  </si>
  <si>
    <t>KIOS HJ.MARDIYATI</t>
  </si>
  <si>
    <t>KIOS KHASANAH</t>
  </si>
  <si>
    <t>TOKO HJ.DAROJAH ( 0852-2643-4570 )</t>
  </si>
  <si>
    <t>TOTO SEMBAKO</t>
  </si>
  <si>
    <t>TOKO SINAR MENTARI</t>
  </si>
  <si>
    <t>KIOS ULUM</t>
  </si>
  <si>
    <t>KIOS EKA</t>
  </si>
  <si>
    <t>KIOS WAETI</t>
  </si>
  <si>
    <t>PSR LEBAK SIU</t>
  </si>
  <si>
    <t>KIOS UMI</t>
  </si>
  <si>
    <t>KIOS FUAD DEWI</t>
  </si>
  <si>
    <t>KIOS ANIS</t>
  </si>
  <si>
    <t>KIOS HJ.WENI</t>
  </si>
  <si>
    <t>TOKO JONI</t>
  </si>
  <si>
    <t>TOKO WARNO</t>
  </si>
  <si>
    <t>TOKO HJ.LEMI</t>
  </si>
  <si>
    <t>KIOS MALA</t>
  </si>
  <si>
    <t>PSR LARANGAN</t>
  </si>
  <si>
    <t>PSR TRAYEMAN</t>
  </si>
  <si>
    <t>PSR KETANGGUNGAN</t>
  </si>
  <si>
    <t>KIOS NING ALI</t>
  </si>
  <si>
    <t xml:space="preserve">KIOS ICHA </t>
  </si>
  <si>
    <t>KIOS WAHYUNING</t>
  </si>
  <si>
    <t>KIOS MUHAYATI</t>
  </si>
  <si>
    <t>KIOS HANAFI</t>
  </si>
  <si>
    <t>KIOS SITI MAINAH</t>
  </si>
  <si>
    <t>KIOS IROH</t>
  </si>
  <si>
    <t xml:space="preserve">KIOS TITIN </t>
  </si>
  <si>
    <t>KIOS HJ.NUR</t>
  </si>
  <si>
    <t>KIOS ROSILAH</t>
  </si>
  <si>
    <t>KIOS NUNUNG</t>
  </si>
  <si>
    <t>MANDIRI BUMBU</t>
  </si>
  <si>
    <t>TOKO LILI</t>
  </si>
  <si>
    <t>KIOS HJ.ROHILAH</t>
  </si>
  <si>
    <t>KIOS HJ.IDA BIRIN</t>
  </si>
  <si>
    <t>KIOS TOHA</t>
  </si>
  <si>
    <t>KIOS ENDANG</t>
  </si>
  <si>
    <t>KIOS SUNITI</t>
  </si>
  <si>
    <t>BUMBU HJ.ALIFAH</t>
  </si>
  <si>
    <t>KIOS NANI</t>
  </si>
  <si>
    <t>KIOS KAPSAH</t>
  </si>
  <si>
    <t>KIOS MULYATI</t>
  </si>
  <si>
    <t>KIOS AGUS TONI</t>
  </si>
  <si>
    <t>KIOS BU RAHAYU</t>
  </si>
  <si>
    <t>KIOS BU DAMUSRI</t>
  </si>
  <si>
    <t>KIOS BU ERNI</t>
  </si>
  <si>
    <t>KIOS BU LILIS</t>
  </si>
  <si>
    <t>KIOS BU SRI AZAM</t>
  </si>
  <si>
    <t>KIOS NURIPAH</t>
  </si>
  <si>
    <t>KIOS FAJARI</t>
  </si>
  <si>
    <t>KIOS SOIYAH</t>
  </si>
  <si>
    <t>KIOS CASMUNI</t>
  </si>
  <si>
    <t>KIOS AGUS BUMBU</t>
  </si>
  <si>
    <t>KIOS BU DURIYAH</t>
  </si>
  <si>
    <t>KIOS RAHMAWATI</t>
  </si>
  <si>
    <t>KIOS BARIROH</t>
  </si>
  <si>
    <t>PSR INDUK BREBES</t>
  </si>
  <si>
    <t>PSR WIRADESA</t>
  </si>
  <si>
    <t>KIOS HJ MIFTAH</t>
  </si>
  <si>
    <t>KIOS SUNARTI</t>
  </si>
  <si>
    <t>KIOS NINGSIH</t>
  </si>
  <si>
    <t>KIOS DIAN</t>
  </si>
  <si>
    <t>KIOS BU PAROH</t>
  </si>
  <si>
    <t>KIOS HENI</t>
  </si>
  <si>
    <t>KIOS  YATI</t>
  </si>
  <si>
    <t>KIOS ENAH</t>
  </si>
  <si>
    <t>KIOS HARTATIK</t>
  </si>
  <si>
    <t>KIOS HJ.MUTMAINAH</t>
  </si>
  <si>
    <t>KIOS HJ.AROFAH</t>
  </si>
  <si>
    <t>KIOS BU NUR</t>
  </si>
  <si>
    <t>KIOS MABRUROH</t>
  </si>
  <si>
    <t>KIOS WANTI</t>
  </si>
  <si>
    <t>KIOS BU IIS</t>
  </si>
  <si>
    <t>TOKO SUSI</t>
  </si>
  <si>
    <t>TOKO ASIH MISKONO</t>
  </si>
  <si>
    <t>TOKO MANTO</t>
  </si>
  <si>
    <t>TOKO SARTONO</t>
  </si>
  <si>
    <t>TOKO ISTIQOMAH</t>
  </si>
  <si>
    <t>TOKO NUR IKAT</t>
  </si>
  <si>
    <t>TOKO TIAYAH</t>
  </si>
  <si>
    <t>TOKO MUNAWAR</t>
  </si>
  <si>
    <t>TOKO ROWIYAH</t>
  </si>
  <si>
    <t>PSR MOGA</t>
  </si>
  <si>
    <t>TOKO WITO</t>
  </si>
  <si>
    <t>PSR BANYUPUTIH</t>
  </si>
  <si>
    <t>TOKO SALAMAH</t>
  </si>
  <si>
    <t>TOKO MAYA</t>
  </si>
  <si>
    <t>TOKO KUSRINI</t>
  </si>
  <si>
    <t>TOKO SUNDARI</t>
  </si>
  <si>
    <t>TOKO DIANA</t>
  </si>
  <si>
    <t>TOKO TRI</t>
  </si>
  <si>
    <t>TOKO H NARTO</t>
  </si>
  <si>
    <t>TOKO NELLY</t>
  </si>
  <si>
    <t>TOKO RUANAH</t>
  </si>
  <si>
    <t>TOKO CASIYEM</t>
  </si>
  <si>
    <t>PSR SRUWET</t>
  </si>
  <si>
    <t>KIOS RUMYATI</t>
  </si>
  <si>
    <t>KIOS BU SRI UMUM</t>
  </si>
  <si>
    <t>KIOS BU KRIS</t>
  </si>
  <si>
    <t>KIOS TATIK TELUR</t>
  </si>
  <si>
    <t>KIOS ANA SEMBAKO</t>
  </si>
  <si>
    <t>PSR BATANG</t>
  </si>
  <si>
    <t>KIOS HJ UTIN</t>
  </si>
  <si>
    <t>KIOS MBAK IIS</t>
  </si>
  <si>
    <t>PS PETARUKAN</t>
  </si>
  <si>
    <t>BUMBU ANAK RANTAU</t>
  </si>
  <si>
    <t xml:space="preserve">BU UMMAR </t>
  </si>
  <si>
    <t>PS PADURAKSA</t>
  </si>
  <si>
    <t>MBAK TITIN</t>
  </si>
  <si>
    <t>TOKO MBA ii</t>
  </si>
  <si>
    <t>TOKO CALEM</t>
  </si>
  <si>
    <t>TOKO SULARTI</t>
  </si>
  <si>
    <t>TOKO EKA JAYA</t>
  </si>
  <si>
    <t>TOKO EKOWATI</t>
  </si>
  <si>
    <t>TOKO TAPSIR</t>
  </si>
  <si>
    <t>BU ENDANG BUAH</t>
  </si>
  <si>
    <t>BU TOIPAH( IPAH)</t>
  </si>
  <si>
    <t>TOKO MITRA</t>
  </si>
  <si>
    <t>TOKO BARKAH</t>
  </si>
  <si>
    <t>TOKO HJ.NING ( HARNINGSIH )</t>
  </si>
  <si>
    <t>USULAN BIAYA PEMASANGAN PNT</t>
  </si>
  <si>
    <t>ESTIMASI ONGKOS TUKANG PASANG SPANDUK</t>
  </si>
  <si>
    <t>MARINI</t>
  </si>
  <si>
    <t>SRIYATI</t>
  </si>
  <si>
    <t xml:space="preserve">MERDEKA </t>
  </si>
  <si>
    <t xml:space="preserve">MJ TELOR </t>
  </si>
  <si>
    <t>BU HJ.ATUN</t>
  </si>
  <si>
    <t xml:space="preserve">TOKO KHAMDAN </t>
  </si>
  <si>
    <t>PS KARANG ANYAR</t>
  </si>
  <si>
    <t>MUMUN SAYUR  HP : 082324826127</t>
  </si>
  <si>
    <t>PKK PSR RANDUDONGKAL</t>
  </si>
  <si>
    <t>TOKO POJOK</t>
  </si>
  <si>
    <t>BIAYA IZIN DINAS PASAR</t>
  </si>
  <si>
    <t>PSR TRAYEMAN DAN LEBAK SIU</t>
  </si>
  <si>
    <t>BIAYA IZIN DINAS PASAR PEMASANGAN SPANDUK MMT DAN PNT</t>
  </si>
  <si>
    <t>SEWA DISPLAY GROSIR CAB TEGAL</t>
  </si>
  <si>
    <t>namacab</t>
  </si>
  <si>
    <t>NO URUT</t>
  </si>
  <si>
    <t>custid</t>
  </si>
  <si>
    <t>namapel</t>
  </si>
  <si>
    <t>alamatpel</t>
  </si>
  <si>
    <t>1905</t>
  </si>
  <si>
    <t>1906</t>
  </si>
  <si>
    <t>1907</t>
  </si>
  <si>
    <t>Grand Total</t>
  </si>
  <si>
    <t>KET</t>
  </si>
  <si>
    <t>Tanggal Pelaksanaan</t>
  </si>
  <si>
    <t>Sewa Bln OKTOBER s/d NOVEMBER</t>
  </si>
  <si>
    <t>TGL</t>
  </si>
  <si>
    <t>994479</t>
  </si>
  <si>
    <t>CV. ANJAT BERLIAN JAYA</t>
  </si>
  <si>
    <t>JL. MAYJEN SUTOYO NO.77 RT.03 RW.03 SLAWI WETAN, S</t>
  </si>
  <si>
    <t>722051</t>
  </si>
  <si>
    <t>TK. YUYONG</t>
  </si>
  <si>
    <t>PS. PAGI  BLOK C NO.39-40 MINTARAGEN, TEGAL TIMUR</t>
  </si>
  <si>
    <t>1023487</t>
  </si>
  <si>
    <t>TK. BENING</t>
  </si>
  <si>
    <t>JL. ANOA TIMUR BELAKANG PASAR TRAYEMAN</t>
  </si>
  <si>
    <t>571185</t>
  </si>
  <si>
    <t>CV. BINA PUTRA</t>
  </si>
  <si>
    <t>SHOPP. CENTRE II NO.6 PEMALANG</t>
  </si>
  <si>
    <t>988899</t>
  </si>
  <si>
    <t>TK. PAI</t>
  </si>
  <si>
    <t>JL. RAYA DR. SUTOMO DEPAN PASAR BATANG SEMENTARA W</t>
  </si>
  <si>
    <t>965826</t>
  </si>
  <si>
    <t>PT. PRATAMA ABADI SANTOSO</t>
  </si>
  <si>
    <t>JL. P. DIPONEGORO NO.15 RT.002 RW.003 KEL. MANGKUK</t>
  </si>
  <si>
    <t>962225</t>
  </si>
  <si>
    <t>TK. SENTOSA</t>
  </si>
  <si>
    <t>JL. KALORAN NO.14 B (PASAR PAGI TEGAL)</t>
  </si>
  <si>
    <t>989043</t>
  </si>
  <si>
    <t>TK. LESTARI</t>
  </si>
  <si>
    <t>JL. TEUKU UMAR NO.15 SITANGGAL LARANGAN KAB. BREBE</t>
  </si>
  <si>
    <t>988429</t>
  </si>
  <si>
    <t>TK. RAMDHON</t>
  </si>
  <si>
    <t>PASAR TRAYEMAN NO. 213 TRAYEMAN SLAWI KAB. TEGAL</t>
  </si>
  <si>
    <t>317002</t>
  </si>
  <si>
    <t>TK. FAIZIN</t>
  </si>
  <si>
    <t>JL. URIP SUMOHARJO 59,PEMALANG</t>
  </si>
  <si>
    <t>913526</t>
  </si>
  <si>
    <t>TK. SARWONO</t>
  </si>
  <si>
    <t>JL. DEPAN PASAR 707, KAJEN.    PEKALONGAN 51161</t>
  </si>
  <si>
    <t>306782</t>
  </si>
  <si>
    <t>TK. MAENAH</t>
  </si>
  <si>
    <t>JL. TEUKU UMAR NO. 101, TEGAL</t>
  </si>
  <si>
    <t>317137</t>
  </si>
  <si>
    <t>TK. NURIDIN</t>
  </si>
  <si>
    <t>JL. TENGKU UMAR 99, TEGAL</t>
  </si>
  <si>
    <t>308030</t>
  </si>
  <si>
    <t>TK. LISE</t>
  </si>
  <si>
    <t>JL. RAYA BARAT 22, JATIBARANG</t>
  </si>
  <si>
    <t>306619</t>
  </si>
  <si>
    <t>TK. MULIA</t>
  </si>
  <si>
    <t>PS. SRUWET 3, ULUJAMI</t>
  </si>
  <si>
    <t>307956</t>
  </si>
  <si>
    <t>TK. GEDOGAN</t>
  </si>
  <si>
    <t>JL. LETJEND.SUPRAPTO 14,BREBES</t>
  </si>
  <si>
    <t>315084</t>
  </si>
  <si>
    <t>TK. SUS</t>
  </si>
  <si>
    <t>PS. GROGOLAN B.10</t>
  </si>
  <si>
    <t>313322</t>
  </si>
  <si>
    <t>TK. SAEFUDIN</t>
  </si>
  <si>
    <t>PS. KETANGGUNGAN</t>
  </si>
  <si>
    <t>777842</t>
  </si>
  <si>
    <t>TK. ABC</t>
  </si>
  <si>
    <t>JL. KOL SUGIONO NO.123 TEGAL</t>
  </si>
  <si>
    <t>1047885</t>
  </si>
  <si>
    <t>TK. YOLA</t>
  </si>
  <si>
    <t>JL. TEUKU UMAR NO. 23 KEL. DEBONG TENGAH KEC. TEGA</t>
  </si>
  <si>
    <t>887829</t>
  </si>
  <si>
    <t>TK. ING SIAN</t>
  </si>
  <si>
    <t>PS. PAGI BLOK B NO.115 MINTARAGEN, TEGAL TIMUR</t>
  </si>
  <si>
    <t>315977</t>
  </si>
  <si>
    <t>TK. ERI</t>
  </si>
  <si>
    <t>PS. BAWANG BLOK C NO 14, BANJARAN ADIWERNA</t>
  </si>
  <si>
    <t>1024418</t>
  </si>
  <si>
    <t>TK. HJ.FAT (GROSIR TELUR DAN BERAS)</t>
  </si>
  <si>
    <t>PASAR GROGOL NO 10 KURIPAN LOR KEC. PEKALONGAN TIM</t>
  </si>
  <si>
    <t>308908</t>
  </si>
  <si>
    <t>TK. HENDRIAN</t>
  </si>
  <si>
    <t>JL. P. DIPONEGORO KETANGGUNGAN</t>
  </si>
  <si>
    <t>966132</t>
  </si>
  <si>
    <t>TK. TITIAN TANI</t>
  </si>
  <si>
    <t>PS. TRAYEMAN BLOK G1 SLAWI, KAB. TEGAL</t>
  </si>
  <si>
    <t>314569</t>
  </si>
  <si>
    <t>TK. MURIDAH</t>
  </si>
  <si>
    <t>JL. PAGEDANGAN C2, SLAWI</t>
  </si>
  <si>
    <t>921288</t>
  </si>
  <si>
    <t>TK. ROCHEDI</t>
  </si>
  <si>
    <t>PS. LIMPUNG 3 POJOK, LIMPUNG, BATANG</t>
  </si>
  <si>
    <t>994480</t>
  </si>
  <si>
    <t>TK. ATUN RIZAL</t>
  </si>
  <si>
    <t>PASAR TRAYEMAN BLOK C 217 TRAYEMAN SLAWI KAB. TEGA</t>
  </si>
  <si>
    <t>310921</t>
  </si>
  <si>
    <t>TK. MEGA</t>
  </si>
  <si>
    <t>PS. MARTOLOYO A23 TEGAL</t>
  </si>
  <si>
    <t>308127</t>
  </si>
  <si>
    <t>TK. ATMOKO</t>
  </si>
  <si>
    <t>JL. KOL. SUGIONO 118, TEGAL.</t>
  </si>
  <si>
    <t>309861</t>
  </si>
  <si>
    <t>TK. HJ. ELI</t>
  </si>
  <si>
    <t>PSR PAGONGAN BELAKANG TEGAL</t>
  </si>
  <si>
    <t>987833</t>
  </si>
  <si>
    <t>TK. MITRA JAYA 67</t>
  </si>
  <si>
    <t>PASAR GROGOLAN 67,GROGOLAN PEKALONGAN</t>
  </si>
  <si>
    <t>991992</t>
  </si>
  <si>
    <t>TK. PUTRA SARI BUMI</t>
  </si>
  <si>
    <t>JL. RAYA KEMIRIAMBA NO.20 KEL,KEMIRIAMBA,KEC JATIB</t>
  </si>
  <si>
    <t>307148</t>
  </si>
  <si>
    <t>TK. SEGER</t>
  </si>
  <si>
    <t>PS. JATIBARANG 1</t>
  </si>
  <si>
    <t>315905</t>
  </si>
  <si>
    <t>TK. AGUS</t>
  </si>
  <si>
    <t>PS. PAGI TEGAL 21</t>
  </si>
  <si>
    <t>316696</t>
  </si>
  <si>
    <t>TK. SLAMET JAYA PUTRI</t>
  </si>
  <si>
    <t>JL. RAYA BARAT 2, ADIWERNA</t>
  </si>
  <si>
    <t>306756</t>
  </si>
  <si>
    <t>TK. AISYAH</t>
  </si>
  <si>
    <t>JL. BLANAK 27, TEGAL</t>
  </si>
  <si>
    <t>951138</t>
  </si>
  <si>
    <t>TK. SALIMAH</t>
  </si>
  <si>
    <t>PS. KETANGGUNGAN BLOK B DUKUH TENGAH, KETANGGUNGAN</t>
  </si>
  <si>
    <t>1033347</t>
  </si>
  <si>
    <t>CV. MULIA</t>
  </si>
  <si>
    <t>JL RAYA TANGKIL RT.01 RW.02 MINDAKA, TARUB KAB.TEG</t>
  </si>
  <si>
    <t>315950</t>
  </si>
  <si>
    <t>TK. GINAWATI</t>
  </si>
  <si>
    <t>PS. TRAYEMAN C344</t>
  </si>
  <si>
    <t>913091</t>
  </si>
  <si>
    <t>TK. SUMBER PANGAN</t>
  </si>
  <si>
    <t>JL. RAYA 2, PASAR, SRAGI, PEKALONGAN</t>
  </si>
  <si>
    <t>Total</t>
  </si>
  <si>
    <t>CAB</t>
  </si>
  <si>
    <t>CUSTID</t>
  </si>
  <si>
    <t>NAMALANG</t>
  </si>
  <si>
    <t>ALMTLANG</t>
  </si>
  <si>
    <t>TK/ MODERN LOKAL YG POTENSI BISA DI SEWA</t>
  </si>
  <si>
    <t>BERAPA SEWA/BLN</t>
  </si>
  <si>
    <t>JENIS SEWA</t>
  </si>
  <si>
    <t>%</t>
  </si>
  <si>
    <t>KETERANGAN</t>
  </si>
  <si>
    <t>total</t>
  </si>
  <si>
    <t xml:space="preserve">SELISIH </t>
  </si>
  <si>
    <t>KETERANGAN 2</t>
  </si>
  <si>
    <t>sewa per bln</t>
  </si>
  <si>
    <t>BIAYA SEWA 3BULAN</t>
  </si>
  <si>
    <t>TGL 986296</t>
  </si>
  <si>
    <t>TK. MUTIARA CAHAYA</t>
  </si>
  <si>
    <t>JL. LETJEND SUPRAPTO NO.71 RT.03 RW.01 PAKEMB</t>
  </si>
  <si>
    <t>V</t>
  </si>
  <si>
    <t>Gondola</t>
  </si>
  <si>
    <t>SEWA</t>
  </si>
  <si>
    <t>TGL 305999</t>
  </si>
  <si>
    <t>DJONI RIJANTO</t>
  </si>
  <si>
    <t>JL. LETJEND SUPRAPTO 83, TEGAL</t>
  </si>
  <si>
    <t>gondola</t>
  </si>
  <si>
    <t>USULAN SEWA DISPLAY GONDOLA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</si>
</sst>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16">
    <font>
      <sz val="11"/>
      <color theme="1"/>
      <name val="Calibri"/>
      <family val="2"/>
      <charset val="1"/>
      <scheme val="minor"/>
    </font>
    <font>
      <sz val="10"/>
      <name val="Arial"/>
      <family val="2"/>
    </font>
    <font>
      <sz val="10"/>
      <color indexed="10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charset val="1"/>
      <scheme val="minor"/>
    </font>
    <font>
      <b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9"/>
      <name val="Arial"/>
      <family val="2"/>
    </font>
    <font>
      <sz val="9"/>
      <color theme="1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rgb="FFDCE5F1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41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5" fillId="0" borderId="0"/>
    <xf numFmtId="41" fontId="11" fillId="0" borderId="0">
      <protection locked="0"/>
    </xf>
  </cellStyleXfs>
  <cellXfs count="89">
    <xf numFmtId="0" fontId="0" fillId="0" borderId="0" xfId="0"/>
    <xf numFmtId="1" fontId="0" fillId="0" borderId="0" xfId="0" applyNumberFormat="1"/>
    <xf numFmtId="0" fontId="0" fillId="0" borderId="0" xfId="0" applyAlignment="1">
      <alignment horizontal="center"/>
    </xf>
    <xf numFmtId="41" fontId="0" fillId="0" borderId="0" xfId="2" applyFont="1"/>
    <xf numFmtId="0" fontId="5" fillId="0" borderId="0" xfId="0" applyFont="1" applyBorder="1"/>
    <xf numFmtId="0" fontId="0" fillId="0" borderId="4" xfId="0" applyFont="1" applyFill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Font="1" applyFill="1" applyBorder="1" applyAlignment="1">
      <alignment horizontal="center"/>
    </xf>
    <xf numFmtId="0" fontId="0" fillId="0" borderId="0" xfId="0" applyBorder="1"/>
    <xf numFmtId="1" fontId="0" fillId="0" borderId="2" xfId="0" applyNumberFormat="1" applyBorder="1"/>
    <xf numFmtId="1" fontId="0" fillId="0" borderId="8" xfId="0" applyNumberFormat="1" applyBorder="1"/>
    <xf numFmtId="41" fontId="0" fillId="0" borderId="0" xfId="0" applyNumberFormat="1"/>
    <xf numFmtId="41" fontId="0" fillId="0" borderId="0" xfId="2" applyFont="1" applyAlignment="1">
      <alignment horizontal="center"/>
    </xf>
    <xf numFmtId="0" fontId="10" fillId="0" borderId="4" xfId="0" applyFont="1" applyBorder="1" applyAlignment="1"/>
    <xf numFmtId="0" fontId="0" fillId="0" borderId="0" xfId="0" applyAlignment="1">
      <alignment vertical="center"/>
    </xf>
    <xf numFmtId="0" fontId="11" fillId="2" borderId="0" xfId="0" applyFont="1" applyFill="1" applyAlignment="1"/>
    <xf numFmtId="0" fontId="0" fillId="0" borderId="10" xfId="0" applyBorder="1" applyAlignment="1">
      <alignment horizontal="center"/>
    </xf>
    <xf numFmtId="41" fontId="0" fillId="0" borderId="10" xfId="2" applyFont="1" applyBorder="1"/>
    <xf numFmtId="41" fontId="6" fillId="0" borderId="10" xfId="2" applyFont="1" applyBorder="1"/>
    <xf numFmtId="1" fontId="0" fillId="0" borderId="4" xfId="0" applyNumberFormat="1" applyBorder="1"/>
    <xf numFmtId="15" fontId="1" fillId="0" borderId="4" xfId="1" applyNumberFormat="1" applyFont="1" applyBorder="1"/>
    <xf numFmtId="0" fontId="3" fillId="0" borderId="4" xfId="1" applyFont="1" applyFill="1" applyBorder="1" applyAlignment="1"/>
    <xf numFmtId="0" fontId="5" fillId="0" borderId="4" xfId="0" applyFont="1" applyBorder="1"/>
    <xf numFmtId="0" fontId="0" fillId="0" borderId="4" xfId="0" applyFont="1" applyFill="1" applyBorder="1" applyAlignment="1">
      <alignment horizontal="center" vertical="center"/>
    </xf>
    <xf numFmtId="0" fontId="2" fillId="0" borderId="4" xfId="1" applyFont="1" applyBorder="1" applyAlignment="1">
      <alignment horizontal="center"/>
    </xf>
    <xf numFmtId="41" fontId="0" fillId="0" borderId="4" xfId="2" applyFont="1" applyBorder="1"/>
    <xf numFmtId="0" fontId="0" fillId="0" borderId="4" xfId="0" applyFont="1" applyBorder="1" applyAlignment="1">
      <alignment horizontal="center" vertical="center"/>
    </xf>
    <xf numFmtId="0" fontId="5" fillId="0" borderId="4" xfId="0" applyFont="1" applyFill="1" applyBorder="1"/>
    <xf numFmtId="0" fontId="3" fillId="0" borderId="5" xfId="1" applyFont="1" applyFill="1" applyBorder="1" applyAlignment="1"/>
    <xf numFmtId="0" fontId="5" fillId="0" borderId="5" xfId="0" applyFont="1" applyBorder="1"/>
    <xf numFmtId="0" fontId="0" fillId="0" borderId="5" xfId="0" applyFont="1" applyFill="1" applyBorder="1" applyAlignment="1">
      <alignment horizontal="center" vertical="center"/>
    </xf>
    <xf numFmtId="0" fontId="2" fillId="0" borderId="5" xfId="1" applyFont="1" applyBorder="1" applyAlignment="1">
      <alignment horizontal="center"/>
    </xf>
    <xf numFmtId="41" fontId="0" fillId="0" borderId="5" xfId="2" applyFont="1" applyBorder="1"/>
    <xf numFmtId="41" fontId="0" fillId="0" borderId="14" xfId="2" applyFont="1" applyBorder="1"/>
    <xf numFmtId="41" fontId="0" fillId="0" borderId="15" xfId="2" applyFont="1" applyBorder="1"/>
    <xf numFmtId="0" fontId="5" fillId="0" borderId="16" xfId="0" applyFont="1" applyBorder="1"/>
    <xf numFmtId="0" fontId="0" fillId="0" borderId="16" xfId="0" applyBorder="1" applyAlignment="1">
      <alignment horizontal="center"/>
    </xf>
    <xf numFmtId="0" fontId="12" fillId="0" borderId="9" xfId="1" applyFont="1" applyFill="1" applyBorder="1" applyAlignment="1">
      <alignment horizontal="center"/>
    </xf>
    <xf numFmtId="0" fontId="13" fillId="0" borderId="13" xfId="1" applyFont="1" applyFill="1" applyBorder="1" applyAlignment="1">
      <alignment horizontal="center"/>
    </xf>
    <xf numFmtId="0" fontId="0" fillId="0" borderId="4" xfId="0" applyBorder="1"/>
    <xf numFmtId="41" fontId="0" fillId="0" borderId="4" xfId="2" applyFont="1" applyBorder="1" applyAlignment="1">
      <alignment vertical="center"/>
    </xf>
    <xf numFmtId="0" fontId="6" fillId="0" borderId="4" xfId="0" applyFont="1" applyBorder="1"/>
    <xf numFmtId="15" fontId="1" fillId="0" borderId="6" xfId="1" applyNumberFormat="1" applyFont="1" applyBorder="1"/>
    <xf numFmtId="15" fontId="1" fillId="0" borderId="7" xfId="1" applyNumberFormat="1" applyFont="1" applyBorder="1"/>
    <xf numFmtId="15" fontId="1" fillId="0" borderId="17" xfId="1" applyNumberFormat="1" applyFont="1" applyBorder="1"/>
    <xf numFmtId="1" fontId="0" fillId="0" borderId="9" xfId="0" applyNumberFormat="1" applyBorder="1"/>
    <xf numFmtId="0" fontId="5" fillId="0" borderId="18" xfId="0" applyFont="1" applyFill="1" applyBorder="1"/>
    <xf numFmtId="0" fontId="5" fillId="0" borderId="18" xfId="0" applyFont="1" applyBorder="1"/>
    <xf numFmtId="0" fontId="0" fillId="0" borderId="18" xfId="0" applyBorder="1" applyAlignment="1">
      <alignment horizontal="center"/>
    </xf>
    <xf numFmtId="0" fontId="14" fillId="0" borderId="0" xfId="0" applyFont="1"/>
    <xf numFmtId="0" fontId="5" fillId="2" borderId="16" xfId="0" applyFont="1" applyFill="1" applyBorder="1"/>
    <xf numFmtId="41" fontId="0" fillId="2" borderId="0" xfId="2" applyFont="1" applyFill="1" applyAlignment="1">
      <alignment horizontal="center"/>
    </xf>
    <xf numFmtId="41" fontId="6" fillId="0" borderId="4" xfId="2" applyFont="1" applyBorder="1" applyAlignment="1">
      <alignment vertical="center"/>
    </xf>
    <xf numFmtId="41" fontId="8" fillId="0" borderId="4" xfId="2" applyFont="1" applyBorder="1" applyAlignment="1">
      <alignment horizontal="center" vertical="center"/>
    </xf>
    <xf numFmtId="1" fontId="7" fillId="0" borderId="4" xfId="1" applyNumberFormat="1" applyFont="1" applyFill="1" applyBorder="1" applyAlignment="1">
      <alignment horizontal="center" vertical="center"/>
    </xf>
    <xf numFmtId="0" fontId="7" fillId="0" borderId="4" xfId="1" applyFont="1" applyFill="1" applyBorder="1" applyAlignment="1">
      <alignment horizontal="center" vertical="center" wrapText="1"/>
    </xf>
    <xf numFmtId="0" fontId="7" fillId="0" borderId="4" xfId="1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41" fontId="9" fillId="0" borderId="1" xfId="2" applyFont="1" applyBorder="1" applyAlignment="1">
      <alignment horizontal="center" vertical="center"/>
    </xf>
    <xf numFmtId="41" fontId="9" fillId="0" borderId="10" xfId="2" applyFont="1" applyBorder="1" applyAlignment="1">
      <alignment horizontal="center" vertical="center"/>
    </xf>
    <xf numFmtId="1" fontId="12" fillId="0" borderId="2" xfId="1" applyNumberFormat="1" applyFont="1" applyFill="1" applyBorder="1" applyAlignment="1">
      <alignment horizontal="center" vertical="center"/>
    </xf>
    <xf numFmtId="1" fontId="12" fillId="0" borderId="9" xfId="1" applyNumberFormat="1" applyFont="1" applyFill="1" applyBorder="1" applyAlignment="1">
      <alignment horizontal="center" vertical="center"/>
    </xf>
    <xf numFmtId="0" fontId="12" fillId="0" borderId="2" xfId="1" applyFont="1" applyFill="1" applyBorder="1" applyAlignment="1">
      <alignment horizontal="center" vertical="center"/>
    </xf>
    <xf numFmtId="0" fontId="12" fillId="0" borderId="9" xfId="1" applyFont="1" applyFill="1" applyBorder="1" applyAlignment="1">
      <alignment horizontal="center" vertical="center"/>
    </xf>
    <xf numFmtId="0" fontId="12" fillId="0" borderId="2" xfId="1" applyFont="1" applyFill="1" applyBorder="1" applyAlignment="1">
      <alignment horizontal="center"/>
    </xf>
    <xf numFmtId="0" fontId="12" fillId="0" borderId="3" xfId="1" applyFont="1" applyFill="1" applyBorder="1" applyAlignment="1">
      <alignment horizontal="center"/>
    </xf>
    <xf numFmtId="0" fontId="12" fillId="0" borderId="11" xfId="1" applyFont="1" applyFill="1" applyBorder="1" applyAlignment="1">
      <alignment horizontal="center" vertical="center" wrapText="1"/>
    </xf>
    <xf numFmtId="0" fontId="12" fillId="0" borderId="12" xfId="1" applyFont="1" applyFill="1" applyBorder="1" applyAlignment="1">
      <alignment horizontal="center" vertical="center" wrapText="1"/>
    </xf>
    <xf numFmtId="0" fontId="6" fillId="0" borderId="0" xfId="0" applyFont="1"/>
    <xf numFmtId="0" fontId="15" fillId="0" borderId="4" xfId="4" applyBorder="1"/>
    <xf numFmtId="0" fontId="15" fillId="3" borderId="4" xfId="4" applyFill="1" applyBorder="1"/>
    <xf numFmtId="0" fontId="15" fillId="0" borderId="4" xfId="1" applyFont="1" applyBorder="1"/>
    <xf numFmtId="3" fontId="15" fillId="0" borderId="4" xfId="1" applyNumberFormat="1" applyFont="1" applyBorder="1"/>
    <xf numFmtId="14" fontId="15" fillId="0" borderId="4" xfId="1" applyNumberFormat="1" applyFont="1" applyBorder="1"/>
    <xf numFmtId="3" fontId="15" fillId="3" borderId="4" xfId="1" applyNumberFormat="1" applyFont="1" applyFill="1" applyBorder="1"/>
    <xf numFmtId="14" fontId="15" fillId="0" borderId="18" xfId="1" applyNumberFormat="1" applyFont="1" applyBorder="1"/>
    <xf numFmtId="3" fontId="15" fillId="3" borderId="18" xfId="1" applyNumberFormat="1" applyFont="1" applyFill="1" applyBorder="1"/>
    <xf numFmtId="0" fontId="15" fillId="0" borderId="0" xfId="1" applyFont="1"/>
    <xf numFmtId="0" fontId="6" fillId="0" borderId="4" xfId="1" applyFont="1" applyBorder="1"/>
    <xf numFmtId="3" fontId="6" fillId="3" borderId="4" xfId="1" applyNumberFormat="1" applyFont="1" applyFill="1" applyBorder="1"/>
    <xf numFmtId="17" fontId="10" fillId="4" borderId="4" xfId="2" applyNumberFormat="1" applyFont="1" applyFill="1" applyBorder="1" applyAlignment="1" applyProtection="1">
      <alignment vertical="center" wrapText="1"/>
    </xf>
    <xf numFmtId="41" fontId="10" fillId="4" borderId="4" xfId="5" applyFont="1" applyFill="1" applyBorder="1" applyAlignment="1" applyProtection="1">
      <alignment vertical="center" wrapText="1"/>
    </xf>
    <xf numFmtId="0" fontId="0" fillId="0" borderId="4" xfId="0" applyBorder="1" applyAlignment="1">
      <alignment wrapText="1"/>
    </xf>
    <xf numFmtId="9" fontId="0" fillId="0" borderId="4" xfId="3" applyFont="1" applyBorder="1"/>
    <xf numFmtId="41" fontId="0" fillId="0" borderId="4" xfId="0" applyNumberFormat="1" applyBorder="1"/>
    <xf numFmtId="0" fontId="0" fillId="2" borderId="4" xfId="0" applyFill="1" applyBorder="1"/>
    <xf numFmtId="41" fontId="6" fillId="0" borderId="4" xfId="2" applyFont="1" applyBorder="1"/>
    <xf numFmtId="41" fontId="6" fillId="0" borderId="0" xfId="2" applyFont="1"/>
  </cellXfs>
  <cellStyles count="6">
    <cellStyle name="Comma [0]" xfId="2" builtinId="6"/>
    <cellStyle name="Comma [0] 11" xfId="5"/>
    <cellStyle name="Normal" xfId="0" builtinId="0"/>
    <cellStyle name="Normal 2" xfId="1"/>
    <cellStyle name="Normal 3" xfId="4"/>
    <cellStyle name="Percent" xfId="3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07"/>
  <sheetViews>
    <sheetView topLeftCell="A76" zoomScale="80" zoomScaleNormal="80" workbookViewId="0">
      <selection activeCell="D75" sqref="D75"/>
    </sheetView>
  </sheetViews>
  <sheetFormatPr defaultRowHeight="15"/>
  <cols>
    <col min="1" max="1" width="4.42578125" style="9" bestFit="1" customWidth="1"/>
    <col min="2" max="2" width="13.42578125" style="9" customWidth="1"/>
    <col min="3" max="3" width="59.7109375" style="9" customWidth="1"/>
    <col min="4" max="4" width="30.5703125" bestFit="1" customWidth="1"/>
    <col min="5" max="5" width="27.140625" style="13" bestFit="1" customWidth="1"/>
  </cols>
  <sheetData>
    <row r="1" spans="1:5">
      <c r="A1" s="1"/>
      <c r="B1"/>
      <c r="C1" t="s">
        <v>24</v>
      </c>
    </row>
    <row r="2" spans="1:5" ht="12" customHeight="1">
      <c r="A2" s="55" t="s">
        <v>2</v>
      </c>
      <c r="B2" s="56" t="s">
        <v>8</v>
      </c>
      <c r="C2" s="57" t="s">
        <v>3</v>
      </c>
      <c r="D2" s="58" t="s">
        <v>11</v>
      </c>
      <c r="E2" s="54" t="s">
        <v>211</v>
      </c>
    </row>
    <row r="3" spans="1:5" ht="13.5" customHeight="1">
      <c r="A3" s="55"/>
      <c r="B3" s="56"/>
      <c r="C3" s="57"/>
      <c r="D3" s="58"/>
      <c r="E3" s="54"/>
    </row>
    <row r="4" spans="1:5">
      <c r="A4" s="20">
        <v>1</v>
      </c>
      <c r="B4" s="21">
        <v>43728</v>
      </c>
      <c r="C4" s="22" t="s">
        <v>19</v>
      </c>
      <c r="D4" s="40" t="s">
        <v>16</v>
      </c>
      <c r="E4" s="41">
        <v>10000</v>
      </c>
    </row>
    <row r="5" spans="1:5">
      <c r="A5" s="20">
        <v>2</v>
      </c>
      <c r="B5" s="21">
        <v>43728</v>
      </c>
      <c r="C5" s="22" t="s">
        <v>20</v>
      </c>
      <c r="D5" s="40" t="s">
        <v>16</v>
      </c>
      <c r="E5" s="41">
        <v>10000</v>
      </c>
    </row>
    <row r="6" spans="1:5">
      <c r="A6" s="20">
        <v>3</v>
      </c>
      <c r="B6" s="21">
        <v>43728</v>
      </c>
      <c r="C6" s="22" t="s">
        <v>21</v>
      </c>
      <c r="D6" s="40" t="s">
        <v>16</v>
      </c>
      <c r="E6" s="41">
        <v>10000</v>
      </c>
    </row>
    <row r="7" spans="1:5">
      <c r="A7" s="20">
        <v>4</v>
      </c>
      <c r="B7" s="21">
        <v>43728</v>
      </c>
      <c r="C7" s="22" t="s">
        <v>18</v>
      </c>
      <c r="D7" s="40" t="s">
        <v>16</v>
      </c>
      <c r="E7" s="41">
        <v>10000</v>
      </c>
    </row>
    <row r="8" spans="1:5">
      <c r="A8" s="20">
        <v>5</v>
      </c>
      <c r="B8" s="21">
        <v>43728</v>
      </c>
      <c r="C8" s="28" t="s">
        <v>22</v>
      </c>
      <c r="D8" s="40" t="s">
        <v>16</v>
      </c>
      <c r="E8" s="41">
        <v>10000</v>
      </c>
    </row>
    <row r="9" spans="1:5">
      <c r="A9" s="20">
        <v>6</v>
      </c>
      <c r="B9" s="21">
        <v>43728</v>
      </c>
      <c r="C9" s="22" t="s">
        <v>23</v>
      </c>
      <c r="D9" s="40" t="s">
        <v>16</v>
      </c>
      <c r="E9" s="41">
        <v>10000</v>
      </c>
    </row>
    <row r="10" spans="1:5">
      <c r="A10" s="20">
        <v>7</v>
      </c>
      <c r="B10" s="21">
        <v>43729</v>
      </c>
      <c r="C10" s="28" t="s">
        <v>91</v>
      </c>
      <c r="D10" s="40" t="s">
        <v>16</v>
      </c>
      <c r="E10" s="41">
        <v>10000</v>
      </c>
    </row>
    <row r="11" spans="1:5">
      <c r="A11" s="20"/>
      <c r="B11" s="21"/>
      <c r="C11" s="28" t="s">
        <v>223</v>
      </c>
      <c r="D11" s="40" t="s">
        <v>16</v>
      </c>
      <c r="E11" s="53">
        <v>200000</v>
      </c>
    </row>
    <row r="12" spans="1:5">
      <c r="A12" s="20">
        <v>8</v>
      </c>
      <c r="B12" s="21">
        <v>43729</v>
      </c>
      <c r="C12" s="28" t="s">
        <v>93</v>
      </c>
      <c r="D12" s="40" t="s">
        <v>90</v>
      </c>
      <c r="E12" s="41">
        <v>10000</v>
      </c>
    </row>
    <row r="13" spans="1:5">
      <c r="A13" s="20">
        <v>9</v>
      </c>
      <c r="B13" s="21">
        <v>43729</v>
      </c>
      <c r="C13" s="28" t="s">
        <v>92</v>
      </c>
      <c r="D13" s="40" t="s">
        <v>90</v>
      </c>
      <c r="E13" s="41">
        <v>10000</v>
      </c>
    </row>
    <row r="14" spans="1:5">
      <c r="A14" s="20">
        <v>10</v>
      </c>
      <c r="B14" s="21">
        <v>43731</v>
      </c>
      <c r="C14" s="28" t="s">
        <v>94</v>
      </c>
      <c r="D14" s="40" t="s">
        <v>90</v>
      </c>
      <c r="E14" s="41">
        <v>10000</v>
      </c>
    </row>
    <row r="15" spans="1:5">
      <c r="A15" s="20">
        <v>11</v>
      </c>
      <c r="B15" s="21">
        <v>43731</v>
      </c>
      <c r="C15" s="28" t="s">
        <v>95</v>
      </c>
      <c r="D15" s="40" t="s">
        <v>90</v>
      </c>
      <c r="E15" s="41">
        <v>10000</v>
      </c>
    </row>
    <row r="16" spans="1:5">
      <c r="A16" s="20">
        <v>12</v>
      </c>
      <c r="B16" s="21">
        <v>43731</v>
      </c>
      <c r="C16" s="28" t="s">
        <v>96</v>
      </c>
      <c r="D16" s="40" t="s">
        <v>90</v>
      </c>
      <c r="E16" s="41">
        <v>10000</v>
      </c>
    </row>
    <row r="17" spans="1:5">
      <c r="A17" s="20">
        <v>13</v>
      </c>
      <c r="B17" s="21">
        <v>43731</v>
      </c>
      <c r="C17" s="28" t="s">
        <v>97</v>
      </c>
      <c r="D17" s="40" t="s">
        <v>99</v>
      </c>
      <c r="E17" s="41">
        <v>10000</v>
      </c>
    </row>
    <row r="18" spans="1:5">
      <c r="A18" s="20">
        <v>14</v>
      </c>
      <c r="B18" s="21">
        <v>43731</v>
      </c>
      <c r="C18" s="28" t="s">
        <v>98</v>
      </c>
      <c r="D18" s="40" t="s">
        <v>99</v>
      </c>
      <c r="E18" s="41">
        <v>10000</v>
      </c>
    </row>
    <row r="19" spans="1:5">
      <c r="A19" s="20">
        <v>15</v>
      </c>
      <c r="B19" s="21">
        <v>43731</v>
      </c>
      <c r="C19" s="28" t="s">
        <v>103</v>
      </c>
      <c r="D19" s="40" t="s">
        <v>109</v>
      </c>
      <c r="E19" s="41">
        <v>10000</v>
      </c>
    </row>
    <row r="20" spans="1:5">
      <c r="A20" s="20">
        <v>16</v>
      </c>
      <c r="B20" s="21">
        <v>43731</v>
      </c>
      <c r="C20" s="28" t="s">
        <v>104</v>
      </c>
      <c r="D20" s="40" t="s">
        <v>109</v>
      </c>
      <c r="E20" s="41">
        <v>10000</v>
      </c>
    </row>
    <row r="21" spans="1:5">
      <c r="A21" s="20">
        <v>17</v>
      </c>
      <c r="B21" s="21">
        <v>43732</v>
      </c>
      <c r="C21" s="28" t="s">
        <v>105</v>
      </c>
      <c r="D21" s="40" t="s">
        <v>109</v>
      </c>
      <c r="E21" s="41">
        <v>10000</v>
      </c>
    </row>
    <row r="22" spans="1:5">
      <c r="A22" s="20"/>
      <c r="B22" s="21"/>
      <c r="C22" s="28" t="s">
        <v>225</v>
      </c>
      <c r="D22" s="40" t="s">
        <v>224</v>
      </c>
      <c r="E22" s="53">
        <v>300000</v>
      </c>
    </row>
    <row r="23" spans="1:5">
      <c r="A23" s="20">
        <v>18</v>
      </c>
      <c r="B23" s="21">
        <v>43731</v>
      </c>
      <c r="C23" s="28" t="s">
        <v>100</v>
      </c>
      <c r="D23" s="40" t="s">
        <v>108</v>
      </c>
      <c r="E23" s="41">
        <v>10000</v>
      </c>
    </row>
    <row r="24" spans="1:5">
      <c r="A24" s="20">
        <v>19</v>
      </c>
      <c r="B24" s="21">
        <v>43731</v>
      </c>
      <c r="C24" s="28" t="s">
        <v>101</v>
      </c>
      <c r="D24" s="40" t="s">
        <v>108</v>
      </c>
      <c r="E24" s="41">
        <v>10000</v>
      </c>
    </row>
    <row r="25" spans="1:5">
      <c r="A25" s="20">
        <v>20</v>
      </c>
      <c r="B25" s="21">
        <v>43731</v>
      </c>
      <c r="C25" s="28" t="s">
        <v>102</v>
      </c>
      <c r="D25" s="40" t="s">
        <v>108</v>
      </c>
      <c r="E25" s="41">
        <v>10000</v>
      </c>
    </row>
    <row r="26" spans="1:5">
      <c r="A26" s="20">
        <v>21</v>
      </c>
      <c r="B26" s="21">
        <v>43732</v>
      </c>
      <c r="C26" s="28" t="s">
        <v>106</v>
      </c>
      <c r="D26" s="40" t="s">
        <v>110</v>
      </c>
      <c r="E26" s="41">
        <v>10000</v>
      </c>
    </row>
    <row r="27" spans="1:5">
      <c r="A27" s="20">
        <v>22</v>
      </c>
      <c r="B27" s="21">
        <v>43732</v>
      </c>
      <c r="C27" s="28" t="s">
        <v>107</v>
      </c>
      <c r="D27" s="40" t="s">
        <v>110</v>
      </c>
      <c r="E27" s="41">
        <v>10000</v>
      </c>
    </row>
    <row r="28" spans="1:5">
      <c r="A28" s="20">
        <v>23</v>
      </c>
      <c r="B28" s="21">
        <v>43732</v>
      </c>
      <c r="C28" s="28" t="s">
        <v>111</v>
      </c>
      <c r="D28" s="40" t="s">
        <v>147</v>
      </c>
      <c r="E28" s="41">
        <v>10000</v>
      </c>
    </row>
    <row r="29" spans="1:5">
      <c r="A29" s="20">
        <v>24</v>
      </c>
      <c r="B29" s="21">
        <v>43732</v>
      </c>
      <c r="C29" s="28" t="s">
        <v>112</v>
      </c>
      <c r="D29" s="40" t="s">
        <v>147</v>
      </c>
      <c r="E29" s="41">
        <v>10000</v>
      </c>
    </row>
    <row r="30" spans="1:5">
      <c r="A30" s="20">
        <v>25</v>
      </c>
      <c r="B30" s="21">
        <v>43732</v>
      </c>
      <c r="C30" s="28" t="s">
        <v>113</v>
      </c>
      <c r="D30" s="40" t="s">
        <v>147</v>
      </c>
      <c r="E30" s="41">
        <v>10000</v>
      </c>
    </row>
    <row r="31" spans="1:5">
      <c r="A31" s="20">
        <v>26</v>
      </c>
      <c r="B31" s="21">
        <v>43732</v>
      </c>
      <c r="C31" s="28" t="s">
        <v>114</v>
      </c>
      <c r="D31" s="40" t="s">
        <v>147</v>
      </c>
      <c r="E31" s="41">
        <v>10000</v>
      </c>
    </row>
    <row r="32" spans="1:5">
      <c r="A32" s="20">
        <v>27</v>
      </c>
      <c r="B32" s="21">
        <v>43732</v>
      </c>
      <c r="C32" s="28" t="s">
        <v>115</v>
      </c>
      <c r="D32" s="40" t="s">
        <v>147</v>
      </c>
      <c r="E32" s="41">
        <v>10000</v>
      </c>
    </row>
    <row r="33" spans="1:5">
      <c r="A33" s="20">
        <v>28</v>
      </c>
      <c r="B33" s="21">
        <v>43732</v>
      </c>
      <c r="C33" s="28" t="s">
        <v>116</v>
      </c>
      <c r="D33" s="40" t="s">
        <v>147</v>
      </c>
      <c r="E33" s="41">
        <v>10000</v>
      </c>
    </row>
    <row r="34" spans="1:5">
      <c r="A34" s="20">
        <v>29</v>
      </c>
      <c r="B34" s="21">
        <v>43732</v>
      </c>
      <c r="C34" s="28" t="s">
        <v>117</v>
      </c>
      <c r="D34" s="40" t="s">
        <v>147</v>
      </c>
      <c r="E34" s="41">
        <v>10000</v>
      </c>
    </row>
    <row r="35" spans="1:5">
      <c r="A35" s="20">
        <v>30</v>
      </c>
      <c r="B35" s="21">
        <v>43732</v>
      </c>
      <c r="C35" s="28" t="s">
        <v>118</v>
      </c>
      <c r="D35" s="40" t="s">
        <v>147</v>
      </c>
      <c r="E35" s="41">
        <v>10000</v>
      </c>
    </row>
    <row r="36" spans="1:5">
      <c r="A36" s="20">
        <v>31</v>
      </c>
      <c r="B36" s="21">
        <v>43732</v>
      </c>
      <c r="C36" s="28" t="s">
        <v>119</v>
      </c>
      <c r="D36" s="40" t="s">
        <v>147</v>
      </c>
      <c r="E36" s="41">
        <v>10000</v>
      </c>
    </row>
    <row r="37" spans="1:5">
      <c r="A37" s="20">
        <v>32</v>
      </c>
      <c r="B37" s="21">
        <v>43733</v>
      </c>
      <c r="C37" s="28" t="s">
        <v>120</v>
      </c>
      <c r="D37" s="40" t="s">
        <v>147</v>
      </c>
      <c r="E37" s="41">
        <v>10000</v>
      </c>
    </row>
    <row r="38" spans="1:5">
      <c r="A38" s="20">
        <v>33</v>
      </c>
      <c r="B38" s="21">
        <v>43733</v>
      </c>
      <c r="C38" s="28" t="s">
        <v>121</v>
      </c>
      <c r="D38" s="40" t="s">
        <v>147</v>
      </c>
      <c r="E38" s="41">
        <v>10000</v>
      </c>
    </row>
    <row r="39" spans="1:5">
      <c r="A39" s="20">
        <v>34</v>
      </c>
      <c r="B39" s="21">
        <v>43733</v>
      </c>
      <c r="C39" s="28" t="s">
        <v>122</v>
      </c>
      <c r="D39" s="40" t="s">
        <v>147</v>
      </c>
      <c r="E39" s="41">
        <v>10000</v>
      </c>
    </row>
    <row r="40" spans="1:5">
      <c r="A40" s="20">
        <v>35</v>
      </c>
      <c r="B40" s="21">
        <v>43733</v>
      </c>
      <c r="C40" s="28" t="s">
        <v>123</v>
      </c>
      <c r="D40" s="40" t="s">
        <v>147</v>
      </c>
      <c r="E40" s="41">
        <v>10000</v>
      </c>
    </row>
    <row r="41" spans="1:5">
      <c r="A41" s="20">
        <v>36</v>
      </c>
      <c r="B41" s="21">
        <v>43733</v>
      </c>
      <c r="C41" s="28" t="s">
        <v>124</v>
      </c>
      <c r="D41" s="40" t="s">
        <v>147</v>
      </c>
      <c r="E41" s="41">
        <v>10000</v>
      </c>
    </row>
    <row r="42" spans="1:5">
      <c r="A42" s="20">
        <v>37</v>
      </c>
      <c r="B42" s="21">
        <v>43733</v>
      </c>
      <c r="C42" s="28" t="s">
        <v>125</v>
      </c>
      <c r="D42" s="40" t="s">
        <v>147</v>
      </c>
      <c r="E42" s="41">
        <v>10000</v>
      </c>
    </row>
    <row r="43" spans="1:5">
      <c r="A43" s="20">
        <v>38</v>
      </c>
      <c r="B43" s="21">
        <v>43733</v>
      </c>
      <c r="C43" s="28" t="s">
        <v>126</v>
      </c>
      <c r="D43" s="40" t="s">
        <v>147</v>
      </c>
      <c r="E43" s="41">
        <v>10000</v>
      </c>
    </row>
    <row r="44" spans="1:5">
      <c r="A44" s="20">
        <v>39</v>
      </c>
      <c r="B44" s="21">
        <v>43733</v>
      </c>
      <c r="C44" s="28" t="s">
        <v>127</v>
      </c>
      <c r="D44" s="40" t="s">
        <v>147</v>
      </c>
      <c r="E44" s="41">
        <v>10000</v>
      </c>
    </row>
    <row r="45" spans="1:5">
      <c r="A45" s="20">
        <v>40</v>
      </c>
      <c r="B45" s="21">
        <v>43733</v>
      </c>
      <c r="C45" s="28" t="s">
        <v>128</v>
      </c>
      <c r="D45" s="40" t="s">
        <v>147</v>
      </c>
      <c r="E45" s="41">
        <v>10000</v>
      </c>
    </row>
    <row r="46" spans="1:5">
      <c r="A46" s="20">
        <v>41</v>
      </c>
      <c r="B46" s="21">
        <v>43733</v>
      </c>
      <c r="C46" s="28" t="s">
        <v>129</v>
      </c>
      <c r="D46" s="40" t="s">
        <v>147</v>
      </c>
      <c r="E46" s="41">
        <v>10000</v>
      </c>
    </row>
    <row r="47" spans="1:5">
      <c r="A47" s="20">
        <v>42</v>
      </c>
      <c r="B47" s="21">
        <v>43733</v>
      </c>
      <c r="C47" s="28" t="s">
        <v>130</v>
      </c>
      <c r="D47" s="40" t="s">
        <v>147</v>
      </c>
      <c r="E47" s="41">
        <v>10000</v>
      </c>
    </row>
    <row r="48" spans="1:5">
      <c r="A48" s="20">
        <v>43</v>
      </c>
      <c r="B48" s="21">
        <v>43733</v>
      </c>
      <c r="C48" s="28" t="s">
        <v>131</v>
      </c>
      <c r="D48" s="40" t="s">
        <v>147</v>
      </c>
      <c r="E48" s="41">
        <v>10000</v>
      </c>
    </row>
    <row r="49" spans="1:5">
      <c r="A49" s="20">
        <v>44</v>
      </c>
      <c r="B49" s="21">
        <v>43733</v>
      </c>
      <c r="C49" s="28" t="s">
        <v>132</v>
      </c>
      <c r="D49" s="40" t="s">
        <v>148</v>
      </c>
      <c r="E49" s="41">
        <v>10000</v>
      </c>
    </row>
    <row r="50" spans="1:5">
      <c r="A50" s="20">
        <v>45</v>
      </c>
      <c r="B50" s="21">
        <v>43733</v>
      </c>
      <c r="C50" s="28" t="s">
        <v>133</v>
      </c>
      <c r="D50" s="40" t="s">
        <v>148</v>
      </c>
      <c r="E50" s="41">
        <v>10000</v>
      </c>
    </row>
    <row r="51" spans="1:5">
      <c r="A51" s="20">
        <v>46</v>
      </c>
      <c r="B51" s="21">
        <v>43734</v>
      </c>
      <c r="C51" s="28" t="s">
        <v>134</v>
      </c>
      <c r="D51" s="40" t="s">
        <v>148</v>
      </c>
      <c r="E51" s="41">
        <v>10000</v>
      </c>
    </row>
    <row r="52" spans="1:5">
      <c r="A52" s="20">
        <v>47</v>
      </c>
      <c r="B52" s="21">
        <v>43734</v>
      </c>
      <c r="C52" s="28" t="s">
        <v>135</v>
      </c>
      <c r="D52" s="40" t="s">
        <v>148</v>
      </c>
      <c r="E52" s="41">
        <v>10000</v>
      </c>
    </row>
    <row r="53" spans="1:5">
      <c r="A53" s="20">
        <v>48</v>
      </c>
      <c r="B53" s="21">
        <v>43734</v>
      </c>
      <c r="C53" s="28" t="s">
        <v>136</v>
      </c>
      <c r="D53" s="40" t="s">
        <v>148</v>
      </c>
      <c r="E53" s="41">
        <v>10000</v>
      </c>
    </row>
    <row r="54" spans="1:5">
      <c r="A54" s="20">
        <v>49</v>
      </c>
      <c r="B54" s="21">
        <v>43734</v>
      </c>
      <c r="C54" s="28" t="s">
        <v>137</v>
      </c>
      <c r="D54" s="40" t="s">
        <v>148</v>
      </c>
      <c r="E54" s="41">
        <v>10000</v>
      </c>
    </row>
    <row r="55" spans="1:5">
      <c r="A55" s="20">
        <v>50</v>
      </c>
      <c r="B55" s="21">
        <v>43734</v>
      </c>
      <c r="C55" s="28" t="s">
        <v>139</v>
      </c>
      <c r="D55" s="40" t="s">
        <v>148</v>
      </c>
      <c r="E55" s="41">
        <v>10000</v>
      </c>
    </row>
    <row r="56" spans="1:5">
      <c r="A56" s="20">
        <v>51</v>
      </c>
      <c r="B56" s="21">
        <v>43734</v>
      </c>
      <c r="C56" s="28" t="s">
        <v>140</v>
      </c>
      <c r="D56" s="40" t="s">
        <v>148</v>
      </c>
      <c r="E56" s="41">
        <v>10000</v>
      </c>
    </row>
    <row r="57" spans="1:5">
      <c r="A57" s="20">
        <v>52</v>
      </c>
      <c r="B57" s="21">
        <v>43734</v>
      </c>
      <c r="C57" s="28" t="s">
        <v>141</v>
      </c>
      <c r="D57" s="40" t="s">
        <v>148</v>
      </c>
      <c r="E57" s="41">
        <v>10000</v>
      </c>
    </row>
    <row r="58" spans="1:5">
      <c r="A58" s="20">
        <v>53</v>
      </c>
      <c r="B58" s="21">
        <v>43734</v>
      </c>
      <c r="C58" s="28" t="s">
        <v>142</v>
      </c>
      <c r="D58" s="40" t="s">
        <v>148</v>
      </c>
      <c r="E58" s="41">
        <v>10000</v>
      </c>
    </row>
    <row r="59" spans="1:5">
      <c r="A59" s="20">
        <v>54</v>
      </c>
      <c r="B59" s="21">
        <v>43734</v>
      </c>
      <c r="C59" s="28" t="s">
        <v>143</v>
      </c>
      <c r="D59" s="40" t="s">
        <v>148</v>
      </c>
      <c r="E59" s="41">
        <v>10000</v>
      </c>
    </row>
    <row r="60" spans="1:5">
      <c r="A60" s="20">
        <v>55</v>
      </c>
      <c r="B60" s="21">
        <v>43734</v>
      </c>
      <c r="C60" s="28" t="s">
        <v>144</v>
      </c>
      <c r="D60" s="40" t="s">
        <v>148</v>
      </c>
      <c r="E60" s="41">
        <v>10000</v>
      </c>
    </row>
    <row r="61" spans="1:5">
      <c r="A61" s="20">
        <v>56</v>
      </c>
      <c r="B61" s="21">
        <v>43734</v>
      </c>
      <c r="C61" s="28" t="s">
        <v>145</v>
      </c>
      <c r="D61" s="40" t="s">
        <v>148</v>
      </c>
      <c r="E61" s="41">
        <v>10000</v>
      </c>
    </row>
    <row r="62" spans="1:5">
      <c r="A62" s="20">
        <v>57</v>
      </c>
      <c r="B62" s="21">
        <v>43734</v>
      </c>
      <c r="C62" s="28" t="s">
        <v>146</v>
      </c>
      <c r="D62" s="40" t="s">
        <v>148</v>
      </c>
      <c r="E62" s="41">
        <v>10000</v>
      </c>
    </row>
    <row r="63" spans="1:5">
      <c r="A63" s="20">
        <v>58</v>
      </c>
      <c r="B63" s="21">
        <v>43734</v>
      </c>
      <c r="C63" s="28" t="s">
        <v>138</v>
      </c>
      <c r="D63" s="40" t="s">
        <v>148</v>
      </c>
      <c r="E63" s="41">
        <v>10000</v>
      </c>
    </row>
    <row r="64" spans="1:5">
      <c r="A64" s="20">
        <v>59</v>
      </c>
      <c r="B64" s="21">
        <v>43736</v>
      </c>
      <c r="C64" s="28" t="s">
        <v>149</v>
      </c>
      <c r="D64" s="40" t="s">
        <v>173</v>
      </c>
      <c r="E64" s="41">
        <v>10000</v>
      </c>
    </row>
    <row r="65" spans="1:5">
      <c r="A65" s="20">
        <v>60</v>
      </c>
      <c r="B65" s="21">
        <v>43736</v>
      </c>
      <c r="C65" s="28" t="s">
        <v>150</v>
      </c>
      <c r="D65" s="40" t="s">
        <v>173</v>
      </c>
      <c r="E65" s="41">
        <v>10000</v>
      </c>
    </row>
    <row r="66" spans="1:5">
      <c r="A66" s="20">
        <v>61</v>
      </c>
      <c r="B66" s="21">
        <v>43736</v>
      </c>
      <c r="C66" s="28" t="s">
        <v>151</v>
      </c>
      <c r="D66" s="40" t="s">
        <v>173</v>
      </c>
      <c r="E66" s="41">
        <v>10000</v>
      </c>
    </row>
    <row r="67" spans="1:5">
      <c r="A67" s="20">
        <v>62</v>
      </c>
      <c r="B67" s="21">
        <v>43736</v>
      </c>
      <c r="C67" s="28" t="s">
        <v>152</v>
      </c>
      <c r="D67" s="40" t="s">
        <v>173</v>
      </c>
      <c r="E67" s="41">
        <v>10000</v>
      </c>
    </row>
    <row r="68" spans="1:5">
      <c r="A68" s="20">
        <v>63</v>
      </c>
      <c r="B68" s="21">
        <v>43736</v>
      </c>
      <c r="C68" s="28" t="s">
        <v>153</v>
      </c>
      <c r="D68" s="40" t="s">
        <v>173</v>
      </c>
      <c r="E68" s="41">
        <v>10000</v>
      </c>
    </row>
    <row r="69" spans="1:5">
      <c r="A69" s="20">
        <v>64</v>
      </c>
      <c r="B69" s="21">
        <v>43736</v>
      </c>
      <c r="C69" s="28" t="s">
        <v>154</v>
      </c>
      <c r="D69" s="40" t="s">
        <v>173</v>
      </c>
      <c r="E69" s="41">
        <v>10000</v>
      </c>
    </row>
    <row r="70" spans="1:5">
      <c r="A70" s="20">
        <v>65</v>
      </c>
      <c r="B70" s="21">
        <v>43736</v>
      </c>
      <c r="C70" s="28" t="s">
        <v>155</v>
      </c>
      <c r="D70" s="40" t="s">
        <v>173</v>
      </c>
      <c r="E70" s="41">
        <v>10000</v>
      </c>
    </row>
    <row r="71" spans="1:5">
      <c r="A71" s="20">
        <v>66</v>
      </c>
      <c r="B71" s="21">
        <v>43736</v>
      </c>
      <c r="C71" s="28" t="s">
        <v>156</v>
      </c>
      <c r="D71" s="40" t="s">
        <v>173</v>
      </c>
      <c r="E71" s="41">
        <v>10000</v>
      </c>
    </row>
    <row r="72" spans="1:5">
      <c r="A72" s="20">
        <v>67</v>
      </c>
      <c r="B72" s="21">
        <v>43736</v>
      </c>
      <c r="C72" s="28" t="s">
        <v>157</v>
      </c>
      <c r="D72" s="40" t="s">
        <v>173</v>
      </c>
      <c r="E72" s="41">
        <v>10000</v>
      </c>
    </row>
    <row r="73" spans="1:5">
      <c r="A73" s="20">
        <v>68</v>
      </c>
      <c r="B73" s="21">
        <v>43736</v>
      </c>
      <c r="C73" s="28" t="s">
        <v>158</v>
      </c>
      <c r="D73" s="40" t="s">
        <v>173</v>
      </c>
      <c r="E73" s="41">
        <v>10000</v>
      </c>
    </row>
    <row r="74" spans="1:5">
      <c r="A74" s="20">
        <v>69</v>
      </c>
      <c r="B74" s="21">
        <v>43736</v>
      </c>
      <c r="C74" s="28" t="s">
        <v>159</v>
      </c>
      <c r="D74" s="40" t="s">
        <v>173</v>
      </c>
      <c r="E74" s="41">
        <v>10000</v>
      </c>
    </row>
    <row r="75" spans="1:5">
      <c r="A75" s="20">
        <v>70</v>
      </c>
      <c r="B75" s="21">
        <v>43736</v>
      </c>
      <c r="C75" s="28" t="s">
        <v>160</v>
      </c>
      <c r="D75" s="40" t="s">
        <v>173</v>
      </c>
      <c r="E75" s="41">
        <v>10000</v>
      </c>
    </row>
    <row r="76" spans="1:5">
      <c r="A76" s="20">
        <v>71</v>
      </c>
      <c r="B76" s="21">
        <v>43736</v>
      </c>
      <c r="C76" s="28" t="s">
        <v>161</v>
      </c>
      <c r="D76" s="40" t="s">
        <v>173</v>
      </c>
      <c r="E76" s="41">
        <v>10000</v>
      </c>
    </row>
    <row r="77" spans="1:5">
      <c r="A77" s="20">
        <v>72</v>
      </c>
      <c r="B77" s="21">
        <v>43736</v>
      </c>
      <c r="C77" s="28" t="s">
        <v>162</v>
      </c>
      <c r="D77" s="40" t="s">
        <v>173</v>
      </c>
      <c r="E77" s="41">
        <v>10000</v>
      </c>
    </row>
    <row r="78" spans="1:5">
      <c r="A78" s="20">
        <v>73</v>
      </c>
      <c r="B78" s="21">
        <v>43736</v>
      </c>
      <c r="C78" s="28" t="s">
        <v>163</v>
      </c>
      <c r="D78" s="40" t="s">
        <v>173</v>
      </c>
      <c r="E78" s="41">
        <v>10000</v>
      </c>
    </row>
    <row r="79" spans="1:5">
      <c r="A79" s="20">
        <v>74</v>
      </c>
      <c r="B79" s="21">
        <v>43737</v>
      </c>
      <c r="C79" s="28" t="s">
        <v>164</v>
      </c>
      <c r="D79" s="40" t="s">
        <v>175</v>
      </c>
      <c r="E79" s="41">
        <v>10000</v>
      </c>
    </row>
    <row r="80" spans="1:5">
      <c r="A80" s="20">
        <v>75</v>
      </c>
      <c r="B80" s="21">
        <v>43737</v>
      </c>
      <c r="C80" s="28" t="s">
        <v>165</v>
      </c>
      <c r="D80" s="40" t="s">
        <v>175</v>
      </c>
      <c r="E80" s="41">
        <v>10000</v>
      </c>
    </row>
    <row r="81" spans="1:5">
      <c r="A81" s="20">
        <v>76</v>
      </c>
      <c r="B81" s="21">
        <v>43737</v>
      </c>
      <c r="C81" s="28" t="s">
        <v>166</v>
      </c>
      <c r="D81" s="40" t="s">
        <v>175</v>
      </c>
      <c r="E81" s="41">
        <v>10000</v>
      </c>
    </row>
    <row r="82" spans="1:5">
      <c r="A82" s="20">
        <v>77</v>
      </c>
      <c r="B82" s="21">
        <v>43737</v>
      </c>
      <c r="C82" s="28" t="s">
        <v>167</v>
      </c>
      <c r="D82" s="40" t="s">
        <v>175</v>
      </c>
      <c r="E82" s="41">
        <v>10000</v>
      </c>
    </row>
    <row r="83" spans="1:5">
      <c r="A83" s="20">
        <v>78</v>
      </c>
      <c r="B83" s="21">
        <v>43737</v>
      </c>
      <c r="C83" s="28" t="s">
        <v>168</v>
      </c>
      <c r="D83" s="40" t="s">
        <v>175</v>
      </c>
      <c r="E83" s="41">
        <v>10000</v>
      </c>
    </row>
    <row r="84" spans="1:5">
      <c r="A84" s="20">
        <v>79</v>
      </c>
      <c r="B84" s="21">
        <v>43737</v>
      </c>
      <c r="C84" s="28" t="s">
        <v>169</v>
      </c>
      <c r="D84" s="40" t="s">
        <v>175</v>
      </c>
      <c r="E84" s="41">
        <v>10000</v>
      </c>
    </row>
    <row r="85" spans="1:5">
      <c r="A85" s="20">
        <v>80</v>
      </c>
      <c r="B85" s="21">
        <v>43737</v>
      </c>
      <c r="C85" s="28" t="s">
        <v>170</v>
      </c>
      <c r="D85" s="40" t="s">
        <v>175</v>
      </c>
      <c r="E85" s="41">
        <v>10000</v>
      </c>
    </row>
    <row r="86" spans="1:5">
      <c r="A86" s="20">
        <v>81</v>
      </c>
      <c r="B86" s="21">
        <v>43737</v>
      </c>
      <c r="C86" s="28" t="s">
        <v>171</v>
      </c>
      <c r="D86" s="40" t="s">
        <v>175</v>
      </c>
      <c r="E86" s="41">
        <v>10000</v>
      </c>
    </row>
    <row r="87" spans="1:5">
      <c r="A87" s="20">
        <v>82</v>
      </c>
      <c r="B87" s="21">
        <v>43737</v>
      </c>
      <c r="C87" s="28" t="s">
        <v>172</v>
      </c>
      <c r="D87" s="40" t="s">
        <v>175</v>
      </c>
      <c r="E87" s="41">
        <v>10000</v>
      </c>
    </row>
    <row r="88" spans="1:5">
      <c r="A88" s="20">
        <v>83</v>
      </c>
      <c r="B88" s="21">
        <v>43737</v>
      </c>
      <c r="C88" s="28" t="s">
        <v>174</v>
      </c>
      <c r="D88" s="40" t="s">
        <v>175</v>
      </c>
      <c r="E88" s="41">
        <v>10000</v>
      </c>
    </row>
    <row r="89" spans="1:5">
      <c r="A89" s="20"/>
      <c r="B89" s="21"/>
      <c r="C89" s="28" t="s">
        <v>225</v>
      </c>
      <c r="D89" s="40" t="s">
        <v>175</v>
      </c>
      <c r="E89" s="53">
        <v>200000</v>
      </c>
    </row>
    <row r="90" spans="1:5">
      <c r="A90" s="20">
        <v>84</v>
      </c>
      <c r="B90" s="21">
        <v>43738</v>
      </c>
      <c r="C90" s="28" t="s">
        <v>176</v>
      </c>
      <c r="D90" s="40" t="s">
        <v>186</v>
      </c>
      <c r="E90" s="41">
        <v>10000</v>
      </c>
    </row>
    <row r="91" spans="1:5">
      <c r="A91" s="20">
        <v>85</v>
      </c>
      <c r="B91" s="21">
        <v>43738</v>
      </c>
      <c r="C91" s="28" t="s">
        <v>177</v>
      </c>
      <c r="D91" s="40" t="s">
        <v>186</v>
      </c>
      <c r="E91" s="41">
        <v>10000</v>
      </c>
    </row>
    <row r="92" spans="1:5">
      <c r="A92" s="20">
        <v>86</v>
      </c>
      <c r="B92" s="21">
        <v>43738</v>
      </c>
      <c r="C92" s="28" t="s">
        <v>178</v>
      </c>
      <c r="D92" s="40" t="s">
        <v>186</v>
      </c>
      <c r="E92" s="41">
        <v>10000</v>
      </c>
    </row>
    <row r="93" spans="1:5">
      <c r="A93" s="20">
        <v>87</v>
      </c>
      <c r="B93" s="21">
        <v>43738</v>
      </c>
      <c r="C93" s="28" t="s">
        <v>179</v>
      </c>
      <c r="D93" s="40" t="s">
        <v>186</v>
      </c>
      <c r="E93" s="41">
        <v>10000</v>
      </c>
    </row>
    <row r="94" spans="1:5">
      <c r="A94" s="20">
        <v>88</v>
      </c>
      <c r="B94" s="21">
        <v>43738</v>
      </c>
      <c r="C94" s="28" t="s">
        <v>180</v>
      </c>
      <c r="D94" s="40" t="s">
        <v>186</v>
      </c>
      <c r="E94" s="41">
        <v>10000</v>
      </c>
    </row>
    <row r="95" spans="1:5">
      <c r="A95" s="20">
        <v>89</v>
      </c>
      <c r="B95" s="21">
        <v>43738</v>
      </c>
      <c r="C95" s="28" t="s">
        <v>181</v>
      </c>
      <c r="D95" s="40" t="s">
        <v>186</v>
      </c>
      <c r="E95" s="41">
        <v>10000</v>
      </c>
    </row>
    <row r="96" spans="1:5">
      <c r="A96" s="20">
        <v>90</v>
      </c>
      <c r="B96" s="21">
        <v>43738</v>
      </c>
      <c r="C96" s="28" t="s">
        <v>182</v>
      </c>
      <c r="D96" s="40" t="s">
        <v>186</v>
      </c>
      <c r="E96" s="41">
        <v>10000</v>
      </c>
    </row>
    <row r="97" spans="1:5">
      <c r="A97" s="20">
        <v>91</v>
      </c>
      <c r="B97" s="21">
        <v>43738</v>
      </c>
      <c r="C97" s="28" t="s">
        <v>183</v>
      </c>
      <c r="D97" s="40" t="s">
        <v>186</v>
      </c>
      <c r="E97" s="41">
        <v>10000</v>
      </c>
    </row>
    <row r="98" spans="1:5">
      <c r="A98" s="20">
        <v>92</v>
      </c>
      <c r="B98" s="21">
        <v>43738</v>
      </c>
      <c r="C98" s="28" t="s">
        <v>184</v>
      </c>
      <c r="D98" s="40" t="s">
        <v>186</v>
      </c>
      <c r="E98" s="41">
        <v>10000</v>
      </c>
    </row>
    <row r="99" spans="1:5">
      <c r="A99" s="20">
        <v>93</v>
      </c>
      <c r="B99" s="21">
        <v>43738</v>
      </c>
      <c r="C99" s="28" t="s">
        <v>185</v>
      </c>
      <c r="D99" s="40" t="s">
        <v>186</v>
      </c>
      <c r="E99" s="41">
        <v>10000</v>
      </c>
    </row>
    <row r="100" spans="1:5">
      <c r="A100" s="20">
        <v>94</v>
      </c>
      <c r="B100" s="21">
        <v>43737</v>
      </c>
      <c r="C100" s="28" t="s">
        <v>187</v>
      </c>
      <c r="D100" s="40" t="s">
        <v>192</v>
      </c>
      <c r="E100" s="41">
        <v>10000</v>
      </c>
    </row>
    <row r="101" spans="1:5">
      <c r="A101" s="20">
        <v>95</v>
      </c>
      <c r="B101" s="21">
        <v>43737</v>
      </c>
      <c r="C101" s="28" t="s">
        <v>188</v>
      </c>
      <c r="D101" s="40" t="s">
        <v>192</v>
      </c>
      <c r="E101" s="41">
        <v>10000</v>
      </c>
    </row>
    <row r="102" spans="1:5">
      <c r="A102" s="20">
        <v>96</v>
      </c>
      <c r="B102" s="21">
        <v>43737</v>
      </c>
      <c r="C102" s="28" t="s">
        <v>189</v>
      </c>
      <c r="D102" s="40" t="s">
        <v>192</v>
      </c>
      <c r="E102" s="41">
        <v>10000</v>
      </c>
    </row>
    <row r="103" spans="1:5">
      <c r="A103" s="20">
        <v>97</v>
      </c>
      <c r="B103" s="21">
        <v>43737</v>
      </c>
      <c r="C103" s="28" t="s">
        <v>190</v>
      </c>
      <c r="D103" s="40" t="s">
        <v>192</v>
      </c>
      <c r="E103" s="41">
        <v>10000</v>
      </c>
    </row>
    <row r="104" spans="1:5">
      <c r="A104" s="20">
        <v>98</v>
      </c>
      <c r="B104" s="21">
        <v>43737</v>
      </c>
      <c r="C104" s="42" t="s">
        <v>191</v>
      </c>
      <c r="D104" s="40" t="s">
        <v>192</v>
      </c>
      <c r="E104" s="41">
        <v>10000</v>
      </c>
    </row>
    <row r="105" spans="1:5">
      <c r="A105" s="20">
        <v>99</v>
      </c>
      <c r="B105" s="21">
        <v>43737</v>
      </c>
      <c r="C105" s="42" t="s">
        <v>193</v>
      </c>
      <c r="D105" s="40" t="s">
        <v>192</v>
      </c>
      <c r="E105" s="41">
        <v>10000</v>
      </c>
    </row>
    <row r="106" spans="1:5">
      <c r="A106" s="20">
        <v>100</v>
      </c>
      <c r="B106" s="21">
        <v>43737</v>
      </c>
      <c r="C106" s="42" t="s">
        <v>194</v>
      </c>
      <c r="D106" s="40" t="s">
        <v>192</v>
      </c>
      <c r="E106" s="41">
        <v>10000</v>
      </c>
    </row>
    <row r="107" spans="1:5">
      <c r="E107" s="52">
        <f>SUM(E4:E106)</f>
        <v>1700000</v>
      </c>
    </row>
  </sheetData>
  <mergeCells count="5">
    <mergeCell ref="E2:E3"/>
    <mergeCell ref="A2:A3"/>
    <mergeCell ref="B2:B3"/>
    <mergeCell ref="C2:C3"/>
    <mergeCell ref="D2:D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86"/>
  <sheetViews>
    <sheetView topLeftCell="A76" zoomScale="90" zoomScaleNormal="90" workbookViewId="0">
      <pane xSplit="7" topLeftCell="H1" activePane="topRight" state="frozen"/>
      <selection activeCell="A4" sqref="A4"/>
      <selection pane="topRight" activeCell="D84" sqref="D84"/>
    </sheetView>
  </sheetViews>
  <sheetFormatPr defaultRowHeight="15"/>
  <cols>
    <col min="1" max="1" width="4" style="1" customWidth="1"/>
    <col min="2" max="2" width="10.7109375" customWidth="1"/>
    <col min="3" max="3" width="40.140625" customWidth="1"/>
    <col min="4" max="4" width="25.7109375" customWidth="1"/>
    <col min="5" max="5" width="7.7109375" style="2" bestFit="1" customWidth="1"/>
    <col min="6" max="7" width="6" style="2" bestFit="1" customWidth="1"/>
    <col min="8" max="8" width="8.42578125" style="3" bestFit="1" customWidth="1"/>
    <col min="9" max="9" width="11.140625" style="3" bestFit="1" customWidth="1"/>
    <col min="10" max="10" width="12.140625" customWidth="1"/>
  </cols>
  <sheetData>
    <row r="1" spans="1:10" ht="16.5" thickBot="1">
      <c r="C1" s="50" t="s">
        <v>7</v>
      </c>
    </row>
    <row r="2" spans="1:10" ht="15" customHeight="1">
      <c r="A2" s="61" t="s">
        <v>2</v>
      </c>
      <c r="B2" s="67" t="s">
        <v>8</v>
      </c>
      <c r="C2" s="63" t="s">
        <v>3</v>
      </c>
      <c r="D2" s="63" t="s">
        <v>4</v>
      </c>
      <c r="E2" s="65" t="s">
        <v>5</v>
      </c>
      <c r="F2" s="65"/>
      <c r="G2" s="66"/>
      <c r="H2" s="59" t="s">
        <v>9</v>
      </c>
      <c r="I2" s="59" t="s">
        <v>10</v>
      </c>
    </row>
    <row r="3" spans="1:10" ht="21.75" customHeight="1" thickBot="1">
      <c r="A3" s="62"/>
      <c r="B3" s="68"/>
      <c r="C3" s="64"/>
      <c r="D3" s="64"/>
      <c r="E3" s="38" t="s">
        <v>0</v>
      </c>
      <c r="F3" s="38" t="s">
        <v>1</v>
      </c>
      <c r="G3" s="39" t="s">
        <v>6</v>
      </c>
      <c r="H3" s="60"/>
      <c r="I3" s="60"/>
    </row>
    <row r="4" spans="1:10">
      <c r="A4" s="10">
        <v>1</v>
      </c>
      <c r="B4" s="43">
        <v>43755</v>
      </c>
      <c r="C4" s="29" t="s">
        <v>12</v>
      </c>
      <c r="D4" s="30" t="s">
        <v>13</v>
      </c>
      <c r="E4" s="31">
        <v>4.5</v>
      </c>
      <c r="F4" s="8">
        <v>1</v>
      </c>
      <c r="G4" s="32">
        <f t="shared" ref="G4:G8" si="0">E4*F4</f>
        <v>4.5</v>
      </c>
      <c r="H4" s="33">
        <v>24000</v>
      </c>
      <c r="I4" s="34">
        <f>H4*G4</f>
        <v>108000</v>
      </c>
      <c r="J4" s="3"/>
    </row>
    <row r="5" spans="1:10">
      <c r="A5" s="11">
        <v>2</v>
      </c>
      <c r="B5" s="44">
        <v>43755</v>
      </c>
      <c r="C5" s="22" t="s">
        <v>25</v>
      </c>
      <c r="D5" s="23" t="s">
        <v>13</v>
      </c>
      <c r="E5" s="24">
        <v>4</v>
      </c>
      <c r="F5" s="5">
        <v>1</v>
      </c>
      <c r="G5" s="25">
        <f t="shared" si="0"/>
        <v>4</v>
      </c>
      <c r="H5" s="26">
        <v>24000</v>
      </c>
      <c r="I5" s="35">
        <f t="shared" ref="I5:I65" si="1">H5*G5</f>
        <v>96000</v>
      </c>
      <c r="J5" s="3"/>
    </row>
    <row r="6" spans="1:10">
      <c r="A6" s="11">
        <v>3</v>
      </c>
      <c r="B6" s="44">
        <v>43755</v>
      </c>
      <c r="C6" s="22" t="s">
        <v>14</v>
      </c>
      <c r="D6" s="23" t="s">
        <v>13</v>
      </c>
      <c r="E6" s="27">
        <v>5</v>
      </c>
      <c r="F6" s="6">
        <v>1</v>
      </c>
      <c r="G6" s="25">
        <f t="shared" si="0"/>
        <v>5</v>
      </c>
      <c r="H6" s="26">
        <v>24000</v>
      </c>
      <c r="I6" s="35">
        <f t="shared" si="1"/>
        <v>120000</v>
      </c>
      <c r="J6" s="3"/>
    </row>
    <row r="7" spans="1:10">
      <c r="A7" s="11">
        <v>4</v>
      </c>
      <c r="B7" s="44">
        <v>43755</v>
      </c>
      <c r="C7" s="22" t="s">
        <v>15</v>
      </c>
      <c r="D7" s="23" t="s">
        <v>13</v>
      </c>
      <c r="E7" s="27">
        <v>4</v>
      </c>
      <c r="F7" s="6">
        <v>1</v>
      </c>
      <c r="G7" s="25">
        <f t="shared" si="0"/>
        <v>4</v>
      </c>
      <c r="H7" s="26">
        <v>24000</v>
      </c>
      <c r="I7" s="35">
        <f t="shared" si="1"/>
        <v>96000</v>
      </c>
      <c r="J7" s="12"/>
    </row>
    <row r="8" spans="1:10">
      <c r="A8" s="11">
        <v>5</v>
      </c>
      <c r="B8" s="44">
        <v>43755</v>
      </c>
      <c r="C8" s="28" t="s">
        <v>26</v>
      </c>
      <c r="D8" s="23" t="s">
        <v>13</v>
      </c>
      <c r="E8" s="7">
        <v>4</v>
      </c>
      <c r="F8" s="7">
        <v>1</v>
      </c>
      <c r="G8" s="25">
        <f t="shared" si="0"/>
        <v>4</v>
      </c>
      <c r="H8" s="26">
        <v>24000</v>
      </c>
      <c r="I8" s="35">
        <f t="shared" si="1"/>
        <v>96000</v>
      </c>
    </row>
    <row r="9" spans="1:10">
      <c r="A9" s="11">
        <v>6</v>
      </c>
      <c r="B9" s="44">
        <v>43755</v>
      </c>
      <c r="C9" s="22" t="s">
        <v>27</v>
      </c>
      <c r="D9" s="23" t="s">
        <v>31</v>
      </c>
      <c r="E9" s="7">
        <v>3</v>
      </c>
      <c r="F9" s="7">
        <v>0.7</v>
      </c>
      <c r="G9" s="25">
        <f t="shared" ref="G9:G65" si="2">E9*F9</f>
        <v>2.0999999999999996</v>
      </c>
      <c r="H9" s="26">
        <v>24000</v>
      </c>
      <c r="I9" s="35">
        <f t="shared" si="1"/>
        <v>50399.999999999993</v>
      </c>
    </row>
    <row r="10" spans="1:10">
      <c r="A10" s="11">
        <v>7</v>
      </c>
      <c r="B10" s="44">
        <v>43755</v>
      </c>
      <c r="C10" s="22" t="s">
        <v>28</v>
      </c>
      <c r="D10" s="23" t="s">
        <v>31</v>
      </c>
      <c r="E10" s="7">
        <v>3</v>
      </c>
      <c r="F10" s="7">
        <v>0.7</v>
      </c>
      <c r="G10" s="25">
        <f t="shared" si="2"/>
        <v>2.0999999999999996</v>
      </c>
      <c r="H10" s="26">
        <v>24000</v>
      </c>
      <c r="I10" s="35">
        <f t="shared" si="1"/>
        <v>50399.999999999993</v>
      </c>
    </row>
    <row r="11" spans="1:10">
      <c r="A11" s="11">
        <v>8</v>
      </c>
      <c r="B11" s="44">
        <v>43755</v>
      </c>
      <c r="C11" s="28" t="s">
        <v>29</v>
      </c>
      <c r="D11" s="23" t="s">
        <v>31</v>
      </c>
      <c r="E11" s="7">
        <v>3</v>
      </c>
      <c r="F11" s="7">
        <v>0.7</v>
      </c>
      <c r="G11" s="25">
        <f t="shared" si="2"/>
        <v>2.0999999999999996</v>
      </c>
      <c r="H11" s="26">
        <v>24000</v>
      </c>
      <c r="I11" s="35">
        <f t="shared" si="1"/>
        <v>50399.999999999993</v>
      </c>
    </row>
    <row r="12" spans="1:10">
      <c r="A12" s="11">
        <v>9</v>
      </c>
      <c r="B12" s="44">
        <v>43755</v>
      </c>
      <c r="C12" s="28" t="s">
        <v>30</v>
      </c>
      <c r="D12" s="23" t="s">
        <v>31</v>
      </c>
      <c r="E12" s="7">
        <v>3</v>
      </c>
      <c r="F12" s="7">
        <v>0.7</v>
      </c>
      <c r="G12" s="25">
        <f>E12*F12</f>
        <v>2.0999999999999996</v>
      </c>
      <c r="H12" s="26">
        <v>24000</v>
      </c>
      <c r="I12" s="35">
        <f>H12*G12</f>
        <v>50399.999999999993</v>
      </c>
    </row>
    <row r="13" spans="1:10">
      <c r="A13" s="11">
        <v>10</v>
      </c>
      <c r="B13" s="44">
        <v>43758</v>
      </c>
      <c r="C13" s="28" t="s">
        <v>32</v>
      </c>
      <c r="D13" s="23" t="s">
        <v>35</v>
      </c>
      <c r="E13" s="7">
        <v>4</v>
      </c>
      <c r="F13" s="7">
        <v>1.2</v>
      </c>
      <c r="G13" s="25">
        <f t="shared" si="2"/>
        <v>4.8</v>
      </c>
      <c r="H13" s="26">
        <v>24000</v>
      </c>
      <c r="I13" s="35">
        <f t="shared" si="1"/>
        <v>115200</v>
      </c>
    </row>
    <row r="14" spans="1:10">
      <c r="A14" s="11">
        <v>11</v>
      </c>
      <c r="B14" s="44">
        <v>43758</v>
      </c>
      <c r="C14" s="28" t="s">
        <v>17</v>
      </c>
      <c r="D14" s="23" t="s">
        <v>35</v>
      </c>
      <c r="E14" s="7">
        <v>4</v>
      </c>
      <c r="F14" s="7">
        <v>1.2</v>
      </c>
      <c r="G14" s="25">
        <f t="shared" si="2"/>
        <v>4.8</v>
      </c>
      <c r="H14" s="26">
        <v>24000</v>
      </c>
      <c r="I14" s="35">
        <f t="shared" si="1"/>
        <v>115200</v>
      </c>
    </row>
    <row r="15" spans="1:10">
      <c r="A15" s="11">
        <v>12</v>
      </c>
      <c r="B15" s="44">
        <v>43758</v>
      </c>
      <c r="C15" s="28" t="s">
        <v>33</v>
      </c>
      <c r="D15" s="23" t="s">
        <v>35</v>
      </c>
      <c r="E15" s="7">
        <v>4</v>
      </c>
      <c r="F15" s="7">
        <v>1.5</v>
      </c>
      <c r="G15" s="25">
        <f t="shared" si="2"/>
        <v>6</v>
      </c>
      <c r="H15" s="26">
        <v>24000</v>
      </c>
      <c r="I15" s="35">
        <f t="shared" si="1"/>
        <v>144000</v>
      </c>
    </row>
    <row r="16" spans="1:10">
      <c r="A16" s="11">
        <v>13</v>
      </c>
      <c r="B16" s="44">
        <v>43758</v>
      </c>
      <c r="C16" s="28" t="s">
        <v>34</v>
      </c>
      <c r="D16" s="23" t="s">
        <v>35</v>
      </c>
      <c r="E16" s="7">
        <v>4</v>
      </c>
      <c r="F16" s="7">
        <v>1.2</v>
      </c>
      <c r="G16" s="25">
        <f t="shared" si="2"/>
        <v>4.8</v>
      </c>
      <c r="H16" s="26">
        <v>24000</v>
      </c>
      <c r="I16" s="35">
        <f t="shared" si="1"/>
        <v>115200</v>
      </c>
    </row>
    <row r="17" spans="1:10">
      <c r="A17" s="11">
        <v>14</v>
      </c>
      <c r="B17" s="44">
        <v>43748</v>
      </c>
      <c r="C17" s="28" t="s">
        <v>36</v>
      </c>
      <c r="D17" s="23" t="s">
        <v>37</v>
      </c>
      <c r="E17" s="7">
        <v>5</v>
      </c>
      <c r="F17" s="7">
        <v>1</v>
      </c>
      <c r="G17" s="25">
        <f t="shared" si="2"/>
        <v>5</v>
      </c>
      <c r="H17" s="26">
        <v>24000</v>
      </c>
      <c r="I17" s="35">
        <f t="shared" si="1"/>
        <v>120000</v>
      </c>
    </row>
    <row r="18" spans="1:10">
      <c r="A18" s="11">
        <v>15</v>
      </c>
      <c r="B18" s="44">
        <v>43748</v>
      </c>
      <c r="C18" s="28" t="s">
        <v>38</v>
      </c>
      <c r="D18" s="23" t="s">
        <v>37</v>
      </c>
      <c r="E18" s="7">
        <v>5</v>
      </c>
      <c r="F18" s="7">
        <v>1.2</v>
      </c>
      <c r="G18" s="25">
        <f t="shared" si="2"/>
        <v>6</v>
      </c>
      <c r="H18" s="26">
        <v>24000</v>
      </c>
      <c r="I18" s="35">
        <f t="shared" si="1"/>
        <v>144000</v>
      </c>
    </row>
    <row r="19" spans="1:10">
      <c r="A19" s="11">
        <v>16</v>
      </c>
      <c r="B19" s="44">
        <v>43750</v>
      </c>
      <c r="C19" s="28" t="s">
        <v>42</v>
      </c>
      <c r="D19" s="23" t="s">
        <v>41</v>
      </c>
      <c r="E19" s="7">
        <v>4</v>
      </c>
      <c r="F19" s="7">
        <v>1</v>
      </c>
      <c r="G19" s="25">
        <f t="shared" si="2"/>
        <v>4</v>
      </c>
      <c r="H19" s="26">
        <v>24000</v>
      </c>
      <c r="I19" s="35">
        <f t="shared" si="1"/>
        <v>96000</v>
      </c>
    </row>
    <row r="20" spans="1:10">
      <c r="A20" s="11">
        <v>17</v>
      </c>
      <c r="B20" s="44">
        <v>43750</v>
      </c>
      <c r="C20" s="28" t="s">
        <v>39</v>
      </c>
      <c r="D20" s="23" t="s">
        <v>41</v>
      </c>
      <c r="E20" s="7">
        <v>4</v>
      </c>
      <c r="F20" s="7">
        <v>1</v>
      </c>
      <c r="G20" s="25">
        <f t="shared" si="2"/>
        <v>4</v>
      </c>
      <c r="H20" s="26">
        <v>24000</v>
      </c>
      <c r="I20" s="35">
        <f t="shared" si="1"/>
        <v>96000</v>
      </c>
    </row>
    <row r="21" spans="1:10">
      <c r="A21" s="11">
        <v>18</v>
      </c>
      <c r="B21" s="44">
        <v>43750</v>
      </c>
      <c r="C21" s="28" t="s">
        <v>40</v>
      </c>
      <c r="D21" s="23" t="s">
        <v>41</v>
      </c>
      <c r="E21" s="7">
        <v>4</v>
      </c>
      <c r="F21" s="7">
        <v>1</v>
      </c>
      <c r="G21" s="25">
        <f t="shared" si="2"/>
        <v>4</v>
      </c>
      <c r="H21" s="26">
        <v>24000</v>
      </c>
      <c r="I21" s="35">
        <f t="shared" si="1"/>
        <v>96000</v>
      </c>
    </row>
    <row r="22" spans="1:10">
      <c r="A22" s="11">
        <v>19</v>
      </c>
      <c r="B22" s="44">
        <v>43750</v>
      </c>
      <c r="C22" s="28" t="s">
        <v>43</v>
      </c>
      <c r="D22" s="23" t="s">
        <v>47</v>
      </c>
      <c r="E22" s="7">
        <v>4</v>
      </c>
      <c r="F22" s="7">
        <v>1</v>
      </c>
      <c r="G22" s="25">
        <f t="shared" si="2"/>
        <v>4</v>
      </c>
      <c r="H22" s="26">
        <v>24000</v>
      </c>
      <c r="I22" s="35">
        <f t="shared" si="1"/>
        <v>96000</v>
      </c>
    </row>
    <row r="23" spans="1:10">
      <c r="A23" s="11">
        <v>20</v>
      </c>
      <c r="B23" s="44">
        <v>43750</v>
      </c>
      <c r="C23" s="28" t="s">
        <v>44</v>
      </c>
      <c r="D23" s="23" t="s">
        <v>47</v>
      </c>
      <c r="E23" s="7">
        <v>4</v>
      </c>
      <c r="F23" s="7">
        <v>1</v>
      </c>
      <c r="G23" s="25">
        <f t="shared" si="2"/>
        <v>4</v>
      </c>
      <c r="H23" s="26">
        <v>24000</v>
      </c>
      <c r="I23" s="35">
        <f t="shared" si="1"/>
        <v>96000</v>
      </c>
    </row>
    <row r="24" spans="1:10">
      <c r="A24" s="11">
        <v>21</v>
      </c>
      <c r="B24" s="44">
        <v>43750</v>
      </c>
      <c r="C24" s="28" t="s">
        <v>45</v>
      </c>
      <c r="D24" s="23" t="s">
        <v>47</v>
      </c>
      <c r="E24" s="7">
        <v>4</v>
      </c>
      <c r="F24" s="7">
        <v>1</v>
      </c>
      <c r="G24" s="25">
        <f t="shared" si="2"/>
        <v>4</v>
      </c>
      <c r="H24" s="26">
        <v>24000</v>
      </c>
      <c r="I24" s="35">
        <f t="shared" si="1"/>
        <v>96000</v>
      </c>
    </row>
    <row r="25" spans="1:10">
      <c r="A25" s="11">
        <v>22</v>
      </c>
      <c r="B25" s="44">
        <v>43750</v>
      </c>
      <c r="C25" s="28" t="s">
        <v>46</v>
      </c>
      <c r="D25" s="23" t="s">
        <v>47</v>
      </c>
      <c r="E25" s="7">
        <v>4</v>
      </c>
      <c r="F25" s="7">
        <v>1</v>
      </c>
      <c r="G25" s="25">
        <f t="shared" si="2"/>
        <v>4</v>
      </c>
      <c r="H25" s="26">
        <v>24000</v>
      </c>
      <c r="I25" s="35">
        <f>H25*G25</f>
        <v>96000</v>
      </c>
    </row>
    <row r="26" spans="1:10">
      <c r="A26" s="11">
        <v>23</v>
      </c>
      <c r="B26" s="44">
        <v>43763</v>
      </c>
      <c r="C26" s="14" t="s">
        <v>48</v>
      </c>
      <c r="D26" s="14" t="s">
        <v>49</v>
      </c>
      <c r="E26" s="7">
        <v>5</v>
      </c>
      <c r="F26" s="7">
        <v>0.4</v>
      </c>
      <c r="G26" s="25">
        <f t="shared" si="2"/>
        <v>2</v>
      </c>
      <c r="H26" s="26">
        <v>24000</v>
      </c>
      <c r="I26" s="35">
        <f>H26*G26</f>
        <v>48000</v>
      </c>
      <c r="J26" s="15"/>
    </row>
    <row r="27" spans="1:10">
      <c r="A27" s="11">
        <v>24</v>
      </c>
      <c r="B27" s="44">
        <v>43763</v>
      </c>
      <c r="C27" s="14" t="s">
        <v>50</v>
      </c>
      <c r="D27" s="14" t="s">
        <v>49</v>
      </c>
      <c r="E27" s="7">
        <v>5</v>
      </c>
      <c r="F27" s="7">
        <v>0.4</v>
      </c>
      <c r="G27" s="25">
        <f t="shared" si="2"/>
        <v>2</v>
      </c>
      <c r="H27" s="26">
        <v>24000</v>
      </c>
      <c r="I27" s="35">
        <f>H27*G27</f>
        <v>48000</v>
      </c>
      <c r="J27" s="15"/>
    </row>
    <row r="28" spans="1:10">
      <c r="A28" s="11">
        <v>25</v>
      </c>
      <c r="B28" s="44">
        <v>43763</v>
      </c>
      <c r="C28" s="14" t="s">
        <v>51</v>
      </c>
      <c r="D28" s="14" t="s">
        <v>49</v>
      </c>
      <c r="E28" s="7">
        <v>4</v>
      </c>
      <c r="F28" s="7">
        <v>0.45</v>
      </c>
      <c r="G28" s="25">
        <f t="shared" si="2"/>
        <v>1.8</v>
      </c>
      <c r="H28" s="26">
        <v>24000</v>
      </c>
      <c r="I28" s="35">
        <f>H28*G28</f>
        <v>43200</v>
      </c>
      <c r="J28" s="15"/>
    </row>
    <row r="29" spans="1:10">
      <c r="A29" s="11">
        <v>26</v>
      </c>
      <c r="B29" s="44">
        <v>43763</v>
      </c>
      <c r="C29" s="14" t="s">
        <v>52</v>
      </c>
      <c r="D29" s="14" t="s">
        <v>49</v>
      </c>
      <c r="E29" s="7">
        <v>4</v>
      </c>
      <c r="F29" s="7">
        <v>0.4</v>
      </c>
      <c r="G29" s="25">
        <f t="shared" si="2"/>
        <v>1.6</v>
      </c>
      <c r="H29" s="26">
        <v>24000</v>
      </c>
      <c r="I29" s="35">
        <f t="shared" si="1"/>
        <v>38400</v>
      </c>
      <c r="J29" s="15"/>
    </row>
    <row r="30" spans="1:10">
      <c r="A30" s="11">
        <v>27</v>
      </c>
      <c r="B30" s="44">
        <v>43763</v>
      </c>
      <c r="C30" s="14" t="s">
        <v>53</v>
      </c>
      <c r="D30" s="14" t="s">
        <v>49</v>
      </c>
      <c r="E30" s="7">
        <v>4</v>
      </c>
      <c r="F30" s="7">
        <v>1</v>
      </c>
      <c r="G30" s="25">
        <f t="shared" si="2"/>
        <v>4</v>
      </c>
      <c r="H30" s="26">
        <v>24000</v>
      </c>
      <c r="I30" s="35">
        <f t="shared" si="1"/>
        <v>96000</v>
      </c>
      <c r="J30" s="15"/>
    </row>
    <row r="31" spans="1:10">
      <c r="A31" s="11">
        <v>28</v>
      </c>
      <c r="B31" s="44">
        <v>43763</v>
      </c>
      <c r="C31" s="14" t="s">
        <v>54</v>
      </c>
      <c r="D31" s="14" t="s">
        <v>49</v>
      </c>
      <c r="E31" s="7">
        <v>4</v>
      </c>
      <c r="F31" s="7">
        <v>0.7</v>
      </c>
      <c r="G31" s="25">
        <f t="shared" si="2"/>
        <v>2.8</v>
      </c>
      <c r="H31" s="26">
        <v>24000</v>
      </c>
      <c r="I31" s="35">
        <f t="shared" si="1"/>
        <v>67200</v>
      </c>
      <c r="J31" s="15"/>
    </row>
    <row r="32" spans="1:10">
      <c r="A32" s="11">
        <v>29</v>
      </c>
      <c r="B32" s="44">
        <v>43763</v>
      </c>
      <c r="C32" s="14" t="s">
        <v>55</v>
      </c>
      <c r="D32" s="14" t="s">
        <v>49</v>
      </c>
      <c r="E32" s="7">
        <v>6</v>
      </c>
      <c r="F32" s="7">
        <v>0.8</v>
      </c>
      <c r="G32" s="25">
        <f t="shared" si="2"/>
        <v>4.8000000000000007</v>
      </c>
      <c r="H32" s="26">
        <v>24000</v>
      </c>
      <c r="I32" s="35">
        <f t="shared" si="1"/>
        <v>115200.00000000001</v>
      </c>
      <c r="J32" s="15"/>
    </row>
    <row r="33" spans="1:10">
      <c r="A33" s="11">
        <v>30</v>
      </c>
      <c r="B33" s="44">
        <v>43763</v>
      </c>
      <c r="C33" s="14" t="s">
        <v>56</v>
      </c>
      <c r="D33" s="14" t="s">
        <v>49</v>
      </c>
      <c r="E33" s="7">
        <v>3</v>
      </c>
      <c r="F33" s="7">
        <v>1</v>
      </c>
      <c r="G33" s="25">
        <f t="shared" si="2"/>
        <v>3</v>
      </c>
      <c r="H33" s="26">
        <v>24000</v>
      </c>
      <c r="I33" s="35">
        <f t="shared" si="1"/>
        <v>72000</v>
      </c>
      <c r="J33" s="15"/>
    </row>
    <row r="34" spans="1:10">
      <c r="A34" s="11">
        <v>31</v>
      </c>
      <c r="B34" s="44">
        <v>43763</v>
      </c>
      <c r="C34" s="14" t="s">
        <v>57</v>
      </c>
      <c r="D34" s="14" t="s">
        <v>58</v>
      </c>
      <c r="E34" s="7">
        <v>4</v>
      </c>
      <c r="F34" s="7">
        <v>1</v>
      </c>
      <c r="G34" s="25">
        <f t="shared" si="2"/>
        <v>4</v>
      </c>
      <c r="H34" s="26">
        <v>24000</v>
      </c>
      <c r="I34" s="35">
        <f t="shared" si="1"/>
        <v>96000</v>
      </c>
      <c r="J34" s="15"/>
    </row>
    <row r="35" spans="1:10">
      <c r="A35" s="11">
        <v>32</v>
      </c>
      <c r="B35" s="44">
        <v>43763</v>
      </c>
      <c r="C35" s="14" t="s">
        <v>57</v>
      </c>
      <c r="D35" s="14" t="s">
        <v>49</v>
      </c>
      <c r="E35" s="7">
        <v>2</v>
      </c>
      <c r="F35" s="7">
        <v>1</v>
      </c>
      <c r="G35" s="25">
        <f t="shared" si="2"/>
        <v>2</v>
      </c>
      <c r="H35" s="26">
        <v>24000</v>
      </c>
      <c r="I35" s="35">
        <f t="shared" si="1"/>
        <v>48000</v>
      </c>
      <c r="J35" s="15"/>
    </row>
    <row r="36" spans="1:10">
      <c r="A36" s="11">
        <v>33</v>
      </c>
      <c r="B36" s="44">
        <v>43763</v>
      </c>
      <c r="C36" s="14" t="s">
        <v>59</v>
      </c>
      <c r="D36" s="14" t="s">
        <v>49</v>
      </c>
      <c r="E36" s="7">
        <v>4</v>
      </c>
      <c r="F36" s="7">
        <v>0.8</v>
      </c>
      <c r="G36" s="25">
        <f t="shared" si="2"/>
        <v>3.2</v>
      </c>
      <c r="H36" s="26">
        <v>24000</v>
      </c>
      <c r="I36" s="35">
        <f t="shared" si="1"/>
        <v>76800</v>
      </c>
      <c r="J36" s="15"/>
    </row>
    <row r="37" spans="1:10">
      <c r="A37" s="11">
        <v>34</v>
      </c>
      <c r="B37" s="44">
        <v>43763</v>
      </c>
      <c r="C37" s="14" t="s">
        <v>60</v>
      </c>
      <c r="D37" s="14" t="s">
        <v>49</v>
      </c>
      <c r="E37" s="7">
        <v>5</v>
      </c>
      <c r="F37" s="7">
        <v>1</v>
      </c>
      <c r="G37" s="25">
        <f t="shared" si="2"/>
        <v>5</v>
      </c>
      <c r="H37" s="26">
        <v>24000</v>
      </c>
      <c r="I37" s="35">
        <f t="shared" si="1"/>
        <v>120000</v>
      </c>
      <c r="J37" s="15"/>
    </row>
    <row r="38" spans="1:10">
      <c r="A38" s="11">
        <v>35</v>
      </c>
      <c r="B38" s="44">
        <v>43763</v>
      </c>
      <c r="C38" s="14" t="s">
        <v>61</v>
      </c>
      <c r="D38" s="14" t="s">
        <v>49</v>
      </c>
      <c r="E38" s="7">
        <v>4.3</v>
      </c>
      <c r="F38" s="7">
        <v>1</v>
      </c>
      <c r="G38" s="25">
        <f t="shared" si="2"/>
        <v>4.3</v>
      </c>
      <c r="H38" s="26">
        <v>24000</v>
      </c>
      <c r="I38" s="35">
        <f t="shared" si="1"/>
        <v>103200</v>
      </c>
      <c r="J38" s="15"/>
    </row>
    <row r="39" spans="1:10">
      <c r="A39" s="11">
        <v>36</v>
      </c>
      <c r="B39" s="44">
        <v>43763</v>
      </c>
      <c r="C39" s="14" t="s">
        <v>62</v>
      </c>
      <c r="D39" s="14" t="s">
        <v>63</v>
      </c>
      <c r="E39" s="7">
        <v>2</v>
      </c>
      <c r="F39" s="7">
        <v>0.9</v>
      </c>
      <c r="G39" s="25">
        <f t="shared" si="2"/>
        <v>1.8</v>
      </c>
      <c r="H39" s="26">
        <v>24000</v>
      </c>
      <c r="I39" s="35">
        <f t="shared" si="1"/>
        <v>43200</v>
      </c>
      <c r="J39" s="15"/>
    </row>
    <row r="40" spans="1:10">
      <c r="A40" s="11">
        <v>37</v>
      </c>
      <c r="B40" s="44">
        <v>43764</v>
      </c>
      <c r="C40" s="14" t="s">
        <v>64</v>
      </c>
      <c r="D40" s="14" t="s">
        <v>49</v>
      </c>
      <c r="E40" s="7">
        <v>2</v>
      </c>
      <c r="F40" s="7">
        <v>0.9</v>
      </c>
      <c r="G40" s="25">
        <f t="shared" si="2"/>
        <v>1.8</v>
      </c>
      <c r="H40" s="26">
        <v>24000</v>
      </c>
      <c r="I40" s="35">
        <f t="shared" si="1"/>
        <v>43200</v>
      </c>
      <c r="J40" s="15"/>
    </row>
    <row r="41" spans="1:10">
      <c r="A41" s="11">
        <v>38</v>
      </c>
      <c r="B41" s="44">
        <v>43764</v>
      </c>
      <c r="C41" s="14" t="s">
        <v>65</v>
      </c>
      <c r="D41" s="14" t="s">
        <v>49</v>
      </c>
      <c r="E41" s="7">
        <v>4</v>
      </c>
      <c r="F41" s="7">
        <v>1</v>
      </c>
      <c r="G41" s="25">
        <f t="shared" si="2"/>
        <v>4</v>
      </c>
      <c r="H41" s="26">
        <v>24000</v>
      </c>
      <c r="I41" s="35">
        <f t="shared" si="1"/>
        <v>96000</v>
      </c>
      <c r="J41" s="15"/>
    </row>
    <row r="42" spans="1:10">
      <c r="A42" s="11">
        <v>39</v>
      </c>
      <c r="B42" s="44">
        <v>43764</v>
      </c>
      <c r="C42" s="14" t="s">
        <v>66</v>
      </c>
      <c r="D42" s="14" t="s">
        <v>49</v>
      </c>
      <c r="E42" s="7">
        <v>3.9</v>
      </c>
      <c r="F42" s="7">
        <v>0.75</v>
      </c>
      <c r="G42" s="25">
        <f t="shared" si="2"/>
        <v>2.9249999999999998</v>
      </c>
      <c r="H42" s="26">
        <v>24000</v>
      </c>
      <c r="I42" s="35">
        <f t="shared" si="1"/>
        <v>70200</v>
      </c>
      <c r="J42" s="15"/>
    </row>
    <row r="43" spans="1:10">
      <c r="A43" s="11">
        <v>40</v>
      </c>
      <c r="B43" s="44">
        <v>43764</v>
      </c>
      <c r="C43" s="14" t="s">
        <v>67</v>
      </c>
      <c r="D43" s="14" t="s">
        <v>49</v>
      </c>
      <c r="E43" s="7">
        <v>2.1</v>
      </c>
      <c r="F43" s="7">
        <v>0.7</v>
      </c>
      <c r="G43" s="25">
        <f t="shared" si="2"/>
        <v>1.47</v>
      </c>
      <c r="H43" s="26">
        <v>24000</v>
      </c>
      <c r="I43" s="35">
        <f t="shared" si="1"/>
        <v>35280</v>
      </c>
      <c r="J43" s="15"/>
    </row>
    <row r="44" spans="1:10">
      <c r="A44" s="11">
        <v>41</v>
      </c>
      <c r="B44" s="44">
        <v>43764</v>
      </c>
      <c r="C44" s="14" t="s">
        <v>68</v>
      </c>
      <c r="D44" s="14" t="s">
        <v>49</v>
      </c>
      <c r="E44" s="7">
        <v>8</v>
      </c>
      <c r="F44" s="7">
        <v>0.8</v>
      </c>
      <c r="G44" s="25">
        <f t="shared" si="2"/>
        <v>6.4</v>
      </c>
      <c r="H44" s="26">
        <v>24000</v>
      </c>
      <c r="I44" s="35">
        <f t="shared" si="1"/>
        <v>153600</v>
      </c>
      <c r="J44" s="16" t="s">
        <v>82</v>
      </c>
    </row>
    <row r="45" spans="1:10">
      <c r="A45" s="11">
        <v>42</v>
      </c>
      <c r="B45" s="44">
        <v>43764</v>
      </c>
      <c r="C45" s="14" t="s">
        <v>69</v>
      </c>
      <c r="D45" s="14" t="s">
        <v>49</v>
      </c>
      <c r="E45" s="7">
        <v>3.9</v>
      </c>
      <c r="F45" s="7">
        <v>0.9</v>
      </c>
      <c r="G45" s="25">
        <f t="shared" si="2"/>
        <v>3.51</v>
      </c>
      <c r="H45" s="26">
        <v>24000</v>
      </c>
      <c r="I45" s="35">
        <f t="shared" si="1"/>
        <v>84240</v>
      </c>
      <c r="J45" s="15"/>
    </row>
    <row r="46" spans="1:10">
      <c r="A46" s="11">
        <v>43</v>
      </c>
      <c r="B46" s="44">
        <v>43764</v>
      </c>
      <c r="C46" s="14" t="s">
        <v>70</v>
      </c>
      <c r="D46" s="14" t="s">
        <v>49</v>
      </c>
      <c r="E46" s="7">
        <v>3.7</v>
      </c>
      <c r="F46" s="7">
        <v>1</v>
      </c>
      <c r="G46" s="25">
        <f t="shared" si="2"/>
        <v>3.7</v>
      </c>
      <c r="H46" s="26">
        <v>24000</v>
      </c>
      <c r="I46" s="35">
        <f t="shared" si="1"/>
        <v>88800</v>
      </c>
      <c r="J46" s="15"/>
    </row>
    <row r="47" spans="1:10">
      <c r="A47" s="11">
        <v>44</v>
      </c>
      <c r="B47" s="44">
        <v>43764</v>
      </c>
      <c r="C47" s="14" t="s">
        <v>71</v>
      </c>
      <c r="D47" s="14" t="s">
        <v>49</v>
      </c>
      <c r="E47" s="7">
        <v>5.7</v>
      </c>
      <c r="F47" s="7">
        <v>0.6</v>
      </c>
      <c r="G47" s="25">
        <f t="shared" si="2"/>
        <v>3.42</v>
      </c>
      <c r="H47" s="26">
        <v>24000</v>
      </c>
      <c r="I47" s="35">
        <f t="shared" si="1"/>
        <v>82080</v>
      </c>
      <c r="J47" s="15"/>
    </row>
    <row r="48" spans="1:10">
      <c r="A48" s="11">
        <v>45</v>
      </c>
      <c r="B48" s="44">
        <v>43764</v>
      </c>
      <c r="C48" s="14" t="s">
        <v>72</v>
      </c>
      <c r="D48" s="14" t="s">
        <v>49</v>
      </c>
      <c r="E48" s="7">
        <v>2.1</v>
      </c>
      <c r="F48" s="7">
        <v>0.95</v>
      </c>
      <c r="G48" s="25">
        <f t="shared" si="2"/>
        <v>1.9949999999999999</v>
      </c>
      <c r="H48" s="26">
        <v>24000</v>
      </c>
      <c r="I48" s="35">
        <f t="shared" si="1"/>
        <v>47880</v>
      </c>
      <c r="J48" s="15"/>
    </row>
    <row r="49" spans="1:10">
      <c r="A49" s="11">
        <v>46</v>
      </c>
      <c r="B49" s="44">
        <v>43764</v>
      </c>
      <c r="C49" s="14" t="s">
        <v>73</v>
      </c>
      <c r="D49" s="14" t="s">
        <v>49</v>
      </c>
      <c r="E49" s="7">
        <v>2.7</v>
      </c>
      <c r="F49" s="7">
        <v>0.8</v>
      </c>
      <c r="G49" s="25">
        <f t="shared" si="2"/>
        <v>2.16</v>
      </c>
      <c r="H49" s="26">
        <v>24000</v>
      </c>
      <c r="I49" s="35">
        <f t="shared" si="1"/>
        <v>51840</v>
      </c>
      <c r="J49" s="15"/>
    </row>
    <row r="50" spans="1:10">
      <c r="A50" s="11">
        <v>47</v>
      </c>
      <c r="B50" s="44">
        <v>43764</v>
      </c>
      <c r="C50" s="14" t="s">
        <v>74</v>
      </c>
      <c r="D50" s="14" t="s">
        <v>49</v>
      </c>
      <c r="E50" s="7">
        <v>6</v>
      </c>
      <c r="F50" s="7">
        <v>0.5</v>
      </c>
      <c r="G50" s="25">
        <f t="shared" si="2"/>
        <v>3</v>
      </c>
      <c r="H50" s="26">
        <v>24000</v>
      </c>
      <c r="I50" s="35">
        <f t="shared" si="1"/>
        <v>72000</v>
      </c>
      <c r="J50" s="15"/>
    </row>
    <row r="51" spans="1:10">
      <c r="A51" s="11">
        <v>48</v>
      </c>
      <c r="B51" s="44">
        <v>43764</v>
      </c>
      <c r="C51" s="14" t="s">
        <v>75</v>
      </c>
      <c r="D51" s="14" t="s">
        <v>49</v>
      </c>
      <c r="E51" s="7">
        <v>1.95</v>
      </c>
      <c r="F51" s="7">
        <v>0.8</v>
      </c>
      <c r="G51" s="25">
        <f t="shared" si="2"/>
        <v>1.56</v>
      </c>
      <c r="H51" s="26">
        <v>24000</v>
      </c>
      <c r="I51" s="35">
        <f t="shared" si="1"/>
        <v>37440</v>
      </c>
      <c r="J51" s="15"/>
    </row>
    <row r="52" spans="1:10">
      <c r="A52" s="11">
        <v>49</v>
      </c>
      <c r="B52" s="44">
        <v>43764</v>
      </c>
      <c r="C52" s="14" t="s">
        <v>76</v>
      </c>
      <c r="D52" s="14" t="s">
        <v>49</v>
      </c>
      <c r="E52" s="7">
        <v>4</v>
      </c>
      <c r="F52" s="7">
        <v>1</v>
      </c>
      <c r="G52" s="25">
        <f t="shared" si="2"/>
        <v>4</v>
      </c>
      <c r="H52" s="26">
        <v>24000</v>
      </c>
      <c r="I52" s="35">
        <f t="shared" si="1"/>
        <v>96000</v>
      </c>
      <c r="J52" s="15"/>
    </row>
    <row r="53" spans="1:10">
      <c r="A53" s="11">
        <v>50</v>
      </c>
      <c r="B53" s="44">
        <v>43759</v>
      </c>
      <c r="C53" s="14" t="s">
        <v>201</v>
      </c>
      <c r="D53" s="14" t="s">
        <v>77</v>
      </c>
      <c r="E53" s="7">
        <v>3</v>
      </c>
      <c r="F53" s="7">
        <v>0.6</v>
      </c>
      <c r="G53" s="25">
        <f t="shared" si="2"/>
        <v>1.7999999999999998</v>
      </c>
      <c r="H53" s="26">
        <v>24000</v>
      </c>
      <c r="I53" s="35">
        <f t="shared" si="1"/>
        <v>43199.999999999993</v>
      </c>
      <c r="J53" s="15"/>
    </row>
    <row r="54" spans="1:10">
      <c r="A54" s="11">
        <v>51</v>
      </c>
      <c r="B54" s="44">
        <v>43759</v>
      </c>
      <c r="C54" s="14" t="s">
        <v>202</v>
      </c>
      <c r="D54" s="14" t="s">
        <v>77</v>
      </c>
      <c r="E54" s="7">
        <v>4</v>
      </c>
      <c r="F54" s="7">
        <v>0.5</v>
      </c>
      <c r="G54" s="25">
        <f t="shared" si="2"/>
        <v>2</v>
      </c>
      <c r="H54" s="26">
        <v>24000</v>
      </c>
      <c r="I54" s="35">
        <f t="shared" si="1"/>
        <v>48000</v>
      </c>
      <c r="J54" s="15"/>
    </row>
    <row r="55" spans="1:10">
      <c r="A55" s="11">
        <v>52</v>
      </c>
      <c r="B55" s="44">
        <v>43759</v>
      </c>
      <c r="C55" s="14" t="s">
        <v>203</v>
      </c>
      <c r="D55" s="14" t="s">
        <v>77</v>
      </c>
      <c r="E55" s="7">
        <v>2</v>
      </c>
      <c r="F55" s="7">
        <v>0.6</v>
      </c>
      <c r="G55" s="25">
        <f t="shared" si="2"/>
        <v>1.2</v>
      </c>
      <c r="H55" s="26">
        <v>24000</v>
      </c>
      <c r="I55" s="35">
        <f t="shared" si="1"/>
        <v>28800</v>
      </c>
      <c r="J55" s="15"/>
    </row>
    <row r="56" spans="1:10">
      <c r="A56" s="11">
        <v>53</v>
      </c>
      <c r="B56" s="44">
        <v>43759</v>
      </c>
      <c r="C56" s="14" t="s">
        <v>204</v>
      </c>
      <c r="D56" s="14" t="s">
        <v>77</v>
      </c>
      <c r="E56" s="7">
        <v>1.5</v>
      </c>
      <c r="F56" s="7">
        <v>0.4</v>
      </c>
      <c r="G56" s="25">
        <f t="shared" si="2"/>
        <v>0.60000000000000009</v>
      </c>
      <c r="H56" s="26">
        <v>24000</v>
      </c>
      <c r="I56" s="35">
        <f t="shared" si="1"/>
        <v>14400.000000000002</v>
      </c>
      <c r="J56" s="15"/>
    </row>
    <row r="57" spans="1:10">
      <c r="A57" s="11">
        <v>54</v>
      </c>
      <c r="B57" s="44">
        <v>43759</v>
      </c>
      <c r="C57" s="14" t="s">
        <v>205</v>
      </c>
      <c r="D57" s="14" t="s">
        <v>77</v>
      </c>
      <c r="E57" s="7">
        <v>2</v>
      </c>
      <c r="F57" s="7">
        <v>0.3</v>
      </c>
      <c r="G57" s="25">
        <f t="shared" si="2"/>
        <v>0.6</v>
      </c>
      <c r="H57" s="26">
        <v>24000</v>
      </c>
      <c r="I57" s="35">
        <f t="shared" si="1"/>
        <v>14400</v>
      </c>
      <c r="J57" s="15"/>
    </row>
    <row r="58" spans="1:10">
      <c r="A58" s="11">
        <v>55</v>
      </c>
      <c r="B58" s="44">
        <v>43759</v>
      </c>
      <c r="C58" s="14" t="s">
        <v>205</v>
      </c>
      <c r="D58" s="14" t="s">
        <v>77</v>
      </c>
      <c r="E58" s="7">
        <v>2.5</v>
      </c>
      <c r="F58" s="7">
        <v>0.3</v>
      </c>
      <c r="G58" s="25">
        <f t="shared" si="2"/>
        <v>0.75</v>
      </c>
      <c r="H58" s="26">
        <v>24000</v>
      </c>
      <c r="I58" s="35">
        <f t="shared" si="1"/>
        <v>18000</v>
      </c>
      <c r="J58" s="15"/>
    </row>
    <row r="59" spans="1:10">
      <c r="A59" s="11">
        <v>56</v>
      </c>
      <c r="B59" s="44">
        <v>43752</v>
      </c>
      <c r="C59" s="14" t="s">
        <v>78</v>
      </c>
      <c r="D59" s="14" t="s">
        <v>79</v>
      </c>
      <c r="E59" s="7">
        <v>1.5</v>
      </c>
      <c r="F59" s="7">
        <v>1.2</v>
      </c>
      <c r="G59" s="25">
        <f t="shared" si="2"/>
        <v>1.7999999999999998</v>
      </c>
      <c r="H59" s="26">
        <v>24000</v>
      </c>
      <c r="I59" s="35">
        <f t="shared" si="1"/>
        <v>43199.999999999993</v>
      </c>
      <c r="J59" s="15"/>
    </row>
    <row r="60" spans="1:10">
      <c r="A60" s="11">
        <v>57</v>
      </c>
      <c r="B60" s="44">
        <v>43752</v>
      </c>
      <c r="C60" s="14" t="s">
        <v>78</v>
      </c>
      <c r="D60" s="14" t="s">
        <v>79</v>
      </c>
      <c r="E60" s="7">
        <v>2</v>
      </c>
      <c r="F60" s="7">
        <v>0.6</v>
      </c>
      <c r="G60" s="25">
        <f t="shared" si="2"/>
        <v>1.2</v>
      </c>
      <c r="H60" s="26">
        <v>24000</v>
      </c>
      <c r="I60" s="35">
        <f t="shared" si="1"/>
        <v>28800</v>
      </c>
      <c r="J60" s="15"/>
    </row>
    <row r="61" spans="1:10">
      <c r="A61" s="11">
        <v>58</v>
      </c>
      <c r="B61" s="44">
        <v>43752</v>
      </c>
      <c r="C61" s="14" t="s">
        <v>199</v>
      </c>
      <c r="D61" s="14" t="s">
        <v>80</v>
      </c>
      <c r="E61" s="7">
        <v>5.5</v>
      </c>
      <c r="F61" s="7">
        <v>0.85</v>
      </c>
      <c r="G61" s="25">
        <f t="shared" si="2"/>
        <v>4.6749999999999998</v>
      </c>
      <c r="H61" s="26">
        <v>24000</v>
      </c>
      <c r="I61" s="35">
        <f t="shared" si="1"/>
        <v>112200</v>
      </c>
      <c r="J61" s="15"/>
    </row>
    <row r="62" spans="1:10">
      <c r="A62" s="11">
        <v>59</v>
      </c>
      <c r="B62" s="44">
        <v>43752</v>
      </c>
      <c r="C62" s="14" t="s">
        <v>200</v>
      </c>
      <c r="D62" s="14" t="s">
        <v>81</v>
      </c>
      <c r="E62" s="7">
        <v>2.1</v>
      </c>
      <c r="F62" s="7">
        <v>0.5</v>
      </c>
      <c r="G62" s="25">
        <f t="shared" si="2"/>
        <v>1.05</v>
      </c>
      <c r="H62" s="26">
        <v>24000</v>
      </c>
      <c r="I62" s="35">
        <f t="shared" si="1"/>
        <v>25200</v>
      </c>
      <c r="J62" s="15"/>
    </row>
    <row r="63" spans="1:10">
      <c r="A63" s="11">
        <v>60</v>
      </c>
      <c r="B63" s="44">
        <v>43761</v>
      </c>
      <c r="C63" s="28" t="s">
        <v>83</v>
      </c>
      <c r="D63" s="23" t="s">
        <v>84</v>
      </c>
      <c r="E63" s="7">
        <v>4</v>
      </c>
      <c r="F63" s="7">
        <v>0.7</v>
      </c>
      <c r="G63" s="25">
        <f t="shared" si="2"/>
        <v>2.8</v>
      </c>
      <c r="H63" s="26">
        <v>24000</v>
      </c>
      <c r="I63" s="35">
        <f t="shared" si="1"/>
        <v>67200</v>
      </c>
    </row>
    <row r="64" spans="1:10">
      <c r="A64" s="11">
        <v>61</v>
      </c>
      <c r="B64" s="44">
        <v>43761</v>
      </c>
      <c r="C64" s="28" t="s">
        <v>85</v>
      </c>
      <c r="D64" s="23" t="s">
        <v>84</v>
      </c>
      <c r="E64" s="7">
        <v>4</v>
      </c>
      <c r="F64" s="7">
        <v>0.7</v>
      </c>
      <c r="G64" s="25">
        <f t="shared" si="2"/>
        <v>2.8</v>
      </c>
      <c r="H64" s="26">
        <v>24000</v>
      </c>
      <c r="I64" s="35">
        <f t="shared" si="1"/>
        <v>67200</v>
      </c>
    </row>
    <row r="65" spans="1:9">
      <c r="A65" s="11">
        <v>62</v>
      </c>
      <c r="B65" s="44">
        <v>43761</v>
      </c>
      <c r="C65" s="28" t="s">
        <v>86</v>
      </c>
      <c r="D65" s="23" t="s">
        <v>84</v>
      </c>
      <c r="E65" s="7">
        <v>4</v>
      </c>
      <c r="F65" s="7">
        <v>0.7</v>
      </c>
      <c r="G65" s="25">
        <f t="shared" si="2"/>
        <v>2.8</v>
      </c>
      <c r="H65" s="26">
        <v>24000</v>
      </c>
      <c r="I65" s="35">
        <f t="shared" si="1"/>
        <v>67200</v>
      </c>
    </row>
    <row r="66" spans="1:9">
      <c r="A66" s="11">
        <v>63</v>
      </c>
      <c r="B66" s="44">
        <v>43761</v>
      </c>
      <c r="C66" s="28" t="s">
        <v>89</v>
      </c>
      <c r="D66" s="23" t="s">
        <v>84</v>
      </c>
      <c r="E66" s="7">
        <v>6</v>
      </c>
      <c r="F66" s="7">
        <v>1.5</v>
      </c>
      <c r="G66" s="25">
        <f t="shared" ref="G66:G81" si="3">E66*F66</f>
        <v>9</v>
      </c>
      <c r="H66" s="26">
        <v>24000</v>
      </c>
      <c r="I66" s="35">
        <f t="shared" ref="I66:I81" si="4">H66*G66</f>
        <v>216000</v>
      </c>
    </row>
    <row r="67" spans="1:9">
      <c r="A67" s="11">
        <v>64</v>
      </c>
      <c r="B67" s="44">
        <v>43761</v>
      </c>
      <c r="C67" s="28" t="s">
        <v>87</v>
      </c>
      <c r="D67" s="23" t="s">
        <v>88</v>
      </c>
      <c r="E67" s="7">
        <v>4</v>
      </c>
      <c r="F67" s="7">
        <v>1</v>
      </c>
      <c r="G67" s="25">
        <f t="shared" si="3"/>
        <v>4</v>
      </c>
      <c r="H67" s="26">
        <v>24000</v>
      </c>
      <c r="I67" s="35">
        <f t="shared" si="4"/>
        <v>96000</v>
      </c>
    </row>
    <row r="68" spans="1:9">
      <c r="A68" s="11">
        <v>65</v>
      </c>
      <c r="B68" s="44">
        <v>43762</v>
      </c>
      <c r="C68" s="28" t="s">
        <v>206</v>
      </c>
      <c r="D68" s="23" t="s">
        <v>195</v>
      </c>
      <c r="E68" s="7">
        <v>4</v>
      </c>
      <c r="F68" s="7">
        <v>1</v>
      </c>
      <c r="G68" s="25">
        <f t="shared" si="3"/>
        <v>4</v>
      </c>
      <c r="H68" s="26">
        <v>24000</v>
      </c>
      <c r="I68" s="35">
        <f t="shared" si="4"/>
        <v>96000</v>
      </c>
    </row>
    <row r="69" spans="1:9">
      <c r="A69" s="11">
        <v>66</v>
      </c>
      <c r="B69" s="44">
        <v>43762</v>
      </c>
      <c r="C69" s="28" t="s">
        <v>207</v>
      </c>
      <c r="D69" s="23" t="s">
        <v>195</v>
      </c>
      <c r="E69" s="7">
        <v>3</v>
      </c>
      <c r="F69" s="7">
        <v>1</v>
      </c>
      <c r="G69" s="25">
        <f t="shared" si="3"/>
        <v>3</v>
      </c>
      <c r="H69" s="26">
        <v>24000</v>
      </c>
      <c r="I69" s="35">
        <f t="shared" si="4"/>
        <v>72000</v>
      </c>
    </row>
    <row r="70" spans="1:9">
      <c r="A70" s="11">
        <v>67</v>
      </c>
      <c r="B70" s="44">
        <v>43762</v>
      </c>
      <c r="C70" s="28" t="s">
        <v>196</v>
      </c>
      <c r="D70" s="23" t="s">
        <v>195</v>
      </c>
      <c r="E70" s="7">
        <v>4</v>
      </c>
      <c r="F70" s="7">
        <v>1</v>
      </c>
      <c r="G70" s="25">
        <f t="shared" si="3"/>
        <v>4</v>
      </c>
      <c r="H70" s="26">
        <v>24000</v>
      </c>
      <c r="I70" s="35">
        <f t="shared" si="4"/>
        <v>96000</v>
      </c>
    </row>
    <row r="71" spans="1:9">
      <c r="A71" s="11">
        <v>68</v>
      </c>
      <c r="B71" s="44">
        <v>43762</v>
      </c>
      <c r="C71" s="28" t="s">
        <v>208</v>
      </c>
      <c r="D71" s="23" t="s">
        <v>195</v>
      </c>
      <c r="E71" s="7">
        <v>4</v>
      </c>
      <c r="F71" s="7">
        <v>1</v>
      </c>
      <c r="G71" s="25">
        <f t="shared" si="3"/>
        <v>4</v>
      </c>
      <c r="H71" s="26">
        <v>24000</v>
      </c>
      <c r="I71" s="35">
        <f t="shared" si="4"/>
        <v>96000</v>
      </c>
    </row>
    <row r="72" spans="1:9">
      <c r="A72" s="11">
        <v>69</v>
      </c>
      <c r="B72" s="44">
        <v>43762</v>
      </c>
      <c r="C72" s="28" t="s">
        <v>209</v>
      </c>
      <c r="D72" s="23" t="s">
        <v>195</v>
      </c>
      <c r="E72" s="7">
        <v>4</v>
      </c>
      <c r="F72" s="7">
        <v>1</v>
      </c>
      <c r="G72" s="25">
        <f t="shared" si="3"/>
        <v>4</v>
      </c>
      <c r="H72" s="26">
        <v>24000</v>
      </c>
      <c r="I72" s="35">
        <f t="shared" si="4"/>
        <v>96000</v>
      </c>
    </row>
    <row r="73" spans="1:9">
      <c r="A73" s="11">
        <v>70</v>
      </c>
      <c r="B73" s="44">
        <v>43762</v>
      </c>
      <c r="C73" s="28" t="s">
        <v>210</v>
      </c>
      <c r="D73" s="23" t="s">
        <v>195</v>
      </c>
      <c r="E73" s="7">
        <v>8</v>
      </c>
      <c r="F73" s="7">
        <v>1</v>
      </c>
      <c r="G73" s="25">
        <f t="shared" si="3"/>
        <v>8</v>
      </c>
      <c r="H73" s="26">
        <v>24000</v>
      </c>
      <c r="I73" s="35">
        <f t="shared" si="4"/>
        <v>192000</v>
      </c>
    </row>
    <row r="74" spans="1:9">
      <c r="A74" s="11">
        <v>71</v>
      </c>
      <c r="B74" s="44">
        <v>43762</v>
      </c>
      <c r="C74" s="28" t="s">
        <v>197</v>
      </c>
      <c r="D74" s="23" t="s">
        <v>195</v>
      </c>
      <c r="E74" s="7">
        <v>4</v>
      </c>
      <c r="F74" s="7">
        <v>1</v>
      </c>
      <c r="G74" s="25">
        <f t="shared" si="3"/>
        <v>4</v>
      </c>
      <c r="H74" s="26">
        <v>24000</v>
      </c>
      <c r="I74" s="35">
        <f t="shared" si="4"/>
        <v>96000</v>
      </c>
    </row>
    <row r="75" spans="1:9">
      <c r="A75" s="11">
        <v>72</v>
      </c>
      <c r="B75" s="44">
        <v>43762</v>
      </c>
      <c r="C75" s="47" t="s">
        <v>213</v>
      </c>
      <c r="D75" s="48" t="s">
        <v>198</v>
      </c>
      <c r="E75" s="49">
        <v>4</v>
      </c>
      <c r="F75" s="49">
        <v>1</v>
      </c>
      <c r="G75" s="25">
        <f t="shared" si="3"/>
        <v>4</v>
      </c>
      <c r="H75" s="26">
        <v>24000</v>
      </c>
      <c r="I75" s="35">
        <f t="shared" si="4"/>
        <v>96000</v>
      </c>
    </row>
    <row r="76" spans="1:9">
      <c r="A76" s="11">
        <v>73</v>
      </c>
      <c r="B76" s="44">
        <v>43762</v>
      </c>
      <c r="C76" s="47" t="s">
        <v>214</v>
      </c>
      <c r="D76" s="48" t="s">
        <v>198</v>
      </c>
      <c r="E76" s="49">
        <v>4</v>
      </c>
      <c r="F76" s="49">
        <v>0.8</v>
      </c>
      <c r="G76" s="25">
        <f t="shared" si="3"/>
        <v>3.2</v>
      </c>
      <c r="H76" s="26">
        <v>24000</v>
      </c>
      <c r="I76" s="35">
        <f t="shared" si="4"/>
        <v>76800</v>
      </c>
    </row>
    <row r="77" spans="1:9">
      <c r="A77" s="11">
        <v>74</v>
      </c>
      <c r="B77" s="44">
        <v>43762</v>
      </c>
      <c r="C77" s="47" t="s">
        <v>215</v>
      </c>
      <c r="D77" s="48" t="s">
        <v>198</v>
      </c>
      <c r="E77" s="49">
        <v>4</v>
      </c>
      <c r="F77" s="49">
        <v>1</v>
      </c>
      <c r="G77" s="25">
        <f t="shared" si="3"/>
        <v>4</v>
      </c>
      <c r="H77" s="26">
        <v>24000</v>
      </c>
      <c r="I77" s="35">
        <f t="shared" si="4"/>
        <v>96000</v>
      </c>
    </row>
    <row r="78" spans="1:9">
      <c r="A78" s="11">
        <v>75</v>
      </c>
      <c r="B78" s="44">
        <v>43762</v>
      </c>
      <c r="C78" s="47" t="s">
        <v>216</v>
      </c>
      <c r="D78" s="48" t="s">
        <v>198</v>
      </c>
      <c r="E78" s="49">
        <v>4</v>
      </c>
      <c r="F78" s="49">
        <v>1</v>
      </c>
      <c r="G78" s="25">
        <f t="shared" si="3"/>
        <v>4</v>
      </c>
      <c r="H78" s="26">
        <v>24000</v>
      </c>
      <c r="I78" s="35">
        <f t="shared" si="4"/>
        <v>96000</v>
      </c>
    </row>
    <row r="79" spans="1:9">
      <c r="A79" s="11">
        <v>76</v>
      </c>
      <c r="B79" s="44">
        <v>43762</v>
      </c>
      <c r="C79" s="47" t="s">
        <v>217</v>
      </c>
      <c r="D79" s="48" t="s">
        <v>198</v>
      </c>
      <c r="E79" s="49">
        <v>4</v>
      </c>
      <c r="F79" s="49">
        <v>1</v>
      </c>
      <c r="G79" s="25">
        <f t="shared" si="3"/>
        <v>4</v>
      </c>
      <c r="H79" s="26">
        <v>24000</v>
      </c>
      <c r="I79" s="35">
        <f t="shared" si="4"/>
        <v>96000</v>
      </c>
    </row>
    <row r="80" spans="1:9">
      <c r="A80" s="11">
        <v>77</v>
      </c>
      <c r="B80" s="44">
        <v>43761</v>
      </c>
      <c r="C80" s="47" t="s">
        <v>218</v>
      </c>
      <c r="D80" s="48" t="s">
        <v>219</v>
      </c>
      <c r="E80" s="49">
        <v>4</v>
      </c>
      <c r="F80" s="49">
        <v>0.5</v>
      </c>
      <c r="G80" s="25">
        <f t="shared" si="3"/>
        <v>2</v>
      </c>
      <c r="H80" s="26">
        <v>24000</v>
      </c>
      <c r="I80" s="35">
        <f t="shared" si="4"/>
        <v>48000</v>
      </c>
    </row>
    <row r="81" spans="1:10">
      <c r="A81" s="11">
        <v>78</v>
      </c>
      <c r="B81" s="44">
        <v>43761</v>
      </c>
      <c r="C81" s="47" t="s">
        <v>222</v>
      </c>
      <c r="D81" s="48" t="s">
        <v>219</v>
      </c>
      <c r="E81" s="49">
        <v>4</v>
      </c>
      <c r="F81" s="49">
        <v>1</v>
      </c>
      <c r="G81" s="25">
        <f t="shared" si="3"/>
        <v>4</v>
      </c>
      <c r="H81" s="26">
        <v>24000</v>
      </c>
      <c r="I81" s="35">
        <f t="shared" si="4"/>
        <v>96000</v>
      </c>
    </row>
    <row r="82" spans="1:10">
      <c r="A82" s="11">
        <v>79</v>
      </c>
      <c r="B82" s="44">
        <v>43756</v>
      </c>
      <c r="C82" s="47" t="s">
        <v>220</v>
      </c>
      <c r="D82" s="48" t="s">
        <v>221</v>
      </c>
      <c r="E82" s="49">
        <v>2</v>
      </c>
      <c r="F82" s="49">
        <v>1</v>
      </c>
      <c r="G82" s="25">
        <f t="shared" ref="G82:G83" si="5">E82*F82</f>
        <v>2</v>
      </c>
      <c r="H82" s="26">
        <v>24000</v>
      </c>
      <c r="I82" s="35">
        <f t="shared" ref="I82:I83" si="6">H82*G82</f>
        <v>48000</v>
      </c>
    </row>
    <row r="83" spans="1:10">
      <c r="A83" s="11">
        <v>80</v>
      </c>
      <c r="B83" s="44">
        <v>43756</v>
      </c>
      <c r="C83" s="47" t="s">
        <v>220</v>
      </c>
      <c r="D83" s="48" t="s">
        <v>221</v>
      </c>
      <c r="E83" s="49">
        <v>1.5</v>
      </c>
      <c r="F83" s="49">
        <v>1</v>
      </c>
      <c r="G83" s="25">
        <f t="shared" si="5"/>
        <v>1.5</v>
      </c>
      <c r="H83" s="26">
        <v>24000</v>
      </c>
      <c r="I83" s="35">
        <f t="shared" si="6"/>
        <v>36000</v>
      </c>
    </row>
    <row r="84" spans="1:10" ht="15.75" thickBot="1">
      <c r="A84" s="46"/>
      <c r="B84" s="45"/>
      <c r="C84" s="51" t="s">
        <v>212</v>
      </c>
      <c r="D84" s="36"/>
      <c r="E84" s="37"/>
      <c r="F84" s="37"/>
      <c r="G84" s="25"/>
      <c r="H84" s="26"/>
      <c r="I84" s="35">
        <v>300000</v>
      </c>
    </row>
    <row r="85" spans="1:10" ht="15.75" thickBot="1">
      <c r="E85" s="17">
        <f>SUM(E4:E84)</f>
        <v>304.44999999999993</v>
      </c>
      <c r="F85" s="17">
        <f>SUM(F4:F84)</f>
        <v>69.400000000000006</v>
      </c>
      <c r="G85" s="17">
        <f>SUM(G4:G84)</f>
        <v>268.31500000000005</v>
      </c>
      <c r="H85" s="18">
        <v>24000</v>
      </c>
      <c r="I85" s="19">
        <f>SUM(I4:I84)</f>
        <v>6739560</v>
      </c>
      <c r="J85" s="12"/>
    </row>
    <row r="86" spans="1:10">
      <c r="C86" s="4"/>
      <c r="I86" s="3">
        <f>G86*H86</f>
        <v>0</v>
      </c>
    </row>
  </sheetData>
  <mergeCells count="7">
    <mergeCell ref="H2:H3"/>
    <mergeCell ref="I2:I3"/>
    <mergeCell ref="A2:A3"/>
    <mergeCell ref="C2:C3"/>
    <mergeCell ref="D2:D3"/>
    <mergeCell ref="E2:G2"/>
    <mergeCell ref="B2:B3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2:M46"/>
  <sheetViews>
    <sheetView zoomScale="80" zoomScaleNormal="80" workbookViewId="0">
      <selection activeCell="B2" sqref="B2:M46"/>
    </sheetView>
  </sheetViews>
  <sheetFormatPr defaultRowHeight="15"/>
  <cols>
    <col min="1" max="1" width="3.28515625" customWidth="1"/>
    <col min="2" max="2" width="8.85546875" bestFit="1" customWidth="1"/>
    <col min="5" max="5" width="38" bestFit="1" customWidth="1"/>
    <col min="6" max="6" width="58" bestFit="1" customWidth="1"/>
    <col min="12" max="12" width="19.42578125" bestFit="1" customWidth="1"/>
    <col min="13" max="13" width="32.28515625" bestFit="1" customWidth="1"/>
  </cols>
  <sheetData>
    <row r="2" spans="2:13">
      <c r="E2" s="69" t="s">
        <v>226</v>
      </c>
    </row>
    <row r="4" spans="2:13">
      <c r="B4" s="70" t="s">
        <v>227</v>
      </c>
      <c r="C4" s="70" t="s">
        <v>228</v>
      </c>
      <c r="D4" s="70" t="s">
        <v>229</v>
      </c>
      <c r="E4" s="70" t="s">
        <v>230</v>
      </c>
      <c r="F4" s="70" t="s">
        <v>231</v>
      </c>
      <c r="G4" s="70" t="s">
        <v>232</v>
      </c>
      <c r="H4" s="70" t="s">
        <v>233</v>
      </c>
      <c r="I4" s="70" t="s">
        <v>234</v>
      </c>
      <c r="J4" s="70" t="s">
        <v>235</v>
      </c>
      <c r="K4" s="70" t="s">
        <v>236</v>
      </c>
      <c r="L4" s="70" t="s">
        <v>237</v>
      </c>
      <c r="M4" s="71" t="s">
        <v>238</v>
      </c>
    </row>
    <row r="5" spans="2:13">
      <c r="B5" s="72" t="s">
        <v>239</v>
      </c>
      <c r="C5" s="72">
        <v>3762</v>
      </c>
      <c r="D5" s="72" t="s">
        <v>240</v>
      </c>
      <c r="E5" s="72" t="s">
        <v>241</v>
      </c>
      <c r="F5" s="72" t="s">
        <v>242</v>
      </c>
      <c r="G5" s="73">
        <v>2980</v>
      </c>
      <c r="H5" s="73">
        <v>1985.8888890000001</v>
      </c>
      <c r="I5" s="73">
        <v>982</v>
      </c>
      <c r="J5" s="73">
        <v>5947.8888889999998</v>
      </c>
      <c r="K5" s="72">
        <v>1</v>
      </c>
      <c r="L5" s="74">
        <v>43697</v>
      </c>
      <c r="M5" s="75">
        <v>170000</v>
      </c>
    </row>
    <row r="6" spans="2:13">
      <c r="B6" s="72" t="s">
        <v>239</v>
      </c>
      <c r="C6" s="72">
        <v>3763</v>
      </c>
      <c r="D6" s="72" t="s">
        <v>243</v>
      </c>
      <c r="E6" s="72" t="s">
        <v>244</v>
      </c>
      <c r="F6" s="72" t="s">
        <v>245</v>
      </c>
      <c r="G6" s="73">
        <v>493</v>
      </c>
      <c r="H6" s="73">
        <v>296.97222299999999</v>
      </c>
      <c r="I6" s="73">
        <v>496</v>
      </c>
      <c r="J6" s="73">
        <v>1285.972223</v>
      </c>
      <c r="K6" s="72">
        <v>1</v>
      </c>
      <c r="L6" s="74">
        <v>43719</v>
      </c>
      <c r="M6" s="75">
        <v>170000</v>
      </c>
    </row>
    <row r="7" spans="2:13">
      <c r="B7" s="72" t="s">
        <v>239</v>
      </c>
      <c r="C7" s="72">
        <v>3767</v>
      </c>
      <c r="D7" s="72" t="s">
        <v>246</v>
      </c>
      <c r="E7" s="72" t="s">
        <v>247</v>
      </c>
      <c r="F7" s="72" t="s">
        <v>248</v>
      </c>
      <c r="G7" s="73">
        <v>794</v>
      </c>
      <c r="H7" s="73">
        <v>400</v>
      </c>
      <c r="I7" s="73">
        <v>370</v>
      </c>
      <c r="J7" s="73">
        <v>1564</v>
      </c>
      <c r="K7" s="72">
        <v>1</v>
      </c>
      <c r="L7" s="74">
        <v>43698</v>
      </c>
      <c r="M7" s="75">
        <v>170000</v>
      </c>
    </row>
    <row r="8" spans="2:13">
      <c r="B8" s="72" t="s">
        <v>239</v>
      </c>
      <c r="C8" s="72">
        <v>3769</v>
      </c>
      <c r="D8" s="72" t="s">
        <v>249</v>
      </c>
      <c r="E8" s="72" t="s">
        <v>250</v>
      </c>
      <c r="F8" s="72" t="s">
        <v>251</v>
      </c>
      <c r="G8" s="73">
        <v>494</v>
      </c>
      <c r="H8" s="73">
        <v>587</v>
      </c>
      <c r="I8" s="73">
        <v>396</v>
      </c>
      <c r="J8" s="73">
        <v>1477</v>
      </c>
      <c r="K8" s="72">
        <v>1</v>
      </c>
      <c r="L8" s="74">
        <v>43700</v>
      </c>
      <c r="M8" s="75">
        <v>170000</v>
      </c>
    </row>
    <row r="9" spans="2:13">
      <c r="B9" s="72" t="s">
        <v>239</v>
      </c>
      <c r="C9" s="72">
        <v>3770</v>
      </c>
      <c r="D9" s="72" t="s">
        <v>252</v>
      </c>
      <c r="E9" s="72" t="s">
        <v>253</v>
      </c>
      <c r="F9" s="72" t="s">
        <v>254</v>
      </c>
      <c r="G9" s="73">
        <v>288</v>
      </c>
      <c r="H9" s="73">
        <v>791</v>
      </c>
      <c r="I9" s="73">
        <v>397</v>
      </c>
      <c r="J9" s="73">
        <v>1476</v>
      </c>
      <c r="K9" s="72">
        <v>1</v>
      </c>
      <c r="L9" s="74">
        <v>43713</v>
      </c>
      <c r="M9" s="75">
        <v>170000</v>
      </c>
    </row>
    <row r="10" spans="2:13">
      <c r="B10" s="72" t="s">
        <v>239</v>
      </c>
      <c r="C10" s="72">
        <v>3778</v>
      </c>
      <c r="D10" s="72" t="s">
        <v>255</v>
      </c>
      <c r="E10" s="72" t="s">
        <v>256</v>
      </c>
      <c r="F10" s="72" t="s">
        <v>257</v>
      </c>
      <c r="G10" s="73">
        <v>250</v>
      </c>
      <c r="H10" s="73">
        <v>247.5</v>
      </c>
      <c r="I10" s="73">
        <v>200</v>
      </c>
      <c r="J10" s="73">
        <v>697.5</v>
      </c>
      <c r="K10" s="72">
        <v>1</v>
      </c>
      <c r="L10" s="74">
        <v>43700</v>
      </c>
      <c r="M10" s="75">
        <v>170000</v>
      </c>
    </row>
    <row r="11" spans="2:13">
      <c r="B11" s="72" t="s">
        <v>239</v>
      </c>
      <c r="C11" s="72">
        <v>3782</v>
      </c>
      <c r="D11" s="72" t="s">
        <v>258</v>
      </c>
      <c r="E11" s="72" t="s">
        <v>259</v>
      </c>
      <c r="F11" s="72" t="s">
        <v>260</v>
      </c>
      <c r="G11" s="73">
        <v>100</v>
      </c>
      <c r="H11" s="73">
        <v>299.58333399999998</v>
      </c>
      <c r="I11" s="73">
        <v>200</v>
      </c>
      <c r="J11" s="73">
        <v>599.58333399999992</v>
      </c>
      <c r="K11" s="72">
        <v>1</v>
      </c>
      <c r="L11" s="74">
        <v>43704</v>
      </c>
      <c r="M11" s="75">
        <v>170000</v>
      </c>
    </row>
    <row r="12" spans="2:13">
      <c r="B12" s="72" t="s">
        <v>239</v>
      </c>
      <c r="C12" s="72">
        <v>3784</v>
      </c>
      <c r="D12" s="72" t="s">
        <v>261</v>
      </c>
      <c r="E12" s="72" t="s">
        <v>262</v>
      </c>
      <c r="F12" s="72" t="s">
        <v>263</v>
      </c>
      <c r="G12" s="73">
        <v>298</v>
      </c>
      <c r="H12" s="73">
        <v>150</v>
      </c>
      <c r="I12" s="73">
        <v>150</v>
      </c>
      <c r="J12" s="73">
        <v>598</v>
      </c>
      <c r="K12" s="72">
        <v>1</v>
      </c>
      <c r="L12" s="74">
        <v>43698</v>
      </c>
      <c r="M12" s="75">
        <v>170000</v>
      </c>
    </row>
    <row r="13" spans="2:13">
      <c r="B13" s="72" t="s">
        <v>239</v>
      </c>
      <c r="C13" s="72">
        <v>3785</v>
      </c>
      <c r="D13" s="72" t="s">
        <v>264</v>
      </c>
      <c r="E13" s="72" t="s">
        <v>265</v>
      </c>
      <c r="F13" s="72" t="s">
        <v>266</v>
      </c>
      <c r="G13" s="73">
        <v>400</v>
      </c>
      <c r="H13" s="73"/>
      <c r="I13" s="73">
        <v>198</v>
      </c>
      <c r="J13" s="73">
        <v>598</v>
      </c>
      <c r="K13" s="72">
        <v>1</v>
      </c>
      <c r="L13" s="74">
        <v>43698</v>
      </c>
      <c r="M13" s="75">
        <v>170000</v>
      </c>
    </row>
    <row r="14" spans="2:13">
      <c r="B14" s="72" t="s">
        <v>239</v>
      </c>
      <c r="C14" s="72">
        <v>3786</v>
      </c>
      <c r="D14" s="72" t="s">
        <v>267</v>
      </c>
      <c r="E14" s="72" t="s">
        <v>268</v>
      </c>
      <c r="F14" s="72" t="s">
        <v>269</v>
      </c>
      <c r="G14" s="73">
        <v>353.41666599999996</v>
      </c>
      <c r="H14" s="73">
        <v>49</v>
      </c>
      <c r="I14" s="73">
        <v>160.88888800000001</v>
      </c>
      <c r="J14" s="73">
        <v>563.30555400000003</v>
      </c>
      <c r="K14" s="72">
        <v>1</v>
      </c>
      <c r="L14" s="74">
        <v>43700</v>
      </c>
      <c r="M14" s="75">
        <v>170000</v>
      </c>
    </row>
    <row r="15" spans="2:13">
      <c r="B15" s="72" t="s">
        <v>239</v>
      </c>
      <c r="C15" s="72">
        <v>3787</v>
      </c>
      <c r="D15" s="72" t="s">
        <v>270</v>
      </c>
      <c r="E15" s="72" t="s">
        <v>271</v>
      </c>
      <c r="F15" s="72" t="s">
        <v>272</v>
      </c>
      <c r="G15" s="73">
        <v>300</v>
      </c>
      <c r="H15" s="73">
        <v>100</v>
      </c>
      <c r="I15" s="73">
        <v>100</v>
      </c>
      <c r="J15" s="73">
        <v>500</v>
      </c>
      <c r="K15" s="72">
        <v>1</v>
      </c>
      <c r="L15" s="74">
        <v>43699</v>
      </c>
      <c r="M15" s="75">
        <v>170000</v>
      </c>
    </row>
    <row r="16" spans="2:13">
      <c r="B16" s="72" t="s">
        <v>239</v>
      </c>
      <c r="C16" s="72">
        <v>3790</v>
      </c>
      <c r="D16" s="72" t="s">
        <v>273</v>
      </c>
      <c r="E16" s="72" t="s">
        <v>274</v>
      </c>
      <c r="F16" s="72" t="s">
        <v>275</v>
      </c>
      <c r="G16" s="73">
        <v>100</v>
      </c>
      <c r="H16" s="73">
        <v>175.444444</v>
      </c>
      <c r="I16" s="73">
        <v>200</v>
      </c>
      <c r="J16" s="73">
        <v>475.44444399999998</v>
      </c>
      <c r="K16" s="72">
        <v>1</v>
      </c>
      <c r="L16" s="74">
        <v>43697</v>
      </c>
      <c r="M16" s="75">
        <v>170000</v>
      </c>
    </row>
    <row r="17" spans="2:13">
      <c r="B17" s="72" t="s">
        <v>239</v>
      </c>
      <c r="C17" s="72">
        <v>3791</v>
      </c>
      <c r="D17" s="72" t="s">
        <v>276</v>
      </c>
      <c r="E17" s="72" t="s">
        <v>277</v>
      </c>
      <c r="F17" s="72" t="s">
        <v>278</v>
      </c>
      <c r="G17" s="73">
        <v>249</v>
      </c>
      <c r="H17" s="73">
        <v>92</v>
      </c>
      <c r="I17" s="73">
        <v>99</v>
      </c>
      <c r="J17" s="73">
        <v>440</v>
      </c>
      <c r="K17" s="72">
        <v>1</v>
      </c>
      <c r="L17" s="74">
        <v>43697</v>
      </c>
      <c r="M17" s="75">
        <v>170000</v>
      </c>
    </row>
    <row r="18" spans="2:13">
      <c r="B18" s="72" t="s">
        <v>239</v>
      </c>
      <c r="C18" s="72">
        <v>3792</v>
      </c>
      <c r="D18" s="72" t="s">
        <v>279</v>
      </c>
      <c r="E18" s="72" t="s">
        <v>280</v>
      </c>
      <c r="F18" s="72" t="s">
        <v>281</v>
      </c>
      <c r="G18" s="73">
        <v>397</v>
      </c>
      <c r="H18" s="73"/>
      <c r="I18" s="73"/>
      <c r="J18" s="73">
        <v>397</v>
      </c>
      <c r="K18" s="72">
        <v>1</v>
      </c>
      <c r="L18" s="74">
        <v>43698</v>
      </c>
      <c r="M18" s="75">
        <v>170000</v>
      </c>
    </row>
    <row r="19" spans="2:13">
      <c r="B19" s="72" t="s">
        <v>239</v>
      </c>
      <c r="C19" s="72">
        <v>3793</v>
      </c>
      <c r="D19" s="72" t="s">
        <v>282</v>
      </c>
      <c r="E19" s="72" t="s">
        <v>283</v>
      </c>
      <c r="F19" s="72" t="s">
        <v>284</v>
      </c>
      <c r="G19" s="73">
        <v>200</v>
      </c>
      <c r="H19" s="73">
        <v>148.97222299999999</v>
      </c>
      <c r="I19" s="73">
        <v>48</v>
      </c>
      <c r="J19" s="73">
        <v>396.97222299999999</v>
      </c>
      <c r="K19" s="72">
        <v>1</v>
      </c>
      <c r="L19" s="74">
        <v>43703</v>
      </c>
      <c r="M19" s="75">
        <v>170000</v>
      </c>
    </row>
    <row r="20" spans="2:13">
      <c r="B20" s="72" t="s">
        <v>239</v>
      </c>
      <c r="C20" s="72">
        <v>3795</v>
      </c>
      <c r="D20" s="72" t="s">
        <v>285</v>
      </c>
      <c r="E20" s="72" t="s">
        <v>286</v>
      </c>
      <c r="F20" s="72" t="s">
        <v>287</v>
      </c>
      <c r="G20" s="73">
        <v>100</v>
      </c>
      <c r="H20" s="73">
        <v>100</v>
      </c>
      <c r="I20" s="73">
        <v>192.88888900000001</v>
      </c>
      <c r="J20" s="73">
        <v>392.88888900000001</v>
      </c>
      <c r="K20" s="72">
        <v>1</v>
      </c>
      <c r="L20" s="74">
        <v>43698</v>
      </c>
      <c r="M20" s="75">
        <v>170000</v>
      </c>
    </row>
    <row r="21" spans="2:13">
      <c r="B21" s="72" t="s">
        <v>239</v>
      </c>
      <c r="C21" s="72">
        <v>3797</v>
      </c>
      <c r="D21" s="72" t="s">
        <v>288</v>
      </c>
      <c r="E21" s="72" t="s">
        <v>289</v>
      </c>
      <c r="F21" s="72" t="s">
        <v>290</v>
      </c>
      <c r="G21" s="73">
        <v>173</v>
      </c>
      <c r="H21" s="73">
        <v>90</v>
      </c>
      <c r="I21" s="73">
        <v>100</v>
      </c>
      <c r="J21" s="73">
        <v>363</v>
      </c>
      <c r="K21" s="72">
        <v>1</v>
      </c>
      <c r="L21" s="74">
        <v>43699</v>
      </c>
      <c r="M21" s="75">
        <v>170000</v>
      </c>
    </row>
    <row r="22" spans="2:13">
      <c r="B22" s="72" t="s">
        <v>239</v>
      </c>
      <c r="C22" s="72">
        <v>3802</v>
      </c>
      <c r="D22" s="72" t="s">
        <v>291</v>
      </c>
      <c r="E22" s="72" t="s">
        <v>292</v>
      </c>
      <c r="F22" s="72" t="s">
        <v>293</v>
      </c>
      <c r="G22" s="73">
        <v>50</v>
      </c>
      <c r="H22" s="73">
        <v>200</v>
      </c>
      <c r="I22" s="73">
        <v>100</v>
      </c>
      <c r="J22" s="73">
        <v>350</v>
      </c>
      <c r="K22" s="72">
        <v>1</v>
      </c>
      <c r="L22" s="74">
        <v>43705</v>
      </c>
      <c r="M22" s="75">
        <v>170000</v>
      </c>
    </row>
    <row r="23" spans="2:13">
      <c r="B23" s="72" t="s">
        <v>239</v>
      </c>
      <c r="C23" s="72">
        <v>3803</v>
      </c>
      <c r="D23" s="72" t="s">
        <v>294</v>
      </c>
      <c r="E23" s="72" t="s">
        <v>295</v>
      </c>
      <c r="F23" s="72" t="s">
        <v>296</v>
      </c>
      <c r="G23" s="73">
        <v>150</v>
      </c>
      <c r="H23" s="73">
        <v>100</v>
      </c>
      <c r="I23" s="73">
        <v>100</v>
      </c>
      <c r="J23" s="73">
        <v>350</v>
      </c>
      <c r="K23" s="72">
        <v>1</v>
      </c>
      <c r="L23" s="74">
        <v>43700</v>
      </c>
      <c r="M23" s="75">
        <v>170000</v>
      </c>
    </row>
    <row r="24" spans="2:13">
      <c r="B24" s="72" t="s">
        <v>239</v>
      </c>
      <c r="C24" s="72">
        <v>3815</v>
      </c>
      <c r="D24" s="72" t="s">
        <v>297</v>
      </c>
      <c r="E24" s="72" t="s">
        <v>298</v>
      </c>
      <c r="F24" s="72" t="s">
        <v>299</v>
      </c>
      <c r="G24" s="73">
        <v>100</v>
      </c>
      <c r="H24" s="73">
        <v>94.666667000000004</v>
      </c>
      <c r="I24" s="73">
        <v>99.305555999999996</v>
      </c>
      <c r="J24" s="73">
        <v>293.97222299999999</v>
      </c>
      <c r="K24" s="72">
        <v>1</v>
      </c>
      <c r="L24" s="74">
        <v>43698</v>
      </c>
      <c r="M24" s="75">
        <v>170000</v>
      </c>
    </row>
    <row r="25" spans="2:13">
      <c r="B25" s="72" t="s">
        <v>239</v>
      </c>
      <c r="C25" s="72">
        <v>3816</v>
      </c>
      <c r="D25" s="72" t="s">
        <v>300</v>
      </c>
      <c r="E25" s="72" t="s">
        <v>301</v>
      </c>
      <c r="F25" s="72" t="s">
        <v>302</v>
      </c>
      <c r="G25" s="73">
        <v>100</v>
      </c>
      <c r="H25" s="73">
        <v>60</v>
      </c>
      <c r="I25" s="73">
        <v>120</v>
      </c>
      <c r="J25" s="73">
        <v>280</v>
      </c>
      <c r="K25" s="72">
        <v>1</v>
      </c>
      <c r="L25" s="74">
        <v>43709</v>
      </c>
      <c r="M25" s="75">
        <v>170000</v>
      </c>
    </row>
    <row r="26" spans="2:13">
      <c r="B26" s="72" t="s">
        <v>239</v>
      </c>
      <c r="C26" s="72">
        <v>3822</v>
      </c>
      <c r="D26" s="72" t="s">
        <v>303</v>
      </c>
      <c r="E26" s="72" t="s">
        <v>304</v>
      </c>
      <c r="F26" s="72" t="s">
        <v>305</v>
      </c>
      <c r="G26" s="73">
        <v>50</v>
      </c>
      <c r="H26" s="73">
        <v>130</v>
      </c>
      <c r="I26" s="73">
        <v>25</v>
      </c>
      <c r="J26" s="73">
        <v>205</v>
      </c>
      <c r="K26" s="72">
        <v>1</v>
      </c>
      <c r="L26" s="74">
        <v>43722</v>
      </c>
      <c r="M26" s="75">
        <v>170000</v>
      </c>
    </row>
    <row r="27" spans="2:13">
      <c r="B27" s="72" t="s">
        <v>239</v>
      </c>
      <c r="C27" s="72">
        <v>3823</v>
      </c>
      <c r="D27" s="72" t="s">
        <v>306</v>
      </c>
      <c r="E27" s="72" t="s">
        <v>307</v>
      </c>
      <c r="F27" s="72" t="s">
        <v>308</v>
      </c>
      <c r="G27" s="73">
        <v>75</v>
      </c>
      <c r="H27" s="73">
        <v>75</v>
      </c>
      <c r="I27" s="73">
        <v>50</v>
      </c>
      <c r="J27" s="73">
        <v>200</v>
      </c>
      <c r="K27" s="72">
        <v>1</v>
      </c>
      <c r="L27" s="74">
        <v>43699</v>
      </c>
      <c r="M27" s="75">
        <v>170000</v>
      </c>
    </row>
    <row r="28" spans="2:13">
      <c r="B28" s="72" t="s">
        <v>239</v>
      </c>
      <c r="C28" s="72">
        <v>3824</v>
      </c>
      <c r="D28" s="72" t="s">
        <v>309</v>
      </c>
      <c r="E28" s="72" t="s">
        <v>310</v>
      </c>
      <c r="F28" s="72" t="s">
        <v>311</v>
      </c>
      <c r="G28" s="73">
        <v>100</v>
      </c>
      <c r="H28" s="73">
        <v>100</v>
      </c>
      <c r="I28" s="73"/>
      <c r="J28" s="73">
        <v>200</v>
      </c>
      <c r="K28" s="72">
        <v>1</v>
      </c>
      <c r="L28" s="74">
        <v>43705</v>
      </c>
      <c r="M28" s="75">
        <v>170000</v>
      </c>
    </row>
    <row r="29" spans="2:13">
      <c r="B29" s="72" t="s">
        <v>239</v>
      </c>
      <c r="C29" s="72">
        <v>3826</v>
      </c>
      <c r="D29" s="72" t="s">
        <v>312</v>
      </c>
      <c r="E29" s="72" t="s">
        <v>313</v>
      </c>
      <c r="F29" s="72" t="s">
        <v>314</v>
      </c>
      <c r="G29" s="73">
        <v>100</v>
      </c>
      <c r="H29" s="73"/>
      <c r="I29" s="73">
        <v>100</v>
      </c>
      <c r="J29" s="73">
        <v>200</v>
      </c>
      <c r="K29" s="72">
        <v>1</v>
      </c>
      <c r="L29" s="74">
        <v>43698</v>
      </c>
      <c r="M29" s="75">
        <v>170000</v>
      </c>
    </row>
    <row r="30" spans="2:13">
      <c r="B30" s="72" t="s">
        <v>239</v>
      </c>
      <c r="C30" s="72">
        <v>3829</v>
      </c>
      <c r="D30" s="72" t="s">
        <v>315</v>
      </c>
      <c r="E30" s="72" t="s">
        <v>316</v>
      </c>
      <c r="F30" s="72" t="s">
        <v>317</v>
      </c>
      <c r="G30" s="73">
        <v>150</v>
      </c>
      <c r="H30" s="73">
        <v>25</v>
      </c>
      <c r="I30" s="73">
        <v>24</v>
      </c>
      <c r="J30" s="73">
        <v>199</v>
      </c>
      <c r="K30" s="72">
        <v>1</v>
      </c>
      <c r="L30" s="74">
        <v>43698</v>
      </c>
      <c r="M30" s="75">
        <v>170000</v>
      </c>
    </row>
    <row r="31" spans="2:13">
      <c r="B31" s="72" t="s">
        <v>239</v>
      </c>
      <c r="C31" s="72">
        <v>3835</v>
      </c>
      <c r="D31" s="72" t="s">
        <v>318</v>
      </c>
      <c r="E31" s="72" t="s">
        <v>319</v>
      </c>
      <c r="F31" s="72" t="s">
        <v>320</v>
      </c>
      <c r="G31" s="73">
        <v>84.777777999999998</v>
      </c>
      <c r="H31" s="73">
        <v>100</v>
      </c>
      <c r="I31" s="73">
        <v>-6.555555</v>
      </c>
      <c r="J31" s="73">
        <v>178.22222300000001</v>
      </c>
      <c r="K31" s="72">
        <v>1</v>
      </c>
      <c r="L31" s="74">
        <v>43721</v>
      </c>
      <c r="M31" s="75">
        <v>170000</v>
      </c>
    </row>
    <row r="32" spans="2:13">
      <c r="B32" s="72" t="s">
        <v>239</v>
      </c>
      <c r="C32" s="72">
        <v>3838</v>
      </c>
      <c r="D32" s="72" t="s">
        <v>321</v>
      </c>
      <c r="E32" s="72" t="s">
        <v>322</v>
      </c>
      <c r="F32" s="72" t="s">
        <v>323</v>
      </c>
      <c r="G32" s="73">
        <v>50</v>
      </c>
      <c r="H32" s="73">
        <v>75</v>
      </c>
      <c r="I32" s="73">
        <v>50</v>
      </c>
      <c r="J32" s="73">
        <v>175</v>
      </c>
      <c r="K32" s="72">
        <v>1</v>
      </c>
      <c r="L32" s="74">
        <v>43722</v>
      </c>
      <c r="M32" s="75">
        <v>170000</v>
      </c>
    </row>
    <row r="33" spans="2:13">
      <c r="B33" s="72" t="s">
        <v>239</v>
      </c>
      <c r="C33" s="72">
        <v>3839</v>
      </c>
      <c r="D33" s="72" t="s">
        <v>324</v>
      </c>
      <c r="E33" s="72" t="s">
        <v>325</v>
      </c>
      <c r="F33" s="72" t="s">
        <v>326</v>
      </c>
      <c r="G33" s="73">
        <v>25</v>
      </c>
      <c r="H33" s="73">
        <v>100</v>
      </c>
      <c r="I33" s="73">
        <v>50</v>
      </c>
      <c r="J33" s="73">
        <v>175</v>
      </c>
      <c r="K33" s="72">
        <v>1</v>
      </c>
      <c r="L33" s="74">
        <v>43700</v>
      </c>
      <c r="M33" s="75">
        <v>170000</v>
      </c>
    </row>
    <row r="34" spans="2:13">
      <c r="B34" s="72" t="s">
        <v>239</v>
      </c>
      <c r="C34" s="72">
        <v>3842</v>
      </c>
      <c r="D34" s="72" t="s">
        <v>327</v>
      </c>
      <c r="E34" s="72" t="s">
        <v>328</v>
      </c>
      <c r="F34" s="72" t="s">
        <v>329</v>
      </c>
      <c r="G34" s="73">
        <v>74.250001999999995</v>
      </c>
      <c r="H34" s="73">
        <v>75</v>
      </c>
      <c r="I34" s="73"/>
      <c r="J34" s="73">
        <v>149.25000199999999</v>
      </c>
      <c r="K34" s="72">
        <v>1</v>
      </c>
      <c r="L34" s="74">
        <v>43700</v>
      </c>
      <c r="M34" s="75">
        <v>170000</v>
      </c>
    </row>
    <row r="35" spans="2:13">
      <c r="B35" s="72" t="s">
        <v>239</v>
      </c>
      <c r="C35" s="72">
        <v>3844</v>
      </c>
      <c r="D35" s="72" t="s">
        <v>330</v>
      </c>
      <c r="E35" s="72" t="s">
        <v>331</v>
      </c>
      <c r="F35" s="72" t="s">
        <v>332</v>
      </c>
      <c r="G35" s="73">
        <v>75</v>
      </c>
      <c r="H35" s="73">
        <v>48</v>
      </c>
      <c r="I35" s="73">
        <v>25</v>
      </c>
      <c r="J35" s="73">
        <v>148</v>
      </c>
      <c r="K35" s="72">
        <v>1</v>
      </c>
      <c r="L35" s="74">
        <v>43719</v>
      </c>
      <c r="M35" s="75">
        <v>170000</v>
      </c>
    </row>
    <row r="36" spans="2:13">
      <c r="B36" s="72" t="s">
        <v>239</v>
      </c>
      <c r="C36" s="72">
        <v>3848</v>
      </c>
      <c r="D36" s="72" t="s">
        <v>333</v>
      </c>
      <c r="E36" s="72" t="s">
        <v>334</v>
      </c>
      <c r="F36" s="72" t="s">
        <v>335</v>
      </c>
      <c r="G36" s="73">
        <v>25</v>
      </c>
      <c r="H36" s="73">
        <v>94.666665999999992</v>
      </c>
      <c r="I36" s="73">
        <v>25</v>
      </c>
      <c r="J36" s="73">
        <v>144.66666599999999</v>
      </c>
      <c r="K36" s="72">
        <v>1</v>
      </c>
      <c r="L36" s="74">
        <v>43699</v>
      </c>
      <c r="M36" s="75">
        <v>170000</v>
      </c>
    </row>
    <row r="37" spans="2:13">
      <c r="B37" s="72" t="s">
        <v>239</v>
      </c>
      <c r="C37" s="72">
        <v>3849</v>
      </c>
      <c r="D37" s="72" t="s">
        <v>336</v>
      </c>
      <c r="E37" s="72" t="s">
        <v>337</v>
      </c>
      <c r="F37" s="72" t="s">
        <v>338</v>
      </c>
      <c r="G37" s="73">
        <v>75</v>
      </c>
      <c r="H37" s="73">
        <v>25</v>
      </c>
      <c r="I37" s="73">
        <v>30</v>
      </c>
      <c r="J37" s="73">
        <v>130</v>
      </c>
      <c r="K37" s="72">
        <v>1</v>
      </c>
      <c r="L37" s="74">
        <v>43698</v>
      </c>
      <c r="M37" s="75">
        <v>170000</v>
      </c>
    </row>
    <row r="38" spans="2:13">
      <c r="B38" s="72" t="s">
        <v>239</v>
      </c>
      <c r="C38" s="72">
        <v>3851</v>
      </c>
      <c r="D38" s="72" t="s">
        <v>339</v>
      </c>
      <c r="E38" s="72" t="s">
        <v>340</v>
      </c>
      <c r="F38" s="72" t="s">
        <v>341</v>
      </c>
      <c r="G38" s="73">
        <v>75</v>
      </c>
      <c r="H38" s="73">
        <v>30</v>
      </c>
      <c r="I38" s="73">
        <v>24.888888999999999</v>
      </c>
      <c r="J38" s="73">
        <v>129.88888900000001</v>
      </c>
      <c r="K38" s="72">
        <v>1</v>
      </c>
      <c r="L38" s="74">
        <v>43698</v>
      </c>
      <c r="M38" s="75">
        <v>170000</v>
      </c>
    </row>
    <row r="39" spans="2:13">
      <c r="B39" s="72" t="s">
        <v>239</v>
      </c>
      <c r="C39" s="72">
        <v>3854</v>
      </c>
      <c r="D39" s="72" t="s">
        <v>342</v>
      </c>
      <c r="E39" s="72" t="s">
        <v>343</v>
      </c>
      <c r="F39" s="72" t="s">
        <v>344</v>
      </c>
      <c r="G39" s="73">
        <v>50</v>
      </c>
      <c r="H39" s="73">
        <v>25</v>
      </c>
      <c r="I39" s="73">
        <v>50</v>
      </c>
      <c r="J39" s="73">
        <v>125</v>
      </c>
      <c r="K39" s="72">
        <v>1</v>
      </c>
      <c r="L39" s="74">
        <v>43704</v>
      </c>
      <c r="M39" s="75">
        <v>170000</v>
      </c>
    </row>
    <row r="40" spans="2:13">
      <c r="B40" s="72" t="s">
        <v>239</v>
      </c>
      <c r="C40" s="72">
        <v>3861</v>
      </c>
      <c r="D40" s="72" t="s">
        <v>345</v>
      </c>
      <c r="E40" s="72" t="s">
        <v>346</v>
      </c>
      <c r="F40" s="72" t="s">
        <v>347</v>
      </c>
      <c r="G40" s="73"/>
      <c r="H40" s="73">
        <v>25</v>
      </c>
      <c r="I40" s="73">
        <v>97.777777999999998</v>
      </c>
      <c r="J40" s="73">
        <v>122.777778</v>
      </c>
      <c r="K40" s="72">
        <v>1</v>
      </c>
      <c r="L40" s="74">
        <v>43704</v>
      </c>
      <c r="M40" s="75">
        <v>170000</v>
      </c>
    </row>
    <row r="41" spans="2:13">
      <c r="B41" s="72" t="s">
        <v>239</v>
      </c>
      <c r="C41" s="72">
        <v>3865</v>
      </c>
      <c r="D41" s="72" t="s">
        <v>348</v>
      </c>
      <c r="E41" s="72" t="s">
        <v>349</v>
      </c>
      <c r="F41" s="72" t="s">
        <v>350</v>
      </c>
      <c r="G41" s="73">
        <v>50</v>
      </c>
      <c r="H41" s="73"/>
      <c r="I41" s="73">
        <v>60</v>
      </c>
      <c r="J41" s="73">
        <v>110</v>
      </c>
      <c r="K41" s="72">
        <v>1</v>
      </c>
      <c r="L41" s="74">
        <v>43719</v>
      </c>
      <c r="M41" s="75">
        <v>170000</v>
      </c>
    </row>
    <row r="42" spans="2:13">
      <c r="B42" s="72" t="s">
        <v>239</v>
      </c>
      <c r="C42" s="72">
        <v>3870</v>
      </c>
      <c r="D42" s="72" t="s">
        <v>351</v>
      </c>
      <c r="E42" s="72" t="s">
        <v>352</v>
      </c>
      <c r="F42" s="72" t="s">
        <v>353</v>
      </c>
      <c r="G42" s="73"/>
      <c r="H42" s="73">
        <v>50</v>
      </c>
      <c r="I42" s="73">
        <v>50</v>
      </c>
      <c r="J42" s="73">
        <v>100</v>
      </c>
      <c r="K42" s="72">
        <v>1</v>
      </c>
      <c r="L42" s="74">
        <v>43705</v>
      </c>
      <c r="M42" s="75">
        <v>170000</v>
      </c>
    </row>
    <row r="43" spans="2:13">
      <c r="B43" s="72" t="s">
        <v>239</v>
      </c>
      <c r="C43" s="72">
        <v>3872</v>
      </c>
      <c r="D43" s="72" t="s">
        <v>354</v>
      </c>
      <c r="E43" s="72" t="s">
        <v>355</v>
      </c>
      <c r="F43" s="72" t="s">
        <v>356</v>
      </c>
      <c r="G43" s="73"/>
      <c r="H43" s="73">
        <v>50</v>
      </c>
      <c r="I43" s="73">
        <v>50</v>
      </c>
      <c r="J43" s="73">
        <v>100</v>
      </c>
      <c r="K43" s="72">
        <v>1</v>
      </c>
      <c r="L43" s="74">
        <v>43704</v>
      </c>
      <c r="M43" s="75">
        <v>170000</v>
      </c>
    </row>
    <row r="44" spans="2:13">
      <c r="B44" s="72" t="s">
        <v>239</v>
      </c>
      <c r="C44" s="72">
        <v>3875</v>
      </c>
      <c r="D44" s="72" t="s">
        <v>357</v>
      </c>
      <c r="E44" s="72" t="s">
        <v>358</v>
      </c>
      <c r="F44" s="72" t="s">
        <v>359</v>
      </c>
      <c r="G44" s="73">
        <v>50</v>
      </c>
      <c r="H44" s="73"/>
      <c r="I44" s="73">
        <v>50</v>
      </c>
      <c r="J44" s="73">
        <v>100</v>
      </c>
      <c r="K44" s="72">
        <v>1</v>
      </c>
      <c r="L44" s="74">
        <v>43722</v>
      </c>
      <c r="M44" s="75">
        <v>170000</v>
      </c>
    </row>
    <row r="45" spans="2:13">
      <c r="B45" s="72" t="s">
        <v>239</v>
      </c>
      <c r="C45" s="72">
        <v>3878</v>
      </c>
      <c r="D45" s="72" t="s">
        <v>360</v>
      </c>
      <c r="E45" s="72" t="s">
        <v>361</v>
      </c>
      <c r="F45" s="72" t="s">
        <v>362</v>
      </c>
      <c r="G45" s="73">
        <v>74.527777999999998</v>
      </c>
      <c r="H45" s="73">
        <v>25</v>
      </c>
      <c r="I45" s="73"/>
      <c r="J45" s="73">
        <v>99.527777999999998</v>
      </c>
      <c r="K45" s="72">
        <v>1</v>
      </c>
      <c r="L45" s="76">
        <v>43699</v>
      </c>
      <c r="M45" s="77">
        <v>170000</v>
      </c>
    </row>
    <row r="46" spans="2:13"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9" t="s">
        <v>363</v>
      </c>
      <c r="M46" s="80">
        <v>6970000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U5"/>
  <sheetViews>
    <sheetView tabSelected="1" topLeftCell="E1" zoomScale="80" zoomScaleNormal="80" workbookViewId="0">
      <selection activeCell="U5" sqref="U5"/>
    </sheetView>
  </sheetViews>
  <sheetFormatPr defaultRowHeight="15"/>
  <cols>
    <col min="1" max="1" width="5.28515625" customWidth="1"/>
    <col min="2" max="2" width="11.85546875" customWidth="1"/>
    <col min="4" max="4" width="46.85546875" bestFit="1" customWidth="1"/>
    <col min="5" max="8" width="12.140625" bestFit="1" customWidth="1"/>
    <col min="10" max="10" width="14.7109375" customWidth="1"/>
    <col min="11" max="11" width="8.85546875" customWidth="1"/>
    <col min="12" max="12" width="3.85546875" customWidth="1"/>
    <col min="13" max="13" width="3.28515625" customWidth="1"/>
    <col min="14" max="17" width="12.140625" bestFit="1" customWidth="1"/>
    <col min="18" max="18" width="13" bestFit="1" customWidth="1"/>
    <col min="20" max="20" width="13.85546875" bestFit="1" customWidth="1"/>
    <col min="21" max="21" width="20.85546875" bestFit="1" customWidth="1"/>
  </cols>
  <sheetData>
    <row r="1" spans="1:21">
      <c r="B1" t="s">
        <v>388</v>
      </c>
    </row>
    <row r="2" spans="1:21" ht="28.5" customHeight="1">
      <c r="A2" s="40" t="s">
        <v>364</v>
      </c>
      <c r="B2" s="40" t="s">
        <v>365</v>
      </c>
      <c r="C2" s="40" t="s">
        <v>366</v>
      </c>
      <c r="D2" s="40" t="s">
        <v>367</v>
      </c>
      <c r="E2" s="81">
        <v>43525</v>
      </c>
      <c r="F2" s="81">
        <v>43556</v>
      </c>
      <c r="G2" s="81">
        <v>43586</v>
      </c>
      <c r="H2" s="82" t="s">
        <v>235</v>
      </c>
      <c r="I2" s="83" t="s">
        <v>368</v>
      </c>
      <c r="J2" s="83" t="s">
        <v>369</v>
      </c>
      <c r="K2" s="83" t="s">
        <v>370</v>
      </c>
      <c r="L2" s="40" t="s">
        <v>371</v>
      </c>
      <c r="M2" s="40" t="s">
        <v>372</v>
      </c>
      <c r="N2" s="81">
        <v>43617</v>
      </c>
      <c r="O2" s="81">
        <v>43647</v>
      </c>
      <c r="P2" s="81">
        <v>43678</v>
      </c>
      <c r="Q2" s="81" t="s">
        <v>373</v>
      </c>
      <c r="R2" s="40" t="s">
        <v>374</v>
      </c>
      <c r="S2" s="83" t="s">
        <v>375</v>
      </c>
      <c r="T2" s="40" t="s">
        <v>376</v>
      </c>
      <c r="U2" s="83" t="s">
        <v>377</v>
      </c>
    </row>
    <row r="3" spans="1:21">
      <c r="A3" s="40" t="s">
        <v>239</v>
      </c>
      <c r="B3" s="40" t="s">
        <v>378</v>
      </c>
      <c r="C3" s="40" t="s">
        <v>379</v>
      </c>
      <c r="D3" s="40" t="s">
        <v>380</v>
      </c>
      <c r="E3" s="26">
        <v>18481500</v>
      </c>
      <c r="F3" s="26">
        <v>12146200</v>
      </c>
      <c r="G3" s="26">
        <v>12988200</v>
      </c>
      <c r="H3" s="26">
        <f>SUM(E3:G3)</f>
        <v>43615900</v>
      </c>
      <c r="I3" s="40" t="s">
        <v>381</v>
      </c>
      <c r="J3" s="26">
        <v>1375000</v>
      </c>
      <c r="K3" s="40" t="s">
        <v>382</v>
      </c>
      <c r="L3" s="84">
        <f>J3/H3</f>
        <v>3.1525200672231912E-2</v>
      </c>
      <c r="M3" s="40"/>
      <c r="N3" s="26">
        <v>11121000</v>
      </c>
      <c r="O3" s="26">
        <v>7186130</v>
      </c>
      <c r="P3" s="26">
        <v>11872000</v>
      </c>
      <c r="Q3" s="26">
        <f>SUM(N3:P3)</f>
        <v>30179130</v>
      </c>
      <c r="R3" s="85">
        <f>Q3-H3</f>
        <v>-13436770</v>
      </c>
      <c r="S3" s="86" t="s">
        <v>383</v>
      </c>
      <c r="T3" s="85">
        <f>U3/3</f>
        <v>1300000</v>
      </c>
      <c r="U3" s="87">
        <v>3900000</v>
      </c>
    </row>
    <row r="4" spans="1:21">
      <c r="A4" s="40" t="s">
        <v>239</v>
      </c>
      <c r="B4" s="40" t="s">
        <v>384</v>
      </c>
      <c r="C4" s="40" t="s">
        <v>385</v>
      </c>
      <c r="D4" s="40" t="s">
        <v>386</v>
      </c>
      <c r="E4" s="26">
        <v>14929000</v>
      </c>
      <c r="F4" s="26">
        <v>33937030</v>
      </c>
      <c r="G4" s="26">
        <v>11121000</v>
      </c>
      <c r="H4" s="26">
        <f>SUM(E4:G4)</f>
        <v>59987030</v>
      </c>
      <c r="I4" s="40" t="s">
        <v>381</v>
      </c>
      <c r="J4" s="26">
        <v>820000</v>
      </c>
      <c r="K4" s="40" t="s">
        <v>387</v>
      </c>
      <c r="L4" s="84">
        <f t="shared" ref="L4" si="0">J4/H4</f>
        <v>1.3669621583198902E-2</v>
      </c>
      <c r="M4" s="40"/>
      <c r="N4" s="26">
        <v>12988200</v>
      </c>
      <c r="O4" s="26">
        <v>15706440</v>
      </c>
      <c r="P4" s="26">
        <v>25067140</v>
      </c>
      <c r="Q4" s="26">
        <f t="shared" ref="Q4" si="1">SUM(N4:P4)</f>
        <v>53761780</v>
      </c>
      <c r="R4" s="85">
        <f>Q4-H4</f>
        <v>-6225250</v>
      </c>
      <c r="S4" s="86" t="s">
        <v>383</v>
      </c>
      <c r="T4" s="85">
        <f t="shared" ref="T4" si="2">U4/3</f>
        <v>820000</v>
      </c>
      <c r="U4" s="87">
        <v>2460000</v>
      </c>
    </row>
    <row r="5" spans="1:21">
      <c r="U5" s="88">
        <v>6585000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ONGKOS Pasang PNT</vt:lpstr>
      <vt:lpstr>Usulan SPANDUK MMT</vt:lpstr>
      <vt:lpstr>SEWA DISPLAY TCA GROSIR</vt:lpstr>
      <vt:lpstr>SEWA DISPLAY MT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sprsmg.pkl@indokara.com</dc:creator>
  <cp:lastModifiedBy>lenovo</cp:lastModifiedBy>
  <dcterms:created xsi:type="dcterms:W3CDTF">2003-01-01T22:57:00Z</dcterms:created>
  <dcterms:modified xsi:type="dcterms:W3CDTF">2019-09-28T06:37:45Z</dcterms:modified>
</cp:coreProperties>
</file>