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KEBUTUHAN BIAYA" sheetId="1" r:id="rId1"/>
  </sheets>
  <calcPr calcId="124519"/>
</workbook>
</file>

<file path=xl/calcChain.xml><?xml version="1.0" encoding="utf-8"?>
<calcChain xmlns="http://schemas.openxmlformats.org/spreadsheetml/2006/main">
  <c r="I173" i="1"/>
  <c r="J173" s="1"/>
  <c r="I172"/>
  <c r="J172" s="1"/>
  <c r="I113"/>
  <c r="J113" s="1"/>
  <c r="K258"/>
  <c r="I171" l="1"/>
  <c r="J171"/>
  <c r="I166"/>
  <c r="J166" s="1"/>
  <c r="I167"/>
  <c r="J167" s="1"/>
  <c r="I168"/>
  <c r="J168" s="1"/>
  <c r="I169"/>
  <c r="J169" s="1"/>
  <c r="I170"/>
  <c r="J170" s="1"/>
  <c r="I162"/>
  <c r="J162" s="1"/>
  <c r="I163"/>
  <c r="J163" s="1"/>
  <c r="I164"/>
  <c r="J164" s="1"/>
  <c r="I165"/>
  <c r="J165" s="1"/>
  <c r="I155"/>
  <c r="J155"/>
  <c r="I156"/>
  <c r="J156"/>
  <c r="I157"/>
  <c r="J157"/>
  <c r="I158"/>
  <c r="J158"/>
  <c r="I159"/>
  <c r="J159"/>
  <c r="I160"/>
  <c r="J160"/>
  <c r="I161"/>
  <c r="J161"/>
  <c r="J154"/>
  <c r="I150"/>
  <c r="J150"/>
  <c r="I151"/>
  <c r="J151" s="1"/>
  <c r="I152"/>
  <c r="J152"/>
  <c r="I153"/>
  <c r="J153" s="1"/>
  <c r="I154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2"/>
  <c r="J142" s="1"/>
  <c r="I143"/>
  <c r="J143" s="1"/>
  <c r="I144"/>
  <c r="J144" s="1"/>
  <c r="I145"/>
  <c r="J145" s="1"/>
  <c r="I146"/>
  <c r="J146" s="1"/>
  <c r="I147"/>
  <c r="J147" s="1"/>
  <c r="I148"/>
  <c r="J148" s="1"/>
  <c r="I149"/>
  <c r="J149" s="1"/>
  <c r="I74"/>
  <c r="J74" s="1"/>
  <c r="I75"/>
  <c r="J75" s="1"/>
  <c r="I76"/>
  <c r="J76" s="1"/>
  <c r="I77"/>
  <c r="J77" s="1"/>
  <c r="I78"/>
  <c r="J78" s="1"/>
  <c r="I79"/>
  <c r="J79" s="1"/>
  <c r="I80"/>
  <c r="J80" s="1"/>
  <c r="I69"/>
  <c r="J69" s="1"/>
  <c r="I70"/>
  <c r="J70" s="1"/>
  <c r="I71"/>
  <c r="J71" s="1"/>
  <c r="I72"/>
  <c r="J72" s="1"/>
  <c r="I73"/>
  <c r="J73" s="1"/>
  <c r="I81"/>
  <c r="J81" s="1"/>
  <c r="I82"/>
  <c r="J82" s="1"/>
  <c r="I67"/>
  <c r="J67" s="1"/>
  <c r="I68"/>
  <c r="J68" s="1"/>
  <c r="I47"/>
  <c r="I66"/>
  <c r="J66" s="1"/>
  <c r="K182"/>
  <c r="K180" l="1"/>
  <c r="K178"/>
  <c r="K176" l="1"/>
  <c r="K6" l="1"/>
  <c r="K260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J47"/>
  <c r="I48"/>
  <c r="J48" s="1"/>
  <c r="I49"/>
  <c r="J49" s="1"/>
  <c r="I50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8"/>
  <c r="J8" s="1"/>
  <c r="I9"/>
  <c r="J9" s="1"/>
  <c r="I10"/>
  <c r="J10" s="1"/>
  <c r="I11"/>
  <c r="J11" s="1"/>
  <c r="I12"/>
  <c r="J12" s="1"/>
  <c r="I7"/>
  <c r="J7" s="1"/>
</calcChain>
</file>

<file path=xl/sharedStrings.xml><?xml version="1.0" encoding="utf-8"?>
<sst xmlns="http://schemas.openxmlformats.org/spreadsheetml/2006/main" count="529" uniqueCount="353">
  <si>
    <t>AKTIFITAS PROMOSI</t>
  </si>
  <si>
    <t>KETERANGAN</t>
  </si>
  <si>
    <t>NO</t>
  </si>
  <si>
    <t>TANGGAL</t>
  </si>
  <si>
    <t>NAMA TOKO / TEMPAT</t>
  </si>
  <si>
    <t>TOTAL</t>
  </si>
  <si>
    <t>JUMLAH</t>
  </si>
  <si>
    <t>UKURAN (M)</t>
  </si>
  <si>
    <t>RUPIAH</t>
  </si>
  <si>
    <t>PANJANG</t>
  </si>
  <si>
    <t>LEBAR</t>
  </si>
  <si>
    <t>TOTAL BIAYA</t>
  </si>
  <si>
    <t>SUB TOTAL</t>
  </si>
  <si>
    <t>RINCIAN AKTIFITAS PROMOSI DAN KEBUTUHAN BIAYA LPAP SEPTEMBER 2019</t>
  </si>
  <si>
    <t>MMT NAMA TOKO</t>
  </si>
  <si>
    <t>SPONSORSHIP</t>
  </si>
  <si>
    <t>ALAMAT</t>
  </si>
  <si>
    <t>IBU DARMI</t>
  </si>
  <si>
    <t>IBU HARTI</t>
  </si>
  <si>
    <t>IBU PRAPTI</t>
  </si>
  <si>
    <t>IBU MARINI</t>
  </si>
  <si>
    <t>IBU HARTINI</t>
  </si>
  <si>
    <t>IBU KALI</t>
  </si>
  <si>
    <t>GRAND TOTAL</t>
  </si>
  <si>
    <t>SUPORT HUT LUWES GADING GROUP</t>
  </si>
  <si>
    <t>EPM_927926 LUWES GENTAN</t>
  </si>
  <si>
    <t>JL. SONGGOLANGIT PONDOK BARU RT.03/02 GENTAN BAKI</t>
  </si>
  <si>
    <t>PAK TARNO</t>
  </si>
  <si>
    <t>PSR TANGGUL, SOLO</t>
  </si>
  <si>
    <t>MULYO WARAS</t>
  </si>
  <si>
    <t>IBU TIN</t>
  </si>
  <si>
    <t>PSR LEDOKSARI, SOLO</t>
  </si>
  <si>
    <t>TOKO AMIN</t>
  </si>
  <si>
    <t>ANUGRAH MULYA</t>
  </si>
  <si>
    <t>SHALVA JAYA</t>
  </si>
  <si>
    <t>PSR KLECO, SOLO</t>
  </si>
  <si>
    <t>TOKO SEMBAKO KURNIA</t>
  </si>
  <si>
    <t>SEMBAKO &amp; SAYUR ANIK</t>
  </si>
  <si>
    <t>TOKO PLASTIK GUNAWAN</t>
  </si>
  <si>
    <t>TOKO HARTINI</t>
  </si>
  <si>
    <t>TOKO YENI</t>
  </si>
  <si>
    <t>AMINI CHESSA</t>
  </si>
  <si>
    <t>HARYONO</t>
  </si>
  <si>
    <t>PARTINAH</t>
  </si>
  <si>
    <t>SUMIYATI</t>
  </si>
  <si>
    <t>WATI BANDENG</t>
  </si>
  <si>
    <t>IBU SUTI</t>
  </si>
  <si>
    <t>IBU SRI ATUN</t>
  </si>
  <si>
    <t>TOKO BISMA</t>
  </si>
  <si>
    <t>PRABU RAMA</t>
  </si>
  <si>
    <t>PSR KARTASURA</t>
  </si>
  <si>
    <t>TOKO SELVIYANTI</t>
  </si>
  <si>
    <t>IBU SUMI</t>
  </si>
  <si>
    <t>DAWET AYU</t>
  </si>
  <si>
    <t>TOKO SABAR</t>
  </si>
  <si>
    <t>PANDU</t>
  </si>
  <si>
    <t>TCA POLOS</t>
  </si>
  <si>
    <t>SRI CABE</t>
  </si>
  <si>
    <t>IBU YULI</t>
  </si>
  <si>
    <t>RAHAYU</t>
  </si>
  <si>
    <t>IBU WIWIK</t>
  </si>
  <si>
    <t>IBU MINUK</t>
  </si>
  <si>
    <t>IBU DARSO</t>
  </si>
  <si>
    <t>Hj. DALIYEM</t>
  </si>
  <si>
    <t>IBU WIJI</t>
  </si>
  <si>
    <t>SRI DUL</t>
  </si>
  <si>
    <t>IBU KAMTI</t>
  </si>
  <si>
    <t>IBU YAYUK</t>
  </si>
  <si>
    <t>DARSO DELE</t>
  </si>
  <si>
    <t>PRAYITNO</t>
  </si>
  <si>
    <t>WARINI</t>
  </si>
  <si>
    <t>IBU MARSIH</t>
  </si>
  <si>
    <t>IBU JIWO</t>
  </si>
  <si>
    <t>IBU KIS</t>
  </si>
  <si>
    <t>PAK MURSID</t>
  </si>
  <si>
    <t>RM MBAK HARYANI</t>
  </si>
  <si>
    <t>SITI GEREH</t>
  </si>
  <si>
    <t>JOKO</t>
  </si>
  <si>
    <t>SUJIATUN</t>
  </si>
  <si>
    <t>EDIYANTI</t>
  </si>
  <si>
    <t>IBU SUGENG</t>
  </si>
  <si>
    <t>IGA JAYA</t>
  </si>
  <si>
    <t>KURNIA</t>
  </si>
  <si>
    <t>SITI BAKSO</t>
  </si>
  <si>
    <t>SEMI</t>
  </si>
  <si>
    <t>SRI BAKAU</t>
  </si>
  <si>
    <t>WAHINI</t>
  </si>
  <si>
    <t>BERKAH</t>
  </si>
  <si>
    <t>PSR BOYOLALI</t>
  </si>
  <si>
    <t>ISTIQOMAH</t>
  </si>
  <si>
    <t>LARIS JAYA</t>
  </si>
  <si>
    <t>PAK WOKO</t>
  </si>
  <si>
    <t>PSR SIMO, BOYOLALI</t>
  </si>
  <si>
    <t>PSR GAGAN, BOYOLALI</t>
  </si>
  <si>
    <t>INDRIASTUTI</t>
  </si>
  <si>
    <t>SRI SUYATMI</t>
  </si>
  <si>
    <t>IBU HASYM</t>
  </si>
  <si>
    <t>SABAR SUBUR</t>
  </si>
  <si>
    <t>KAMTINI</t>
  </si>
  <si>
    <t>SRI UTAMI</t>
  </si>
  <si>
    <t>MUJINAH</t>
  </si>
  <si>
    <t>NINI SUMINI</t>
  </si>
  <si>
    <t>PSR AMPEL, BOYOLALI</t>
  </si>
  <si>
    <t>SRI MULYANI</t>
  </si>
  <si>
    <t>MARNI GULA</t>
  </si>
  <si>
    <t>PSR CEPOGO, BOYOLALI</t>
  </si>
  <si>
    <t>IBU SABAR</t>
  </si>
  <si>
    <t>TATIK</t>
  </si>
  <si>
    <t>IBU WIDI</t>
  </si>
  <si>
    <t>M. ILYAS</t>
  </si>
  <si>
    <t>IBU HARDI</t>
  </si>
  <si>
    <t>IBU TUKINI</t>
  </si>
  <si>
    <t>IBU TOWI</t>
  </si>
  <si>
    <t>MAS HUDI</t>
  </si>
  <si>
    <t>IBU MULYANI</t>
  </si>
  <si>
    <t>MBAK LINDA</t>
  </si>
  <si>
    <t>SRI SANDRA</t>
  </si>
  <si>
    <t>SRI HALIMAH</t>
  </si>
  <si>
    <t>MBAK TRI</t>
  </si>
  <si>
    <t>MUNJAYANAH</t>
  </si>
  <si>
    <t>SRI SULARSIH</t>
  </si>
  <si>
    <t>SUKARNI</t>
  </si>
  <si>
    <t>MUN BERAS</t>
  </si>
  <si>
    <t>NGUDI BAROKAH</t>
  </si>
  <si>
    <t>NING "SURAT"</t>
  </si>
  <si>
    <t>PSR SUNGGINGAN, BOYOLALI</t>
  </si>
  <si>
    <t>IBU WAKINAH</t>
  </si>
  <si>
    <t>SRI BAWANG</t>
  </si>
  <si>
    <t>RANTINAH</t>
  </si>
  <si>
    <t>SHOLIKHA</t>
  </si>
  <si>
    <t>MBAK NANIK</t>
  </si>
  <si>
    <t>IBU TUGINEM</t>
  </si>
  <si>
    <t>PURWANTI DEPAN</t>
  </si>
  <si>
    <t>IBU GIYARTI</t>
  </si>
  <si>
    <t>MURAH</t>
  </si>
  <si>
    <t>IBU YUNI</t>
  </si>
  <si>
    <t>RIZAL</t>
  </si>
  <si>
    <t>SUMBER UTAMA</t>
  </si>
  <si>
    <t>ENY 2</t>
  </si>
  <si>
    <t>IBU BINI / RINI</t>
  </si>
  <si>
    <t>IBU SUPAMI</t>
  </si>
  <si>
    <t>PSR PRAMBANAN</t>
  </si>
  <si>
    <t>PSR KLATEN</t>
  </si>
  <si>
    <t>IBU BINTI</t>
  </si>
  <si>
    <t>IBU SRI SAMINAH</t>
  </si>
  <si>
    <t>IBU KARTINI</t>
  </si>
  <si>
    <t>MBAK ROS</t>
  </si>
  <si>
    <t>3 DARA</t>
  </si>
  <si>
    <t>TOKO ELY</t>
  </si>
  <si>
    <t>TOKO LESTARI</t>
  </si>
  <si>
    <t>SUZANA</t>
  </si>
  <si>
    <t>IBU YATINI</t>
  </si>
  <si>
    <t>IBU TAMI</t>
  </si>
  <si>
    <t>IBU GIYO</t>
  </si>
  <si>
    <t>IBU NADI MUJI</t>
  </si>
  <si>
    <t>MBAK PURWANTI</t>
  </si>
  <si>
    <t>MBAK TINA</t>
  </si>
  <si>
    <t>MBAK RINA</t>
  </si>
  <si>
    <t>IBU JOYO</t>
  </si>
  <si>
    <t>TOKO SUPARMI</t>
  </si>
  <si>
    <t>TOKO MUJIYONO</t>
  </si>
  <si>
    <t>TOKO FLAMBOYANT 3</t>
  </si>
  <si>
    <t>TOKO 211</t>
  </si>
  <si>
    <t>TOKO SITI SNACK</t>
  </si>
  <si>
    <t>TOKO PARMANTO 2</t>
  </si>
  <si>
    <t>PASAR TEGALGEDE, KARANGANYAR</t>
  </si>
  <si>
    <t>PSR JAMUS, KARANGANYAR</t>
  </si>
  <si>
    <t>PSR LEGI</t>
  </si>
  <si>
    <t>PSR JATEN, KARANGANYAR</t>
  </si>
  <si>
    <t>PSR WONOGIRI</t>
  </si>
  <si>
    <t>WEDANGAN NDELIK</t>
  </si>
  <si>
    <t>KADIPIRO, SRAGEN</t>
  </si>
  <si>
    <t>GALUH JAYA</t>
  </si>
  <si>
    <t>NGARGOYOSO, KARANGANYAR</t>
  </si>
  <si>
    <t>TOKO CANTIKA</t>
  </si>
  <si>
    <t>TIRTA MULYA</t>
  </si>
  <si>
    <t>PALUR, KARANGANYAR</t>
  </si>
  <si>
    <t>IBU WARTI</t>
  </si>
  <si>
    <t>PSR JATISRONO, WONOGIRI</t>
  </si>
  <si>
    <t>IBU SUKATMI ( ATAS )</t>
  </si>
  <si>
    <t>WM PAK SAJEN</t>
  </si>
  <si>
    <t>NGRAMPAL, SRAGEN</t>
  </si>
  <si>
    <t>MBAK YANTI</t>
  </si>
  <si>
    <t>PSR BANARAN, SRAGEN</t>
  </si>
  <si>
    <t>BAKSOS AIR BERSIH 9 COMMUNITY</t>
  </si>
  <si>
    <t>PKK PSR JAMUS</t>
  </si>
  <si>
    <t>WARDI SAYUR</t>
  </si>
  <si>
    <t>DESIGN</t>
  </si>
  <si>
    <t>BIAYA PASANG</t>
  </si>
  <si>
    <t>PLANG PAPAN NAMA PSR GONDANG</t>
  </si>
  <si>
    <t>GONDANG, SRAGEN</t>
  </si>
  <si>
    <t>BIAYA PASANG @TITIK = Rp 3,000</t>
  </si>
  <si>
    <t>BIAYA PASANG PNT</t>
  </si>
  <si>
    <t>PAPAN NAMA TOKO</t>
  </si>
  <si>
    <t>AREA KERJA SPR + MD</t>
  </si>
  <si>
    <t>BIAYA PASANG 1 PNT = Rp 10,000 ( 225 PCS PNT )</t>
  </si>
  <si>
    <t>TOPI PKK</t>
  </si>
  <si>
    <t>PKK PASAR JAMUS</t>
  </si>
  <si>
    <t>JAMUS, KERJO, KARANGANYAR</t>
  </si>
  <si>
    <t>TOPI UNTUK PKK @Rp 27,500 ( BIKIN 100 PCS )</t>
  </si>
  <si>
    <t>PAPAN NAMA PASAR ( KONSTRUKSI BESI )</t>
  </si>
  <si>
    <t>2 TIANG PAPAN NAMA DI PINTU MASUK UTARA + BARAT PASAR @ 7,750,000 ( IJIN + SEWA 1 TH + BIAYA PEMBUATAN PLANG PAPN NAMA )</t>
  </si>
  <si>
    <t>FLOOR DISPLAY</t>
  </si>
  <si>
    <t>TK. BUDI JAYA</t>
  </si>
  <si>
    <t>PS. LEGI KIOS NO.17A KESTALAN, BANJARSARI, SOLO</t>
  </si>
  <si>
    <t>TK. PRAM</t>
  </si>
  <si>
    <t>JL. SUYUDAN 01/04 KIRINGAN BOYOLALI</t>
  </si>
  <si>
    <t>TK. CHRISTIANTO</t>
  </si>
  <si>
    <t>PS. LEGI KIOS NO.208 KESTALAN BANJARSARI</t>
  </si>
  <si>
    <t>TK. TINI</t>
  </si>
  <si>
    <t>KALORAN KIDUL RT.03/08 GIRITIRTO WONOGIRI</t>
  </si>
  <si>
    <t>TK. LESTARI</t>
  </si>
  <si>
    <t>PS. LEGI NO.145-146 KESTALAN BANJARSARI</t>
  </si>
  <si>
    <t>TK. NINIK</t>
  </si>
  <si>
    <t>JL. MONUMEN 45 RUKO MUARA NO.12 SETABELAN BANJARSA</t>
  </si>
  <si>
    <t>TK. AHAY</t>
  </si>
  <si>
    <t>JL. S.PARMAN NO.103-107 KESTALAN BANJARSARI</t>
  </si>
  <si>
    <t>TK. TST</t>
  </si>
  <si>
    <t>PS. LEGI NO.9B BANJARSARI</t>
  </si>
  <si>
    <t>TK. KUSTI SUSANA/SAN-SAN</t>
  </si>
  <si>
    <t>JL. AHMAD YANI 386 KERTEN LAWEYAN</t>
  </si>
  <si>
    <t>TK. MINIL RM</t>
  </si>
  <si>
    <t>PS. BATURETNO LT.2 TALUNOMBO BATURETNO</t>
  </si>
  <si>
    <t>TK. HARI</t>
  </si>
  <si>
    <t>PS. LEGI NO.31 KESTALAN BANJARSARI</t>
  </si>
  <si>
    <t>TK. TARTO</t>
  </si>
  <si>
    <t>SEBELAH UTARA PS. PALUR RT.07/03 NGRINGO JATEN</t>
  </si>
  <si>
    <t>TK. SUPARMI</t>
  </si>
  <si>
    <t>PS. SUKOHARJO BLOK 116-118 SUKOHARJO</t>
  </si>
  <si>
    <t>TK. ONG MIE HONG</t>
  </si>
  <si>
    <t>KAUMAN PS. LEGI GANG 2 NO.2 KESTALAN BANJARSARI</t>
  </si>
  <si>
    <t>TK. PURNOMO</t>
  </si>
  <si>
    <t>PS. MANGU K.20 JL.PANASAN,SOLO</t>
  </si>
  <si>
    <t>TK. ANIK</t>
  </si>
  <si>
    <t>RUKO MUARA NO.9 SETABELAN BANJARSARI</t>
  </si>
  <si>
    <t>TK. GO BUN KUI</t>
  </si>
  <si>
    <t>KIOS PS. LEGI NO.29 SETABELAN BANJARSARI (TIMUR TK</t>
  </si>
  <si>
    <t>TK. POJOK BARU 98</t>
  </si>
  <si>
    <t>PS. LEGI SELATAN BANJARSARI SL</t>
  </si>
  <si>
    <t>TK. ANNA</t>
  </si>
  <si>
    <t>JL. SUTAN SYAHRIR NO.236 KESTALAN BANJARSARI</t>
  </si>
  <si>
    <t>TK. POJOK/BU BINI</t>
  </si>
  <si>
    <t>PS. AMPEL K.1, BOYOLALI</t>
  </si>
  <si>
    <t>TK. ERNA</t>
  </si>
  <si>
    <t>JL. NUSA INDAH 1/3 PUNGGAWAN BANJARSARI</t>
  </si>
  <si>
    <t>TK. WONDO</t>
  </si>
  <si>
    <t>TEGALREJO RT.02/05 NGESREP NGEMPLAK</t>
  </si>
  <si>
    <t>TK. MOA</t>
  </si>
  <si>
    <t>KIOS PS. LEGI NO.133 SETABELAN BANJARSARI (DPN TK.</t>
  </si>
  <si>
    <t>TK. SIDO DADI</t>
  </si>
  <si>
    <t>PS. MANGU NGRESEP NGEMPLAK</t>
  </si>
  <si>
    <t>TK. HANDOYO</t>
  </si>
  <si>
    <t>PS. HARJODAKSINO BLOK C NO.24-25 DANUKUSUMAN SEREN</t>
  </si>
  <si>
    <t>TK. SITI</t>
  </si>
  <si>
    <t>PS. KARTASURA LT.2 NO.126 WINDAN MAKAMHAJI KARTASU</t>
  </si>
  <si>
    <t>SLO-TK. WAL</t>
  </si>
  <si>
    <t>PS. HARJODAKSINO SERENGAN</t>
  </si>
  <si>
    <t>TK. IKA</t>
  </si>
  <si>
    <t>PS. GAGAM KIOS F8 GAGAM NGEMPLAK</t>
  </si>
  <si>
    <t>TK. AISYAH</t>
  </si>
  <si>
    <t>PINTU SELATAN POJOK PS. KARANGGEDE KEBONAN</t>
  </si>
  <si>
    <t>TK. MASSATI / SAMTO</t>
  </si>
  <si>
    <t>GEMOLONG RT.06/02 GEMOLONG</t>
  </si>
  <si>
    <t>TK. HANI</t>
  </si>
  <si>
    <t>RUKO MUARA SETABELAN BANJARSARI (BARAT SMP WIDYA W</t>
  </si>
  <si>
    <t>TK. AGUS</t>
  </si>
  <si>
    <t>JL. RAYA GROGOL NO.215 JOYOTAKAN SERENGAN</t>
  </si>
  <si>
    <t>JL. LETTU ISMAIL NO.60 JETIS SUKOHARJO</t>
  </si>
  <si>
    <t>TK. ANITA</t>
  </si>
  <si>
    <t>PS. LEGI NO.1 KESTALAN BANJARSARI</t>
  </si>
  <si>
    <t>TK. ANJAR</t>
  </si>
  <si>
    <t>PS. BUNDER DLM SRAGEN</t>
  </si>
  <si>
    <t>TK. BAROKAH</t>
  </si>
  <si>
    <t>PS. KLECO,SOLO</t>
  </si>
  <si>
    <t>TK. BAWANG</t>
  </si>
  <si>
    <t>JL. BAYANGKARA NO.19 SELATAN KARTASURA KARTASURA</t>
  </si>
  <si>
    <t>TK. BU NUR</t>
  </si>
  <si>
    <t>PASAR KLATEN KIOS 16 BLOK B KLATEN KLATEN TENGAH K</t>
  </si>
  <si>
    <t>TK. BUDI</t>
  </si>
  <si>
    <t>KRECEKAN (BARAT LAPANGAN KRECEK) WIROGUNAN KARTASU</t>
  </si>
  <si>
    <t>TK. CAKRAWALA</t>
  </si>
  <si>
    <t>JL. ARJUNA PERUM TAMAN ASRI RT.35/14 SRAGEN (DEPAN</t>
  </si>
  <si>
    <t>TK. DARNI</t>
  </si>
  <si>
    <t>PS. NUSUKAN SOLO</t>
  </si>
  <si>
    <t>TK. DAVID</t>
  </si>
  <si>
    <t>PS. JONGKE BELAKANG PAJANG LAWEYAN</t>
  </si>
  <si>
    <t>TK. DIAN</t>
  </si>
  <si>
    <t>JL. SUTANDIYO SAWAHAN NGEMPLAK</t>
  </si>
  <si>
    <t>TK. ELY</t>
  </si>
  <si>
    <t>KLURAK BARU BOKOHARJO PRAMBANAN</t>
  </si>
  <si>
    <t>TK. HADI SARNO</t>
  </si>
  <si>
    <t>JL. GARUDA 17 PS. PRAMBANAN PRAMBANAN</t>
  </si>
  <si>
    <t>KIOS PASAR NUSUKAN NO.37 LT.1 NUSUKAN BANJARSARI</t>
  </si>
  <si>
    <t>TK. ICUK</t>
  </si>
  <si>
    <t>JL. MATESIH-GERDU TEGALGEDE</t>
  </si>
  <si>
    <t>TK. JAYANTO</t>
  </si>
  <si>
    <t>PASAR BUNDER SRAGEN (LOS PINTU TIMUR)</t>
  </si>
  <si>
    <t>TK. JODO II</t>
  </si>
  <si>
    <t>JL.BHAYANGKARA III KARTASURA</t>
  </si>
  <si>
    <t>TK. JOKO</t>
  </si>
  <si>
    <t>PS. KARTASURA KIOS CO.19 KARTASURA</t>
  </si>
  <si>
    <t>PS. BUNDER BLOK KAMBIL SRAGEN KULON (TIMUR TK. PAI</t>
  </si>
  <si>
    <t>TK. KARNI</t>
  </si>
  <si>
    <t>PS. BUNDER SRAGEN (LOS PINTU TIMUR)</t>
  </si>
  <si>
    <t>TK. KEMAN</t>
  </si>
  <si>
    <t>KIOS PS. PALUR NO.19-20 NGRINGO, JATEN</t>
  </si>
  <si>
    <t>TK. MARTINI</t>
  </si>
  <si>
    <t>PS. HARJODAKSINO KIOS NO.20-21 DANUKUSUMAN SERENGA</t>
  </si>
  <si>
    <t>TK. MENIK</t>
  </si>
  <si>
    <t>KIOS PASAR NUSUKAN NO.38 LT.1 NUSUKAN BANJARSARI</t>
  </si>
  <si>
    <t>TK. NANO</t>
  </si>
  <si>
    <t>KIOS PS. BUNDER SRAGEN TIMUR (UTARA JAYANTO)</t>
  </si>
  <si>
    <t>TK. NI SUKADI</t>
  </si>
  <si>
    <t>PS. BUNDER (LOS PINTU TIMUR BLKNG TK CAKRAWALA) SR</t>
  </si>
  <si>
    <t>TK. OEI SWIE HWA</t>
  </si>
  <si>
    <t>RUKO MUARA NO.14 SETABELAN BANJARSARI</t>
  </si>
  <si>
    <t>TK. PANGESTU / SETU</t>
  </si>
  <si>
    <t>PS. BUNDER LOS MAWAR 6 (PINTU SELATAN) SRAGEN</t>
  </si>
  <si>
    <t>TK. PONANG</t>
  </si>
  <si>
    <t>PS.BUNDER (BLOK IKAN ASIN) SRAGEN</t>
  </si>
  <si>
    <t>TK. POOIK</t>
  </si>
  <si>
    <t>JL. SUTAN SYAHRIR NO.244 KESTALAN BANJARSARI</t>
  </si>
  <si>
    <t>TK. PURWOKO</t>
  </si>
  <si>
    <t>JL. KEDUNGAN BARU RT/RW. 03/01. KEDUNGAN  PEDAN KL</t>
  </si>
  <si>
    <t>TK. RENI</t>
  </si>
  <si>
    <t>PS. AMPEL LT 3 BLOK BUMBON URUTSEWU AMPEL</t>
  </si>
  <si>
    <t>TK. RIO</t>
  </si>
  <si>
    <t>JL. VETERAN NO.31 JETIS SUKOHARJO (BARAT AP. SARAS</t>
  </si>
  <si>
    <t>TK. SUGIYATI</t>
  </si>
  <si>
    <t>PS. BUNDER SRAGEN (DPN TK. REBI LESTARI)</t>
  </si>
  <si>
    <t>TK. SUMBER HIDUP</t>
  </si>
  <si>
    <t>JL. BOROBUDUR DEPAN PASAR SRAGA KLATEN</t>
  </si>
  <si>
    <t>TK. SUMBER REJEKI</t>
  </si>
  <si>
    <t>JL. GARUDA NO.33 RT.02/03 KISMOBUDOYO BANARAN BOYO</t>
  </si>
  <si>
    <t>TK. SUTI</t>
  </si>
  <si>
    <t>PS. KLECO NO.7 KARANGASEM LAWEYAN</t>
  </si>
  <si>
    <t>TK. SUTRIS</t>
  </si>
  <si>
    <t>PS. BUNDER (BLOK IKAN ASIN) SRAGEN</t>
  </si>
  <si>
    <t>TK. TANTO</t>
  </si>
  <si>
    <t>PS. BUNDER SRAGEN (PINTU UTARA BLKNG TK SAK-SAKE)</t>
  </si>
  <si>
    <t>TK. TIKNO</t>
  </si>
  <si>
    <t>TK. TJWAN SIEN</t>
  </si>
  <si>
    <t>RUKO MUARA SETABELAN BANJARSARI (SAMPING TK.HANI)</t>
  </si>
  <si>
    <t>TK. UNTUNG</t>
  </si>
  <si>
    <t>JL. RAYA PURWANTORO, WONOGIRI</t>
  </si>
  <si>
    <t>TK.PARJO</t>
  </si>
  <si>
    <t>PASAR DELANGGU BLOK F NO.15 DELANGGU</t>
  </si>
  <si>
    <t>EPM_202263 CV.SUMBER MAKMUR JAYA LUWES</t>
  </si>
  <si>
    <t>DS. MORISAN RT.02/08 CETAN CEPER</t>
  </si>
  <si>
    <t>SUPORT HUT LUWES CEPER 4TH</t>
  </si>
  <si>
    <t>MAS DEDI ( TOKO FRAN )</t>
  </si>
  <si>
    <t>MAS YATNO</t>
  </si>
  <si>
    <t>SOTO + KARE AYAM PAK YEYE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</si>
</sst>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;@"/>
  </numFmts>
  <fonts count="27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21" fillId="0" borderId="0"/>
    <xf numFmtId="0" fontId="21" fillId="0" borderId="0"/>
  </cellStyleXfs>
  <cellXfs count="111">
    <xf numFmtId="0" fontId="0" fillId="0" borderId="0" xfId="0"/>
    <xf numFmtId="0" fontId="0" fillId="0" borderId="10" xfId="0" applyBorder="1"/>
    <xf numFmtId="0" fontId="18" fillId="0" borderId="0" xfId="0" applyFont="1"/>
    <xf numFmtId="41" fontId="18" fillId="0" borderId="0" xfId="29" applyFont="1"/>
    <xf numFmtId="41" fontId="19" fillId="0" borderId="0" xfId="29" applyFont="1"/>
    <xf numFmtId="41" fontId="19" fillId="0" borderId="10" xfId="29" applyFont="1" applyBorder="1"/>
    <xf numFmtId="41" fontId="19" fillId="0" borderId="13" xfId="29" applyFont="1" applyBorder="1"/>
    <xf numFmtId="0" fontId="19" fillId="0" borderId="13" xfId="0" applyFont="1" applyBorder="1"/>
    <xf numFmtId="0" fontId="18" fillId="0" borderId="10" xfId="0" applyFont="1" applyBorder="1"/>
    <xf numFmtId="41" fontId="18" fillId="0" borderId="10" xfId="29" applyFont="1" applyBorder="1"/>
    <xf numFmtId="164" fontId="19" fillId="0" borderId="10" xfId="28" applyNumberFormat="1" applyFont="1" applyBorder="1"/>
    <xf numFmtId="0" fontId="18" fillId="0" borderId="15" xfId="0" applyFont="1" applyBorder="1"/>
    <xf numFmtId="164" fontId="18" fillId="0" borderId="15" xfId="28" applyNumberFormat="1" applyFont="1" applyBorder="1"/>
    <xf numFmtId="164" fontId="19" fillId="0" borderId="15" xfId="28" applyNumberFormat="1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41" fontId="19" fillId="0" borderId="15" xfId="29" applyFont="1" applyBorder="1"/>
    <xf numFmtId="0" fontId="18" fillId="0" borderId="16" xfId="0" applyFont="1" applyFill="1" applyBorder="1"/>
    <xf numFmtId="0" fontId="18" fillId="0" borderId="23" xfId="0" applyFont="1" applyBorder="1"/>
    <xf numFmtId="0" fontId="22" fillId="0" borderId="10" xfId="44" applyFont="1" applyFill="1" applyBorder="1"/>
    <xf numFmtId="0" fontId="22" fillId="0" borderId="10" xfId="44" applyFont="1" applyBorder="1"/>
    <xf numFmtId="0" fontId="22" fillId="0" borderId="10" xfId="0" applyFont="1" applyBorder="1"/>
    <xf numFmtId="0" fontId="23" fillId="0" borderId="10" xfId="0" applyFont="1" applyBorder="1"/>
    <xf numFmtId="0" fontId="22" fillId="0" borderId="10" xfId="45" applyFont="1" applyBorder="1" applyAlignment="1">
      <alignment horizontal="center"/>
    </xf>
    <xf numFmtId="0" fontId="22" fillId="0" borderId="10" xfId="45" applyFont="1" applyFill="1" applyBorder="1" applyAlignment="1">
      <alignment horizontal="center"/>
    </xf>
    <xf numFmtId="0" fontId="18" fillId="0" borderId="25" xfId="0" applyFont="1" applyBorder="1"/>
    <xf numFmtId="0" fontId="22" fillId="0" borderId="25" xfId="45" applyFont="1" applyFill="1" applyBorder="1" applyAlignment="1">
      <alignment horizontal="center"/>
    </xf>
    <xf numFmtId="0" fontId="22" fillId="0" borderId="25" xfId="44" applyFont="1" applyFill="1" applyBorder="1"/>
    <xf numFmtId="0" fontId="22" fillId="0" borderId="25" xfId="0" applyFont="1" applyBorder="1"/>
    <xf numFmtId="0" fontId="22" fillId="0" borderId="25" xfId="45" applyFont="1" applyBorder="1" applyAlignment="1">
      <alignment horizontal="center"/>
    </xf>
    <xf numFmtId="0" fontId="18" fillId="0" borderId="20" xfId="0" applyFont="1" applyBorder="1"/>
    <xf numFmtId="41" fontId="18" fillId="0" borderId="26" xfId="29" applyFont="1" applyBorder="1"/>
    <xf numFmtId="0" fontId="18" fillId="0" borderId="27" xfId="0" applyFont="1" applyBorder="1"/>
    <xf numFmtId="0" fontId="18" fillId="0" borderId="13" xfId="0" applyFont="1" applyBorder="1"/>
    <xf numFmtId="164" fontId="19" fillId="18" borderId="10" xfId="28" applyNumberFormat="1" applyFont="1" applyFill="1" applyBorder="1"/>
    <xf numFmtId="41" fontId="19" fillId="0" borderId="25" xfId="29" applyFont="1" applyBorder="1"/>
    <xf numFmtId="0" fontId="18" fillId="18" borderId="14" xfId="0" applyFont="1" applyFill="1" applyBorder="1"/>
    <xf numFmtId="0" fontId="18" fillId="18" borderId="15" xfId="0" applyFont="1" applyFill="1" applyBorder="1"/>
    <xf numFmtId="0" fontId="18" fillId="20" borderId="14" xfId="0" applyFont="1" applyFill="1" applyBorder="1"/>
    <xf numFmtId="0" fontId="24" fillId="20" borderId="15" xfId="0" applyFont="1" applyFill="1" applyBorder="1"/>
    <xf numFmtId="165" fontId="18" fillId="0" borderId="15" xfId="0" applyNumberFormat="1" applyFont="1" applyBorder="1"/>
    <xf numFmtId="165" fontId="18" fillId="0" borderId="10" xfId="0" quotePrefix="1" applyNumberFormat="1" applyFont="1" applyBorder="1"/>
    <xf numFmtId="165" fontId="22" fillId="0" borderId="10" xfId="0" applyNumberFormat="1" applyFont="1" applyBorder="1"/>
    <xf numFmtId="165" fontId="23" fillId="0" borderId="10" xfId="0" applyNumberFormat="1" applyFont="1" applyBorder="1"/>
    <xf numFmtId="0" fontId="19" fillId="0" borderId="13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20" fillId="0" borderId="10" xfId="0" applyFont="1" applyBorder="1" applyAlignment="1"/>
    <xf numFmtId="41" fontId="20" fillId="0" borderId="10" xfId="29" applyFont="1" applyBorder="1"/>
    <xf numFmtId="0" fontId="23" fillId="0" borderId="10" xfId="44" applyFont="1" applyFill="1" applyBorder="1"/>
    <xf numFmtId="0" fontId="23" fillId="0" borderId="10" xfId="44" applyFont="1" applyBorder="1"/>
    <xf numFmtId="165" fontId="18" fillId="0" borderId="19" xfId="0" applyNumberFormat="1" applyFont="1" applyBorder="1"/>
    <xf numFmtId="41" fontId="18" fillId="0" borderId="25" xfId="29" applyFont="1" applyBorder="1"/>
    <xf numFmtId="41" fontId="19" fillId="19" borderId="19" xfId="29" applyFont="1" applyFill="1" applyBorder="1"/>
    <xf numFmtId="165" fontId="18" fillId="0" borderId="25" xfId="0" applyNumberFormat="1" applyFont="1" applyBorder="1"/>
    <xf numFmtId="0" fontId="24" fillId="0" borderId="16" xfId="0" applyFont="1" applyBorder="1"/>
    <xf numFmtId="0" fontId="24" fillId="0" borderId="18" xfId="0" applyFont="1" applyBorder="1"/>
    <xf numFmtId="41" fontId="19" fillId="21" borderId="19" xfId="29" applyFont="1" applyFill="1" applyBorder="1"/>
    <xf numFmtId="0" fontId="18" fillId="21" borderId="25" xfId="0" applyFont="1" applyFill="1" applyBorder="1"/>
    <xf numFmtId="41" fontId="19" fillId="22" borderId="19" xfId="29" applyFont="1" applyFill="1" applyBorder="1"/>
    <xf numFmtId="0" fontId="18" fillId="22" borderId="10" xfId="0" applyFont="1" applyFill="1" applyBorder="1"/>
    <xf numFmtId="0" fontId="18" fillId="22" borderId="25" xfId="0" applyFont="1" applyFill="1" applyBorder="1"/>
    <xf numFmtId="0" fontId="18" fillId="23" borderId="15" xfId="0" applyFont="1" applyFill="1" applyBorder="1"/>
    <xf numFmtId="41" fontId="18" fillId="0" borderId="15" xfId="29" applyFont="1" applyBorder="1"/>
    <xf numFmtId="41" fontId="19" fillId="23" borderId="19" xfId="29" applyFont="1" applyFill="1" applyBorder="1"/>
    <xf numFmtId="0" fontId="20" fillId="24" borderId="0" xfId="0" applyFont="1" applyFill="1"/>
    <xf numFmtId="0" fontId="25" fillId="24" borderId="0" xfId="0" applyFont="1" applyFill="1"/>
    <xf numFmtId="0" fontId="18" fillId="0" borderId="35" xfId="0" applyFont="1" applyBorder="1"/>
    <xf numFmtId="0" fontId="23" fillId="0" borderId="13" xfId="0" applyFont="1" applyBorder="1"/>
    <xf numFmtId="0" fontId="18" fillId="0" borderId="28" xfId="0" applyFont="1" applyFill="1" applyBorder="1"/>
    <xf numFmtId="0" fontId="18" fillId="0" borderId="25" xfId="0" applyFont="1" applyFill="1" applyBorder="1"/>
    <xf numFmtId="0" fontId="18" fillId="0" borderId="23" xfId="0" applyFont="1" applyFill="1" applyBorder="1"/>
    <xf numFmtId="0" fontId="18" fillId="0" borderId="10" xfId="0" applyFont="1" applyFill="1" applyBorder="1"/>
    <xf numFmtId="0" fontId="19" fillId="0" borderId="10" xfId="0" applyFont="1" applyFill="1" applyBorder="1" applyAlignment="1">
      <alignment vertical="center"/>
    </xf>
    <xf numFmtId="41" fontId="19" fillId="0" borderId="10" xfId="29" applyFont="1" applyFill="1" applyBorder="1" applyAlignment="1">
      <alignment vertical="center"/>
    </xf>
    <xf numFmtId="0" fontId="0" fillId="0" borderId="10" xfId="0" applyFill="1" applyBorder="1"/>
    <xf numFmtId="0" fontId="0" fillId="18" borderId="10" xfId="0" applyFill="1" applyBorder="1"/>
    <xf numFmtId="41" fontId="19" fillId="25" borderId="19" xfId="29" applyFont="1" applyFill="1" applyBorder="1"/>
    <xf numFmtId="0" fontId="18" fillId="25" borderId="25" xfId="0" applyFont="1" applyFill="1" applyBorder="1"/>
    <xf numFmtId="0" fontId="19" fillId="25" borderId="20" xfId="0" applyFont="1" applyFill="1" applyBorder="1" applyAlignment="1">
      <alignment horizontal="center"/>
    </xf>
    <xf numFmtId="0" fontId="19" fillId="25" borderId="21" xfId="0" applyFont="1" applyFill="1" applyBorder="1" applyAlignment="1">
      <alignment horizontal="center"/>
    </xf>
    <xf numFmtId="0" fontId="19" fillId="25" borderId="22" xfId="0" applyFont="1" applyFill="1" applyBorder="1" applyAlignment="1">
      <alignment horizontal="center"/>
    </xf>
    <xf numFmtId="0" fontId="26" fillId="18" borderId="30" xfId="0" applyFont="1" applyFill="1" applyBorder="1" applyAlignment="1">
      <alignment horizontal="center" vertical="center"/>
    </xf>
    <xf numFmtId="0" fontId="26" fillId="18" borderId="31" xfId="0" applyFont="1" applyFill="1" applyBorder="1" applyAlignment="1">
      <alignment horizontal="center" vertical="center"/>
    </xf>
    <xf numFmtId="0" fontId="26" fillId="18" borderId="32" xfId="0" applyFont="1" applyFill="1" applyBorder="1" applyAlignment="1">
      <alignment horizontal="center" vertical="center"/>
    </xf>
    <xf numFmtId="0" fontId="26" fillId="18" borderId="33" xfId="0" applyFont="1" applyFill="1" applyBorder="1" applyAlignment="1">
      <alignment horizontal="center" vertical="center"/>
    </xf>
    <xf numFmtId="0" fontId="26" fillId="18" borderId="34" xfId="0" applyFont="1" applyFill="1" applyBorder="1" applyAlignment="1">
      <alignment horizontal="center" vertical="center"/>
    </xf>
    <xf numFmtId="0" fontId="26" fillId="18" borderId="29" xfId="0" applyFont="1" applyFill="1" applyBorder="1" applyAlignment="1">
      <alignment horizontal="center" vertical="center"/>
    </xf>
    <xf numFmtId="41" fontId="19" fillId="18" borderId="13" xfId="29" applyFont="1" applyFill="1" applyBorder="1" applyAlignment="1">
      <alignment horizontal="center" vertical="center"/>
    </xf>
    <xf numFmtId="41" fontId="19" fillId="18" borderId="25" xfId="29" applyFont="1" applyFill="1" applyBorder="1" applyAlignment="1">
      <alignment horizontal="center" vertical="center"/>
    </xf>
    <xf numFmtId="41" fontId="19" fillId="0" borderId="13" xfId="29" applyFont="1" applyBorder="1" applyAlignment="1">
      <alignment horizontal="center" vertical="center"/>
    </xf>
    <xf numFmtId="41" fontId="19" fillId="0" borderId="24" xfId="29" applyFont="1" applyBorder="1" applyAlignment="1">
      <alignment horizontal="center" vertical="center"/>
    </xf>
    <xf numFmtId="0" fontId="19" fillId="18" borderId="20" xfId="0" applyFont="1" applyFill="1" applyBorder="1" applyAlignment="1">
      <alignment horizontal="center"/>
    </xf>
    <xf numFmtId="0" fontId="19" fillId="18" borderId="21" xfId="0" applyFont="1" applyFill="1" applyBorder="1" applyAlignment="1">
      <alignment horizontal="center"/>
    </xf>
    <xf numFmtId="0" fontId="19" fillId="18" borderId="22" xfId="0" applyFont="1" applyFill="1" applyBorder="1" applyAlignment="1">
      <alignment horizontal="center"/>
    </xf>
    <xf numFmtId="0" fontId="18" fillId="19" borderId="20" xfId="0" applyFont="1" applyFill="1" applyBorder="1" applyAlignment="1">
      <alignment horizontal="center"/>
    </xf>
    <xf numFmtId="0" fontId="18" fillId="19" borderId="21" xfId="0" applyFont="1" applyFill="1" applyBorder="1" applyAlignment="1">
      <alignment horizontal="center"/>
    </xf>
    <xf numFmtId="0" fontId="18" fillId="19" borderId="22" xfId="0" applyFont="1" applyFill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21" borderId="20" xfId="0" applyFont="1" applyFill="1" applyBorder="1" applyAlignment="1">
      <alignment horizontal="center"/>
    </xf>
    <xf numFmtId="0" fontId="19" fillId="21" borderId="21" xfId="0" applyFont="1" applyFill="1" applyBorder="1" applyAlignment="1">
      <alignment horizontal="center"/>
    </xf>
    <xf numFmtId="0" fontId="19" fillId="21" borderId="22" xfId="0" applyFont="1" applyFill="1" applyBorder="1" applyAlignment="1">
      <alignment horizontal="center"/>
    </xf>
    <xf numFmtId="0" fontId="19" fillId="22" borderId="20" xfId="0" applyFont="1" applyFill="1" applyBorder="1" applyAlignment="1">
      <alignment horizontal="center"/>
    </xf>
    <xf numFmtId="0" fontId="19" fillId="22" borderId="21" xfId="0" applyFont="1" applyFill="1" applyBorder="1" applyAlignment="1">
      <alignment horizontal="center"/>
    </xf>
    <xf numFmtId="0" fontId="19" fillId="22" borderId="22" xfId="0" applyFont="1" applyFill="1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0" fontId="18" fillId="23" borderId="21" xfId="0" applyFont="1" applyFill="1" applyBorder="1" applyAlignment="1">
      <alignment horizontal="center"/>
    </xf>
    <xf numFmtId="0" fontId="18" fillId="23" borderId="22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4" xfId="44"/>
    <cellStyle name="Normal 5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1"/>
  <sheetViews>
    <sheetView tabSelected="1" zoomScale="80" zoomScaleNormal="90" workbookViewId="0">
      <selection activeCell="H174" sqref="H174"/>
    </sheetView>
  </sheetViews>
  <sheetFormatPr defaultRowHeight="15"/>
  <cols>
    <col min="1" max="1" width="4.5703125" style="2" customWidth="1"/>
    <col min="2" max="2" width="38.85546875" style="2" customWidth="1"/>
    <col min="3" max="3" width="10.85546875" style="2" customWidth="1"/>
    <col min="4" max="4" width="34.5703125" style="2" customWidth="1"/>
    <col min="5" max="5" width="31" style="2" customWidth="1"/>
    <col min="6" max="6" width="11.5703125" style="2" customWidth="1"/>
    <col min="7" max="9" width="11" style="2" customWidth="1"/>
    <col min="10" max="10" width="13.85546875" style="3" bestFit="1" customWidth="1"/>
    <col min="11" max="11" width="16" style="4" bestFit="1" customWidth="1"/>
    <col min="12" max="12" width="64.28515625" style="2" bestFit="1" customWidth="1"/>
    <col min="13" max="16384" width="9.140625" style="2"/>
  </cols>
  <sheetData>
    <row r="1" spans="1:12" ht="18.75">
      <c r="A1" s="65" t="s">
        <v>13</v>
      </c>
      <c r="B1" s="66"/>
      <c r="C1" s="65"/>
      <c r="D1" s="66"/>
    </row>
    <row r="2" spans="1:12">
      <c r="A2" s="98" t="s">
        <v>2</v>
      </c>
      <c r="B2" s="98" t="s">
        <v>0</v>
      </c>
      <c r="C2" s="98" t="s">
        <v>3</v>
      </c>
      <c r="D2" s="45" t="s">
        <v>4</v>
      </c>
      <c r="E2" s="98" t="s">
        <v>16</v>
      </c>
      <c r="F2" s="100" t="s">
        <v>7</v>
      </c>
      <c r="G2" s="101"/>
      <c r="H2" s="98" t="s">
        <v>6</v>
      </c>
      <c r="I2" s="98" t="s">
        <v>5</v>
      </c>
      <c r="J2" s="90" t="s">
        <v>8</v>
      </c>
      <c r="K2" s="90" t="s">
        <v>11</v>
      </c>
      <c r="L2" s="7" t="s">
        <v>1</v>
      </c>
    </row>
    <row r="3" spans="1:12" ht="15.75" thickBot="1">
      <c r="A3" s="99"/>
      <c r="B3" s="99"/>
      <c r="C3" s="99"/>
      <c r="D3" s="46"/>
      <c r="E3" s="99"/>
      <c r="F3" s="7" t="s">
        <v>9</v>
      </c>
      <c r="G3" s="7" t="s">
        <v>10</v>
      </c>
      <c r="H3" s="99"/>
      <c r="I3" s="99"/>
      <c r="J3" s="91"/>
      <c r="K3" s="91"/>
      <c r="L3" s="7"/>
    </row>
    <row r="4" spans="1:12" ht="15.75" thickBot="1">
      <c r="A4" s="37">
        <v>1</v>
      </c>
      <c r="B4" s="38" t="s">
        <v>15</v>
      </c>
      <c r="C4" s="41">
        <v>43739</v>
      </c>
      <c r="D4" t="s">
        <v>25</v>
      </c>
      <c r="E4" t="s">
        <v>26</v>
      </c>
      <c r="F4" s="11"/>
      <c r="G4" s="11"/>
      <c r="H4" s="11"/>
      <c r="I4" s="11"/>
      <c r="J4" s="12">
        <v>300000</v>
      </c>
      <c r="K4" s="13"/>
      <c r="L4" s="55" t="s">
        <v>24</v>
      </c>
    </row>
    <row r="5" spans="1:12">
      <c r="A5" s="14"/>
      <c r="B5" s="8"/>
      <c r="C5" s="41"/>
      <c r="D5" t="s">
        <v>347</v>
      </c>
      <c r="E5" t="s">
        <v>348</v>
      </c>
      <c r="F5" s="8"/>
      <c r="G5" s="8"/>
      <c r="H5" s="8"/>
      <c r="I5" s="26"/>
      <c r="J5" s="12">
        <v>200000</v>
      </c>
      <c r="K5" s="10"/>
      <c r="L5" s="56" t="s">
        <v>349</v>
      </c>
    </row>
    <row r="6" spans="1:12" ht="15.75" thickBot="1">
      <c r="A6" s="14"/>
      <c r="B6" s="8"/>
      <c r="C6" s="42"/>
      <c r="D6" s="16"/>
      <c r="E6" s="31"/>
      <c r="F6" s="92" t="s">
        <v>12</v>
      </c>
      <c r="G6" s="93"/>
      <c r="H6" s="93"/>
      <c r="I6" s="93"/>
      <c r="J6" s="94"/>
      <c r="K6" s="35">
        <f>SUM(J4:J5)</f>
        <v>500000</v>
      </c>
      <c r="L6" s="15"/>
    </row>
    <row r="7" spans="1:12">
      <c r="A7" s="39">
        <v>2</v>
      </c>
      <c r="B7" s="40" t="s">
        <v>14</v>
      </c>
      <c r="C7" s="43">
        <v>43754</v>
      </c>
      <c r="D7" s="28" t="s">
        <v>27</v>
      </c>
      <c r="E7" s="29" t="s">
        <v>28</v>
      </c>
      <c r="F7" s="30">
        <v>3</v>
      </c>
      <c r="G7" s="30">
        <v>2</v>
      </c>
      <c r="H7" s="27">
        <v>1</v>
      </c>
      <c r="I7" s="27">
        <f>F7*G7*H7</f>
        <v>6</v>
      </c>
      <c r="J7" s="32">
        <f>I7*22000</f>
        <v>132000</v>
      </c>
      <c r="K7" s="17"/>
      <c r="L7" s="18"/>
    </row>
    <row r="8" spans="1:12">
      <c r="A8" s="14"/>
      <c r="B8" s="8"/>
      <c r="C8" s="43">
        <v>43754</v>
      </c>
      <c r="D8" s="20" t="s">
        <v>29</v>
      </c>
      <c r="E8" s="22" t="s">
        <v>28</v>
      </c>
      <c r="F8" s="24">
        <v>2</v>
      </c>
      <c r="G8" s="24">
        <v>0.5</v>
      </c>
      <c r="H8" s="25">
        <v>1</v>
      </c>
      <c r="I8" s="27">
        <f t="shared" ref="I8:I66" si="0">F8*G8*H8</f>
        <v>1</v>
      </c>
      <c r="J8" s="9">
        <f t="shared" ref="J8:J68" si="1">I8*22000</f>
        <v>22000</v>
      </c>
      <c r="K8" s="5"/>
      <c r="L8" s="72"/>
    </row>
    <row r="9" spans="1:12">
      <c r="A9" s="14"/>
      <c r="B9" s="8"/>
      <c r="C9" s="43">
        <v>43754</v>
      </c>
      <c r="D9" s="20" t="s">
        <v>30</v>
      </c>
      <c r="E9" s="22" t="s">
        <v>31</v>
      </c>
      <c r="F9" s="24">
        <v>4.5</v>
      </c>
      <c r="G9" s="24">
        <v>1</v>
      </c>
      <c r="H9" s="25">
        <v>1</v>
      </c>
      <c r="I9" s="27">
        <f t="shared" si="0"/>
        <v>4.5</v>
      </c>
      <c r="J9" s="9">
        <f t="shared" si="1"/>
        <v>99000</v>
      </c>
      <c r="K9" s="5"/>
      <c r="L9" s="72"/>
    </row>
    <row r="10" spans="1:12">
      <c r="A10" s="14"/>
      <c r="B10" s="8"/>
      <c r="C10" s="43">
        <v>43754</v>
      </c>
      <c r="D10" s="20" t="s">
        <v>32</v>
      </c>
      <c r="E10" s="22" t="s">
        <v>31</v>
      </c>
      <c r="F10" s="24">
        <v>6</v>
      </c>
      <c r="G10" s="24">
        <v>1</v>
      </c>
      <c r="H10" s="25">
        <v>1</v>
      </c>
      <c r="I10" s="27">
        <f t="shared" si="0"/>
        <v>6</v>
      </c>
      <c r="J10" s="9">
        <f t="shared" si="1"/>
        <v>132000</v>
      </c>
      <c r="K10" s="5"/>
      <c r="L10" s="72"/>
    </row>
    <row r="11" spans="1:12">
      <c r="A11" s="14"/>
      <c r="B11" s="8"/>
      <c r="C11" s="43">
        <v>43754</v>
      </c>
      <c r="D11" s="20" t="s">
        <v>33</v>
      </c>
      <c r="E11" s="22" t="s">
        <v>31</v>
      </c>
      <c r="F11" s="24">
        <v>4</v>
      </c>
      <c r="G11" s="24">
        <v>1.5</v>
      </c>
      <c r="H11" s="25">
        <v>1</v>
      </c>
      <c r="I11" s="27">
        <f t="shared" si="0"/>
        <v>6</v>
      </c>
      <c r="J11" s="9">
        <f t="shared" si="1"/>
        <v>132000</v>
      </c>
      <c r="K11" s="5"/>
      <c r="L11" s="72"/>
    </row>
    <row r="12" spans="1:12">
      <c r="A12" s="14"/>
      <c r="B12" s="8"/>
      <c r="C12" s="43">
        <v>43755</v>
      </c>
      <c r="D12" s="20" t="s">
        <v>34</v>
      </c>
      <c r="E12" s="22" t="s">
        <v>35</v>
      </c>
      <c r="F12" s="24">
        <v>4.5</v>
      </c>
      <c r="G12" s="24">
        <v>1</v>
      </c>
      <c r="H12" s="25">
        <v>1</v>
      </c>
      <c r="I12" s="27">
        <f t="shared" si="0"/>
        <v>4.5</v>
      </c>
      <c r="J12" s="9">
        <f t="shared" si="1"/>
        <v>99000</v>
      </c>
      <c r="K12" s="5"/>
      <c r="L12" s="72"/>
    </row>
    <row r="13" spans="1:12">
      <c r="A13" s="14"/>
      <c r="B13" s="8"/>
      <c r="C13" s="43">
        <v>43755</v>
      </c>
      <c r="D13" s="20" t="s">
        <v>36</v>
      </c>
      <c r="E13" s="22" t="s">
        <v>35</v>
      </c>
      <c r="F13" s="24">
        <v>2</v>
      </c>
      <c r="G13" s="24">
        <v>1</v>
      </c>
      <c r="H13" s="25">
        <v>1</v>
      </c>
      <c r="I13" s="27">
        <f t="shared" si="0"/>
        <v>2</v>
      </c>
      <c r="J13" s="9">
        <f t="shared" si="1"/>
        <v>44000</v>
      </c>
      <c r="K13" s="5"/>
      <c r="L13" s="72"/>
    </row>
    <row r="14" spans="1:12">
      <c r="A14" s="14"/>
      <c r="B14" s="8"/>
      <c r="C14" s="43">
        <v>43755</v>
      </c>
      <c r="D14" s="20" t="s">
        <v>37</v>
      </c>
      <c r="E14" s="22" t="s">
        <v>35</v>
      </c>
      <c r="F14" s="24">
        <v>3.5</v>
      </c>
      <c r="G14" s="24">
        <v>1</v>
      </c>
      <c r="H14" s="25">
        <v>1</v>
      </c>
      <c r="I14" s="27">
        <f t="shared" si="0"/>
        <v>3.5</v>
      </c>
      <c r="J14" s="9">
        <f t="shared" si="1"/>
        <v>77000</v>
      </c>
      <c r="K14" s="5"/>
      <c r="L14" s="72"/>
    </row>
    <row r="15" spans="1:12">
      <c r="A15" s="14"/>
      <c r="B15" s="8"/>
      <c r="C15" s="43">
        <v>43755</v>
      </c>
      <c r="D15" s="20" t="s">
        <v>38</v>
      </c>
      <c r="E15" s="22" t="s">
        <v>35</v>
      </c>
      <c r="F15" s="24">
        <v>3</v>
      </c>
      <c r="G15" s="24">
        <v>0.5</v>
      </c>
      <c r="H15" s="25">
        <v>1</v>
      </c>
      <c r="I15" s="27">
        <f t="shared" si="0"/>
        <v>1.5</v>
      </c>
      <c r="J15" s="9">
        <f t="shared" si="1"/>
        <v>33000</v>
      </c>
      <c r="K15" s="5"/>
      <c r="L15" s="72"/>
    </row>
    <row r="16" spans="1:12">
      <c r="A16" s="14"/>
      <c r="B16" s="8"/>
      <c r="C16" s="43">
        <v>43755</v>
      </c>
      <c r="D16" s="20" t="s">
        <v>39</v>
      </c>
      <c r="E16" s="22" t="s">
        <v>35</v>
      </c>
      <c r="F16" s="24">
        <v>4</v>
      </c>
      <c r="G16" s="24">
        <v>1</v>
      </c>
      <c r="H16" s="25">
        <v>1</v>
      </c>
      <c r="I16" s="27">
        <f t="shared" si="0"/>
        <v>4</v>
      </c>
      <c r="J16" s="9">
        <f t="shared" si="1"/>
        <v>88000</v>
      </c>
      <c r="K16" s="5"/>
      <c r="L16" s="72"/>
    </row>
    <row r="17" spans="1:12">
      <c r="A17" s="14"/>
      <c r="B17" s="8"/>
      <c r="C17" s="43">
        <v>43755</v>
      </c>
      <c r="D17" s="20" t="s">
        <v>40</v>
      </c>
      <c r="E17" s="22" t="s">
        <v>35</v>
      </c>
      <c r="F17" s="24">
        <v>6</v>
      </c>
      <c r="G17" s="24">
        <v>1.2</v>
      </c>
      <c r="H17" s="25">
        <v>1</v>
      </c>
      <c r="I17" s="27">
        <f t="shared" si="0"/>
        <v>7.1999999999999993</v>
      </c>
      <c r="J17" s="9">
        <f t="shared" si="1"/>
        <v>158399.99999999997</v>
      </c>
      <c r="K17" s="5"/>
      <c r="L17" s="72"/>
    </row>
    <row r="18" spans="1:12">
      <c r="A18" s="14"/>
      <c r="B18" s="8"/>
      <c r="C18" s="43">
        <v>43755</v>
      </c>
      <c r="D18" s="20" t="s">
        <v>41</v>
      </c>
      <c r="E18" s="22" t="s">
        <v>35</v>
      </c>
      <c r="F18" s="24">
        <v>3</v>
      </c>
      <c r="G18" s="24">
        <v>2.5</v>
      </c>
      <c r="H18" s="25">
        <v>1</v>
      </c>
      <c r="I18" s="27">
        <f t="shared" si="0"/>
        <v>7.5</v>
      </c>
      <c r="J18" s="9">
        <f t="shared" si="1"/>
        <v>165000</v>
      </c>
      <c r="K18" s="5"/>
      <c r="L18" s="72"/>
    </row>
    <row r="19" spans="1:12">
      <c r="A19" s="14"/>
      <c r="B19" s="8"/>
      <c r="C19" s="43">
        <v>43755</v>
      </c>
      <c r="D19" s="20" t="s">
        <v>42</v>
      </c>
      <c r="E19" s="22" t="s">
        <v>35</v>
      </c>
      <c r="F19" s="24">
        <v>2</v>
      </c>
      <c r="G19" s="24">
        <v>0.25</v>
      </c>
      <c r="H19" s="25">
        <v>1</v>
      </c>
      <c r="I19" s="27">
        <f t="shared" si="0"/>
        <v>0.5</v>
      </c>
      <c r="J19" s="9">
        <f t="shared" si="1"/>
        <v>11000</v>
      </c>
      <c r="K19" s="5"/>
      <c r="L19" s="72"/>
    </row>
    <row r="20" spans="1:12">
      <c r="A20" s="14"/>
      <c r="B20" s="8"/>
      <c r="C20" s="43">
        <v>43755</v>
      </c>
      <c r="D20" s="20" t="s">
        <v>43</v>
      </c>
      <c r="E20" s="22" t="s">
        <v>35</v>
      </c>
      <c r="F20" s="24">
        <v>2</v>
      </c>
      <c r="G20" s="24">
        <v>0.25</v>
      </c>
      <c r="H20" s="25">
        <v>1</v>
      </c>
      <c r="I20" s="27">
        <f t="shared" si="0"/>
        <v>0.5</v>
      </c>
      <c r="J20" s="9">
        <f t="shared" si="1"/>
        <v>11000</v>
      </c>
      <c r="K20" s="5"/>
      <c r="L20" s="72"/>
    </row>
    <row r="21" spans="1:12">
      <c r="A21" s="14"/>
      <c r="B21" s="8"/>
      <c r="C21" s="43">
        <v>43755</v>
      </c>
      <c r="D21" s="20" t="s">
        <v>44</v>
      </c>
      <c r="E21" s="22" t="s">
        <v>35</v>
      </c>
      <c r="F21" s="24">
        <v>2</v>
      </c>
      <c r="G21" s="24">
        <v>0.5</v>
      </c>
      <c r="H21" s="25">
        <v>1</v>
      </c>
      <c r="I21" s="27">
        <f t="shared" si="0"/>
        <v>1</v>
      </c>
      <c r="J21" s="9">
        <f t="shared" si="1"/>
        <v>22000</v>
      </c>
      <c r="K21" s="5"/>
      <c r="L21" s="72"/>
    </row>
    <row r="22" spans="1:12">
      <c r="A22" s="14"/>
      <c r="B22" s="8"/>
      <c r="C22" s="43">
        <v>43755</v>
      </c>
      <c r="D22" s="20" t="s">
        <v>45</v>
      </c>
      <c r="E22" s="22" t="s">
        <v>35</v>
      </c>
      <c r="F22" s="24">
        <v>2</v>
      </c>
      <c r="G22" s="24">
        <v>1</v>
      </c>
      <c r="H22" s="25">
        <v>1</v>
      </c>
      <c r="I22" s="27">
        <f t="shared" si="0"/>
        <v>2</v>
      </c>
      <c r="J22" s="9">
        <f t="shared" si="1"/>
        <v>44000</v>
      </c>
      <c r="K22" s="5"/>
      <c r="L22" s="72"/>
    </row>
    <row r="23" spans="1:12">
      <c r="A23" s="14"/>
      <c r="B23" s="8"/>
      <c r="C23" s="43">
        <v>43755</v>
      </c>
      <c r="D23" s="20" t="s">
        <v>46</v>
      </c>
      <c r="E23" s="22" t="s">
        <v>35</v>
      </c>
      <c r="F23" s="24">
        <v>2</v>
      </c>
      <c r="G23" s="24">
        <v>1</v>
      </c>
      <c r="H23" s="25">
        <v>1</v>
      </c>
      <c r="I23" s="27">
        <f t="shared" si="0"/>
        <v>2</v>
      </c>
      <c r="J23" s="9">
        <f t="shared" si="1"/>
        <v>44000</v>
      </c>
      <c r="K23" s="5"/>
      <c r="L23" s="72"/>
    </row>
    <row r="24" spans="1:12">
      <c r="A24" s="14"/>
      <c r="B24" s="8"/>
      <c r="C24" s="43">
        <v>43755</v>
      </c>
      <c r="D24" s="20" t="s">
        <v>46</v>
      </c>
      <c r="E24" s="22" t="s">
        <v>35</v>
      </c>
      <c r="F24" s="24">
        <v>1.5</v>
      </c>
      <c r="G24" s="24">
        <v>1</v>
      </c>
      <c r="H24" s="25">
        <v>1</v>
      </c>
      <c r="I24" s="27">
        <f t="shared" si="0"/>
        <v>1.5</v>
      </c>
      <c r="J24" s="9">
        <f t="shared" si="1"/>
        <v>33000</v>
      </c>
      <c r="K24" s="5"/>
      <c r="L24" s="72"/>
    </row>
    <row r="25" spans="1:12">
      <c r="A25" s="14"/>
      <c r="B25" s="8"/>
      <c r="C25" s="43">
        <v>43755</v>
      </c>
      <c r="D25" s="20" t="s">
        <v>47</v>
      </c>
      <c r="E25" s="22" t="s">
        <v>35</v>
      </c>
      <c r="F25" s="24">
        <v>3</v>
      </c>
      <c r="G25" s="24">
        <v>0.5</v>
      </c>
      <c r="H25" s="25">
        <v>1</v>
      </c>
      <c r="I25" s="27">
        <f t="shared" si="0"/>
        <v>1.5</v>
      </c>
      <c r="J25" s="9">
        <f t="shared" si="1"/>
        <v>33000</v>
      </c>
      <c r="K25" s="5"/>
      <c r="L25" s="72"/>
    </row>
    <row r="26" spans="1:12">
      <c r="A26" s="14"/>
      <c r="B26" s="8"/>
      <c r="C26" s="43">
        <v>43755</v>
      </c>
      <c r="D26" s="20" t="s">
        <v>48</v>
      </c>
      <c r="E26" s="22" t="s">
        <v>35</v>
      </c>
      <c r="F26" s="24">
        <v>1.5</v>
      </c>
      <c r="G26" s="24">
        <v>0.5</v>
      </c>
      <c r="H26" s="25">
        <v>2</v>
      </c>
      <c r="I26" s="27">
        <f t="shared" si="0"/>
        <v>1.5</v>
      </c>
      <c r="J26" s="9">
        <f t="shared" si="1"/>
        <v>33000</v>
      </c>
      <c r="K26" s="5"/>
      <c r="L26" s="72"/>
    </row>
    <row r="27" spans="1:12">
      <c r="A27" s="14"/>
      <c r="B27" s="8"/>
      <c r="C27" s="43">
        <v>43755</v>
      </c>
      <c r="D27" s="21" t="s">
        <v>49</v>
      </c>
      <c r="E27" s="22" t="s">
        <v>35</v>
      </c>
      <c r="F27" s="24">
        <v>1.3</v>
      </c>
      <c r="G27" s="24">
        <v>0.25</v>
      </c>
      <c r="H27" s="25">
        <v>1</v>
      </c>
      <c r="I27" s="27">
        <f t="shared" si="0"/>
        <v>0.32500000000000001</v>
      </c>
      <c r="J27" s="9">
        <f t="shared" si="1"/>
        <v>7150</v>
      </c>
      <c r="K27" s="5"/>
      <c r="L27" s="72"/>
    </row>
    <row r="28" spans="1:12">
      <c r="A28" s="14"/>
      <c r="B28" s="8"/>
      <c r="C28" s="43">
        <v>43769</v>
      </c>
      <c r="D28" s="21" t="s">
        <v>51</v>
      </c>
      <c r="E28" s="22" t="s">
        <v>50</v>
      </c>
      <c r="F28" s="24">
        <v>4</v>
      </c>
      <c r="G28" s="24">
        <v>1</v>
      </c>
      <c r="H28" s="25">
        <v>1</v>
      </c>
      <c r="I28" s="27">
        <f t="shared" si="0"/>
        <v>4</v>
      </c>
      <c r="J28" s="9">
        <f t="shared" si="1"/>
        <v>88000</v>
      </c>
      <c r="K28" s="5"/>
      <c r="L28" s="72"/>
    </row>
    <row r="29" spans="1:12">
      <c r="A29" s="14"/>
      <c r="B29" s="8"/>
      <c r="C29" s="43">
        <v>43769</v>
      </c>
      <c r="D29" s="21" t="s">
        <v>52</v>
      </c>
      <c r="E29" s="22" t="s">
        <v>50</v>
      </c>
      <c r="F29" s="24">
        <v>3</v>
      </c>
      <c r="G29" s="24">
        <v>1</v>
      </c>
      <c r="H29" s="25">
        <v>2</v>
      </c>
      <c r="I29" s="27">
        <f t="shared" si="0"/>
        <v>6</v>
      </c>
      <c r="J29" s="9">
        <f t="shared" si="1"/>
        <v>132000</v>
      </c>
      <c r="K29" s="5"/>
      <c r="L29" s="72"/>
    </row>
    <row r="30" spans="1:12">
      <c r="A30" s="14"/>
      <c r="B30" s="8"/>
      <c r="C30" s="43">
        <v>43769</v>
      </c>
      <c r="D30" s="21" t="s">
        <v>53</v>
      </c>
      <c r="E30" s="22" t="s">
        <v>50</v>
      </c>
      <c r="F30" s="24">
        <v>2</v>
      </c>
      <c r="G30" s="24">
        <v>1</v>
      </c>
      <c r="H30" s="25">
        <v>1</v>
      </c>
      <c r="I30" s="27">
        <f t="shared" si="0"/>
        <v>2</v>
      </c>
      <c r="J30" s="9">
        <f t="shared" si="1"/>
        <v>44000</v>
      </c>
      <c r="K30" s="5"/>
      <c r="L30" s="72"/>
    </row>
    <row r="31" spans="1:12">
      <c r="A31" s="14"/>
      <c r="B31" s="8"/>
      <c r="C31" s="43">
        <v>43769</v>
      </c>
      <c r="D31" s="21" t="s">
        <v>54</v>
      </c>
      <c r="E31" s="22" t="s">
        <v>50</v>
      </c>
      <c r="F31" s="24">
        <v>5</v>
      </c>
      <c r="G31" s="24">
        <v>1</v>
      </c>
      <c r="H31" s="25">
        <v>1</v>
      </c>
      <c r="I31" s="27">
        <f t="shared" si="0"/>
        <v>5</v>
      </c>
      <c r="J31" s="9">
        <f t="shared" si="1"/>
        <v>110000</v>
      </c>
      <c r="K31" s="5"/>
      <c r="L31" s="72"/>
    </row>
    <row r="32" spans="1:12">
      <c r="A32" s="14"/>
      <c r="B32" s="8"/>
      <c r="C32" s="43">
        <v>43769</v>
      </c>
      <c r="D32" s="22" t="s">
        <v>55</v>
      </c>
      <c r="E32" s="22" t="s">
        <v>50</v>
      </c>
      <c r="F32" s="24">
        <v>2</v>
      </c>
      <c r="G32" s="24">
        <v>0.8</v>
      </c>
      <c r="H32" s="25">
        <v>1</v>
      </c>
      <c r="I32" s="27">
        <f t="shared" si="0"/>
        <v>1.6</v>
      </c>
      <c r="J32" s="9">
        <f t="shared" si="1"/>
        <v>35200</v>
      </c>
      <c r="K32" s="5"/>
      <c r="L32" s="72"/>
    </row>
    <row r="33" spans="1:12">
      <c r="A33" s="14"/>
      <c r="B33" s="8"/>
      <c r="C33" s="43">
        <v>43769</v>
      </c>
      <c r="D33" s="22" t="s">
        <v>56</v>
      </c>
      <c r="E33" s="22" t="s">
        <v>50</v>
      </c>
      <c r="F33" s="24">
        <v>3</v>
      </c>
      <c r="G33" s="24">
        <v>1</v>
      </c>
      <c r="H33" s="25">
        <v>2</v>
      </c>
      <c r="I33" s="27">
        <f t="shared" si="0"/>
        <v>6</v>
      </c>
      <c r="J33" s="9">
        <f t="shared" si="1"/>
        <v>132000</v>
      </c>
      <c r="K33" s="5"/>
      <c r="L33" s="72"/>
    </row>
    <row r="34" spans="1:12">
      <c r="A34" s="14"/>
      <c r="B34" s="8"/>
      <c r="C34" s="43">
        <v>43769</v>
      </c>
      <c r="D34" s="22" t="s">
        <v>57</v>
      </c>
      <c r="E34" s="22" t="s">
        <v>50</v>
      </c>
      <c r="F34" s="24">
        <v>2</v>
      </c>
      <c r="G34" s="24">
        <v>0.8</v>
      </c>
      <c r="H34" s="25">
        <v>1</v>
      </c>
      <c r="I34" s="27">
        <f t="shared" si="0"/>
        <v>1.6</v>
      </c>
      <c r="J34" s="9">
        <f t="shared" si="1"/>
        <v>35200</v>
      </c>
      <c r="K34" s="5"/>
      <c r="L34" s="72"/>
    </row>
    <row r="35" spans="1:12">
      <c r="A35" s="14"/>
      <c r="B35" s="8"/>
      <c r="C35" s="43">
        <v>43769</v>
      </c>
      <c r="D35" s="22" t="s">
        <v>17</v>
      </c>
      <c r="E35" s="22" t="s">
        <v>50</v>
      </c>
      <c r="F35" s="24">
        <v>2</v>
      </c>
      <c r="G35" s="24">
        <v>0.8</v>
      </c>
      <c r="H35" s="25">
        <v>2</v>
      </c>
      <c r="I35" s="27">
        <f t="shared" si="0"/>
        <v>3.2</v>
      </c>
      <c r="J35" s="9">
        <f t="shared" si="1"/>
        <v>70400</v>
      </c>
      <c r="K35" s="5"/>
      <c r="L35" s="72"/>
    </row>
    <row r="36" spans="1:12">
      <c r="A36" s="14"/>
      <c r="B36" s="8"/>
      <c r="C36" s="43">
        <v>43769</v>
      </c>
      <c r="D36" s="22" t="s">
        <v>58</v>
      </c>
      <c r="E36" s="22" t="s">
        <v>50</v>
      </c>
      <c r="F36" s="24">
        <v>2</v>
      </c>
      <c r="G36" s="24">
        <v>0.8</v>
      </c>
      <c r="H36" s="25">
        <v>1</v>
      </c>
      <c r="I36" s="27">
        <f t="shared" si="0"/>
        <v>1.6</v>
      </c>
      <c r="J36" s="9">
        <f t="shared" si="1"/>
        <v>35200</v>
      </c>
      <c r="K36" s="5"/>
      <c r="L36" s="72"/>
    </row>
    <row r="37" spans="1:12">
      <c r="A37" s="14"/>
      <c r="B37" s="8"/>
      <c r="C37" s="43">
        <v>43769</v>
      </c>
      <c r="D37" s="22" t="s">
        <v>58</v>
      </c>
      <c r="E37" s="22" t="s">
        <v>50</v>
      </c>
      <c r="F37" s="24">
        <v>2</v>
      </c>
      <c r="G37" s="24">
        <v>1</v>
      </c>
      <c r="H37" s="25">
        <v>1</v>
      </c>
      <c r="I37" s="27">
        <f t="shared" si="0"/>
        <v>2</v>
      </c>
      <c r="J37" s="9">
        <f t="shared" si="1"/>
        <v>44000</v>
      </c>
      <c r="K37" s="5"/>
      <c r="L37" s="72"/>
    </row>
    <row r="38" spans="1:12">
      <c r="A38" s="14"/>
      <c r="B38" s="8"/>
      <c r="C38" s="43">
        <v>43769</v>
      </c>
      <c r="D38" s="22" t="s">
        <v>59</v>
      </c>
      <c r="E38" s="22" t="s">
        <v>50</v>
      </c>
      <c r="F38" s="24">
        <v>4</v>
      </c>
      <c r="G38" s="24">
        <v>1</v>
      </c>
      <c r="H38" s="25">
        <v>1</v>
      </c>
      <c r="I38" s="27">
        <f t="shared" si="0"/>
        <v>4</v>
      </c>
      <c r="J38" s="9">
        <f t="shared" si="1"/>
        <v>88000</v>
      </c>
      <c r="K38" s="5"/>
      <c r="L38" s="72"/>
    </row>
    <row r="39" spans="1:12">
      <c r="A39" s="14"/>
      <c r="B39" s="8"/>
      <c r="C39" s="43">
        <v>43769</v>
      </c>
      <c r="D39" s="22" t="s">
        <v>59</v>
      </c>
      <c r="E39" s="22" t="s">
        <v>50</v>
      </c>
      <c r="F39" s="24">
        <v>1.5</v>
      </c>
      <c r="G39" s="24">
        <v>1</v>
      </c>
      <c r="H39" s="25">
        <v>1</v>
      </c>
      <c r="I39" s="27">
        <f t="shared" si="0"/>
        <v>1.5</v>
      </c>
      <c r="J39" s="9">
        <f t="shared" si="1"/>
        <v>33000</v>
      </c>
      <c r="K39" s="5"/>
      <c r="L39" s="72"/>
    </row>
    <row r="40" spans="1:12">
      <c r="A40" s="14"/>
      <c r="B40" s="8"/>
      <c r="C40" s="43">
        <v>43769</v>
      </c>
      <c r="D40" s="22" t="s">
        <v>60</v>
      </c>
      <c r="E40" s="22" t="s">
        <v>50</v>
      </c>
      <c r="F40" s="24">
        <v>6</v>
      </c>
      <c r="G40" s="24">
        <v>0.6</v>
      </c>
      <c r="H40" s="25">
        <v>1</v>
      </c>
      <c r="I40" s="27">
        <f t="shared" si="0"/>
        <v>3.5999999999999996</v>
      </c>
      <c r="J40" s="9">
        <f t="shared" si="1"/>
        <v>79199.999999999985</v>
      </c>
      <c r="K40" s="5"/>
      <c r="L40" s="72"/>
    </row>
    <row r="41" spans="1:12">
      <c r="A41" s="33"/>
      <c r="B41" s="34"/>
      <c r="C41" s="43">
        <v>43769</v>
      </c>
      <c r="D41" s="22" t="s">
        <v>61</v>
      </c>
      <c r="E41" s="22" t="s">
        <v>50</v>
      </c>
      <c r="F41" s="24">
        <v>2.5</v>
      </c>
      <c r="G41" s="24">
        <v>0.6</v>
      </c>
      <c r="H41" s="25">
        <v>1</v>
      </c>
      <c r="I41" s="27">
        <f t="shared" si="0"/>
        <v>1.5</v>
      </c>
      <c r="J41" s="9">
        <f t="shared" si="1"/>
        <v>33000</v>
      </c>
      <c r="K41" s="6"/>
      <c r="L41" s="8"/>
    </row>
    <row r="42" spans="1:12">
      <c r="A42" s="8"/>
      <c r="B42" s="8"/>
      <c r="C42" s="43">
        <v>43769</v>
      </c>
      <c r="D42" s="22" t="s">
        <v>62</v>
      </c>
      <c r="E42" s="22" t="s">
        <v>50</v>
      </c>
      <c r="F42" s="24">
        <v>2</v>
      </c>
      <c r="G42" s="24">
        <v>0.4</v>
      </c>
      <c r="H42" s="25">
        <v>2</v>
      </c>
      <c r="I42" s="27">
        <f t="shared" si="0"/>
        <v>1.6</v>
      </c>
      <c r="J42" s="9">
        <f t="shared" si="1"/>
        <v>35200</v>
      </c>
      <c r="K42" s="5"/>
      <c r="L42" s="8"/>
    </row>
    <row r="43" spans="1:12">
      <c r="A43" s="19"/>
      <c r="B43" s="8"/>
      <c r="C43" s="43">
        <v>43769</v>
      </c>
      <c r="D43" s="22" t="s">
        <v>63</v>
      </c>
      <c r="E43" s="22" t="s">
        <v>50</v>
      </c>
      <c r="F43" s="24">
        <v>2.5</v>
      </c>
      <c r="G43" s="24">
        <v>1</v>
      </c>
      <c r="H43" s="25">
        <v>1</v>
      </c>
      <c r="I43" s="27">
        <f t="shared" si="0"/>
        <v>2.5</v>
      </c>
      <c r="J43" s="9">
        <f t="shared" si="1"/>
        <v>55000</v>
      </c>
      <c r="K43" s="5"/>
      <c r="L43" s="8"/>
    </row>
    <row r="44" spans="1:12">
      <c r="A44" s="19"/>
      <c r="B44" s="8"/>
      <c r="C44" s="43">
        <v>43769</v>
      </c>
      <c r="D44" s="22" t="s">
        <v>62</v>
      </c>
      <c r="E44" s="22" t="s">
        <v>50</v>
      </c>
      <c r="F44" s="24">
        <v>2</v>
      </c>
      <c r="G44" s="24">
        <v>1</v>
      </c>
      <c r="H44" s="25">
        <v>1</v>
      </c>
      <c r="I44" s="27">
        <f t="shared" si="0"/>
        <v>2</v>
      </c>
      <c r="J44" s="9">
        <f t="shared" si="1"/>
        <v>44000</v>
      </c>
      <c r="K44" s="5"/>
      <c r="L44" s="8"/>
    </row>
    <row r="45" spans="1:12">
      <c r="A45" s="19"/>
      <c r="B45" s="8"/>
      <c r="C45" s="43">
        <v>43769</v>
      </c>
      <c r="D45" s="22" t="s">
        <v>64</v>
      </c>
      <c r="E45" s="22" t="s">
        <v>50</v>
      </c>
      <c r="F45" s="24">
        <v>3</v>
      </c>
      <c r="G45" s="24">
        <v>1</v>
      </c>
      <c r="H45" s="25">
        <v>1</v>
      </c>
      <c r="I45" s="27">
        <f t="shared" si="0"/>
        <v>3</v>
      </c>
      <c r="J45" s="9">
        <f t="shared" si="1"/>
        <v>66000</v>
      </c>
      <c r="K45" s="5"/>
      <c r="L45" s="8"/>
    </row>
    <row r="46" spans="1:12">
      <c r="A46" s="19"/>
      <c r="B46" s="8"/>
      <c r="C46" s="43">
        <v>43769</v>
      </c>
      <c r="D46" s="22" t="s">
        <v>65</v>
      </c>
      <c r="E46" s="22" t="s">
        <v>50</v>
      </c>
      <c r="F46" s="24">
        <v>2.5</v>
      </c>
      <c r="G46" s="24">
        <v>2</v>
      </c>
      <c r="H46" s="25">
        <v>1</v>
      </c>
      <c r="I46" s="27">
        <f t="shared" si="0"/>
        <v>5</v>
      </c>
      <c r="J46" s="9">
        <f t="shared" si="1"/>
        <v>110000</v>
      </c>
      <c r="K46" s="5"/>
      <c r="L46" s="8"/>
    </row>
    <row r="47" spans="1:12">
      <c r="A47" s="19"/>
      <c r="B47" s="8"/>
      <c r="C47" s="43">
        <v>43769</v>
      </c>
      <c r="D47" s="22" t="s">
        <v>56</v>
      </c>
      <c r="E47" s="22" t="s">
        <v>50</v>
      </c>
      <c r="F47" s="24">
        <v>3</v>
      </c>
      <c r="G47" s="24">
        <v>0.5</v>
      </c>
      <c r="H47" s="25">
        <v>1</v>
      </c>
      <c r="I47" s="27">
        <f t="shared" si="0"/>
        <v>1.5</v>
      </c>
      <c r="J47" s="9">
        <f t="shared" si="1"/>
        <v>33000</v>
      </c>
      <c r="K47" s="5"/>
      <c r="L47" s="8"/>
    </row>
    <row r="48" spans="1:12">
      <c r="A48" s="19"/>
      <c r="B48" s="8"/>
      <c r="C48" s="43">
        <v>43769</v>
      </c>
      <c r="D48" s="22" t="s">
        <v>66</v>
      </c>
      <c r="E48" s="22" t="s">
        <v>50</v>
      </c>
      <c r="F48" s="24">
        <v>3.8</v>
      </c>
      <c r="G48" s="24">
        <v>0.4</v>
      </c>
      <c r="H48" s="25">
        <v>4</v>
      </c>
      <c r="I48" s="27">
        <f t="shared" si="0"/>
        <v>6.08</v>
      </c>
      <c r="J48" s="9">
        <f t="shared" si="1"/>
        <v>133760</v>
      </c>
      <c r="K48" s="5"/>
      <c r="L48" s="8"/>
    </row>
    <row r="49" spans="1:12">
      <c r="A49" s="19"/>
      <c r="B49" s="8"/>
      <c r="C49" s="43">
        <v>43769</v>
      </c>
      <c r="D49" s="22" t="s">
        <v>67</v>
      </c>
      <c r="E49" s="22" t="s">
        <v>50</v>
      </c>
      <c r="F49" s="24">
        <v>5.75</v>
      </c>
      <c r="G49" s="24">
        <v>0.9</v>
      </c>
      <c r="H49" s="25">
        <v>1</v>
      </c>
      <c r="I49" s="27">
        <f t="shared" si="0"/>
        <v>5.1749999999999998</v>
      </c>
      <c r="J49" s="9">
        <f t="shared" si="1"/>
        <v>113850</v>
      </c>
      <c r="K49" s="5"/>
      <c r="L49" s="8"/>
    </row>
    <row r="50" spans="1:12">
      <c r="A50" s="19"/>
      <c r="B50" s="8"/>
      <c r="C50" s="43">
        <v>43769</v>
      </c>
      <c r="D50" s="22" t="s">
        <v>68</v>
      </c>
      <c r="E50" s="22" t="s">
        <v>50</v>
      </c>
      <c r="F50" s="24"/>
      <c r="G50" s="24"/>
      <c r="H50" s="25"/>
      <c r="I50" s="27">
        <f t="shared" si="0"/>
        <v>0</v>
      </c>
      <c r="J50" s="9">
        <v>575000</v>
      </c>
      <c r="K50" s="5"/>
      <c r="L50" s="8"/>
    </row>
    <row r="51" spans="1:12">
      <c r="A51" s="19"/>
      <c r="B51" s="8"/>
      <c r="C51" s="43">
        <v>43769</v>
      </c>
      <c r="D51" s="22" t="s">
        <v>69</v>
      </c>
      <c r="E51" s="22" t="s">
        <v>50</v>
      </c>
      <c r="F51" s="24">
        <v>2.75</v>
      </c>
      <c r="G51" s="24">
        <v>1.8</v>
      </c>
      <c r="H51" s="25">
        <v>1</v>
      </c>
      <c r="I51" s="27">
        <f t="shared" si="0"/>
        <v>4.95</v>
      </c>
      <c r="J51" s="9">
        <f t="shared" si="1"/>
        <v>108900</v>
      </c>
      <c r="K51" s="5"/>
      <c r="L51" s="8"/>
    </row>
    <row r="52" spans="1:12">
      <c r="A52" s="19"/>
      <c r="B52" s="8"/>
      <c r="C52" s="43">
        <v>43769</v>
      </c>
      <c r="D52" s="23" t="s">
        <v>70</v>
      </c>
      <c r="E52" s="22" t="s">
        <v>50</v>
      </c>
      <c r="F52" s="24">
        <v>1.8</v>
      </c>
      <c r="G52" s="24">
        <v>1.8</v>
      </c>
      <c r="H52" s="25">
        <v>1</v>
      </c>
      <c r="I52" s="27">
        <f t="shared" si="0"/>
        <v>3.24</v>
      </c>
      <c r="J52" s="9">
        <f t="shared" si="1"/>
        <v>71280</v>
      </c>
      <c r="K52" s="5"/>
      <c r="L52" s="8"/>
    </row>
    <row r="53" spans="1:12">
      <c r="A53" s="19"/>
      <c r="B53" s="8"/>
      <c r="C53" s="43">
        <v>43769</v>
      </c>
      <c r="D53" s="23" t="s">
        <v>18</v>
      </c>
      <c r="E53" s="22" t="s">
        <v>50</v>
      </c>
      <c r="F53" s="24">
        <v>1.5</v>
      </c>
      <c r="G53" s="24">
        <v>0.4</v>
      </c>
      <c r="H53" s="25">
        <v>1</v>
      </c>
      <c r="I53" s="27">
        <f t="shared" si="0"/>
        <v>0.60000000000000009</v>
      </c>
      <c r="J53" s="9">
        <f t="shared" si="1"/>
        <v>13200.000000000002</v>
      </c>
      <c r="K53" s="5"/>
      <c r="L53" s="8"/>
    </row>
    <row r="54" spans="1:12">
      <c r="A54" s="19"/>
      <c r="B54" s="8"/>
      <c r="C54" s="43">
        <v>43769</v>
      </c>
      <c r="D54" s="23" t="s">
        <v>71</v>
      </c>
      <c r="E54" s="22" t="s">
        <v>50</v>
      </c>
      <c r="F54" s="24">
        <v>6</v>
      </c>
      <c r="G54" s="24">
        <v>2</v>
      </c>
      <c r="H54" s="25">
        <v>1</v>
      </c>
      <c r="I54" s="27">
        <f t="shared" si="0"/>
        <v>12</v>
      </c>
      <c r="J54" s="9">
        <f t="shared" si="1"/>
        <v>264000</v>
      </c>
      <c r="K54" s="5"/>
      <c r="L54" s="8"/>
    </row>
    <row r="55" spans="1:12">
      <c r="A55" s="19"/>
      <c r="B55" s="8"/>
      <c r="C55" s="43">
        <v>43769</v>
      </c>
      <c r="D55" s="23" t="s">
        <v>72</v>
      </c>
      <c r="E55" s="22" t="s">
        <v>50</v>
      </c>
      <c r="F55" s="24">
        <v>3.5</v>
      </c>
      <c r="G55" s="24">
        <v>0.4</v>
      </c>
      <c r="H55" s="25">
        <v>2</v>
      </c>
      <c r="I55" s="27">
        <f t="shared" si="0"/>
        <v>2.8000000000000003</v>
      </c>
      <c r="J55" s="9">
        <f t="shared" si="1"/>
        <v>61600.000000000007</v>
      </c>
      <c r="K55" s="5"/>
      <c r="L55" s="8"/>
    </row>
    <row r="56" spans="1:12">
      <c r="A56" s="19"/>
      <c r="B56" s="8"/>
      <c r="C56" s="43">
        <v>43769</v>
      </c>
      <c r="D56" s="23" t="s">
        <v>73</v>
      </c>
      <c r="E56" s="22" t="s">
        <v>50</v>
      </c>
      <c r="F56" s="24">
        <v>5</v>
      </c>
      <c r="G56" s="24">
        <v>0.4</v>
      </c>
      <c r="H56" s="25">
        <v>2</v>
      </c>
      <c r="I56" s="27">
        <f t="shared" si="0"/>
        <v>4</v>
      </c>
      <c r="J56" s="9">
        <f t="shared" si="1"/>
        <v>88000</v>
      </c>
      <c r="K56" s="5"/>
      <c r="L56" s="8"/>
    </row>
    <row r="57" spans="1:12">
      <c r="A57" s="19"/>
      <c r="B57" s="8"/>
      <c r="C57" s="43">
        <v>43769</v>
      </c>
      <c r="D57" s="23" t="s">
        <v>74</v>
      </c>
      <c r="E57" s="22" t="s">
        <v>50</v>
      </c>
      <c r="F57" s="24">
        <v>3</v>
      </c>
      <c r="G57" s="24">
        <v>0.4</v>
      </c>
      <c r="H57" s="25">
        <v>1</v>
      </c>
      <c r="I57" s="27">
        <f t="shared" si="0"/>
        <v>1.2000000000000002</v>
      </c>
      <c r="J57" s="9">
        <f t="shared" si="1"/>
        <v>26400.000000000004</v>
      </c>
      <c r="K57" s="5"/>
      <c r="L57" s="8"/>
    </row>
    <row r="58" spans="1:12">
      <c r="A58" s="19"/>
      <c r="B58" s="8"/>
      <c r="C58" s="43">
        <v>43769</v>
      </c>
      <c r="D58" s="23" t="s">
        <v>75</v>
      </c>
      <c r="E58" s="22" t="s">
        <v>50</v>
      </c>
      <c r="F58" s="24">
        <v>5.5</v>
      </c>
      <c r="G58" s="24">
        <v>0.4</v>
      </c>
      <c r="H58" s="25">
        <v>2</v>
      </c>
      <c r="I58" s="27">
        <f t="shared" si="0"/>
        <v>4.4000000000000004</v>
      </c>
      <c r="J58" s="9">
        <f t="shared" si="1"/>
        <v>96800.000000000015</v>
      </c>
      <c r="K58" s="5"/>
      <c r="L58" s="8"/>
    </row>
    <row r="59" spans="1:12">
      <c r="A59" s="19"/>
      <c r="B59" s="8"/>
      <c r="C59" s="43">
        <v>43769</v>
      </c>
      <c r="D59" s="23" t="s">
        <v>76</v>
      </c>
      <c r="E59" s="22" t="s">
        <v>50</v>
      </c>
      <c r="F59" s="24">
        <v>1.3</v>
      </c>
      <c r="G59" s="24">
        <v>1</v>
      </c>
      <c r="H59" s="25">
        <v>1</v>
      </c>
      <c r="I59" s="27">
        <f t="shared" si="0"/>
        <v>1.3</v>
      </c>
      <c r="J59" s="9">
        <f t="shared" si="1"/>
        <v>28600</v>
      </c>
      <c r="K59" s="5"/>
      <c r="L59" s="8"/>
    </row>
    <row r="60" spans="1:12">
      <c r="A60" s="19"/>
      <c r="B60" s="8"/>
      <c r="C60" s="43">
        <v>43769</v>
      </c>
      <c r="D60" s="23" t="s">
        <v>78</v>
      </c>
      <c r="E60" s="22" t="s">
        <v>50</v>
      </c>
      <c r="F60" s="24">
        <v>2</v>
      </c>
      <c r="G60" s="24">
        <v>1</v>
      </c>
      <c r="H60" s="25">
        <v>1</v>
      </c>
      <c r="I60" s="27">
        <f t="shared" si="0"/>
        <v>2</v>
      </c>
      <c r="J60" s="9">
        <f t="shared" si="1"/>
        <v>44000</v>
      </c>
      <c r="K60" s="5"/>
      <c r="L60" s="8"/>
    </row>
    <row r="61" spans="1:12">
      <c r="A61" s="19"/>
      <c r="B61" s="8"/>
      <c r="C61" s="43">
        <v>43769</v>
      </c>
      <c r="D61" s="23" t="s">
        <v>77</v>
      </c>
      <c r="E61" s="22" t="s">
        <v>50</v>
      </c>
      <c r="F61" s="24">
        <v>2.5</v>
      </c>
      <c r="G61" s="24">
        <v>1</v>
      </c>
      <c r="H61" s="25">
        <v>2</v>
      </c>
      <c r="I61" s="27">
        <f t="shared" si="0"/>
        <v>5</v>
      </c>
      <c r="J61" s="9">
        <f t="shared" si="1"/>
        <v>110000</v>
      </c>
      <c r="K61" s="5"/>
      <c r="L61" s="8"/>
    </row>
    <row r="62" spans="1:12">
      <c r="A62" s="19"/>
      <c r="B62" s="8"/>
      <c r="C62" s="43">
        <v>43769</v>
      </c>
      <c r="D62" s="23" t="s">
        <v>79</v>
      </c>
      <c r="E62" s="22" t="s">
        <v>50</v>
      </c>
      <c r="F62" s="24">
        <v>1.5</v>
      </c>
      <c r="G62" s="24">
        <v>0.7</v>
      </c>
      <c r="H62" s="25">
        <v>1</v>
      </c>
      <c r="I62" s="27">
        <f t="shared" si="0"/>
        <v>1.0499999999999998</v>
      </c>
      <c r="J62" s="9">
        <f t="shared" si="1"/>
        <v>23099.999999999996</v>
      </c>
      <c r="K62" s="5"/>
      <c r="L62" s="8"/>
    </row>
    <row r="63" spans="1:12">
      <c r="A63" s="19"/>
      <c r="B63" s="8"/>
      <c r="C63" s="43">
        <v>43769</v>
      </c>
      <c r="D63" s="23" t="s">
        <v>56</v>
      </c>
      <c r="E63" s="22" t="s">
        <v>50</v>
      </c>
      <c r="F63" s="24">
        <v>1</v>
      </c>
      <c r="G63" s="24">
        <v>0.7</v>
      </c>
      <c r="H63" s="25">
        <v>2</v>
      </c>
      <c r="I63" s="27">
        <f t="shared" si="0"/>
        <v>1.4</v>
      </c>
      <c r="J63" s="9">
        <f t="shared" si="1"/>
        <v>30799.999999999996</v>
      </c>
      <c r="K63" s="5"/>
      <c r="L63" s="8"/>
    </row>
    <row r="64" spans="1:12">
      <c r="A64" s="19"/>
      <c r="B64" s="8"/>
      <c r="C64" s="43">
        <v>43769</v>
      </c>
      <c r="D64" s="23" t="s">
        <v>80</v>
      </c>
      <c r="E64" s="22" t="s">
        <v>50</v>
      </c>
      <c r="F64" s="24">
        <v>2.2999999999999998</v>
      </c>
      <c r="G64" s="24">
        <v>0.8</v>
      </c>
      <c r="H64" s="25">
        <v>1</v>
      </c>
      <c r="I64" s="27">
        <f t="shared" si="0"/>
        <v>1.8399999999999999</v>
      </c>
      <c r="J64" s="9">
        <f t="shared" si="1"/>
        <v>40480</v>
      </c>
      <c r="K64" s="5"/>
      <c r="L64" s="8"/>
    </row>
    <row r="65" spans="1:12">
      <c r="A65" s="19"/>
      <c r="B65" s="8"/>
      <c r="C65" s="43">
        <v>43769</v>
      </c>
      <c r="D65" s="23" t="s">
        <v>81</v>
      </c>
      <c r="E65" s="22" t="s">
        <v>50</v>
      </c>
      <c r="F65" s="24">
        <v>2</v>
      </c>
      <c r="G65" s="24">
        <v>0.6</v>
      </c>
      <c r="H65" s="25">
        <v>2</v>
      </c>
      <c r="I65" s="27">
        <f t="shared" si="0"/>
        <v>2.4</v>
      </c>
      <c r="J65" s="9">
        <f t="shared" si="1"/>
        <v>52800</v>
      </c>
      <c r="K65" s="5"/>
      <c r="L65" s="8"/>
    </row>
    <row r="66" spans="1:12">
      <c r="A66" s="19"/>
      <c r="B66" s="8"/>
      <c r="C66" s="43">
        <v>43769</v>
      </c>
      <c r="D66" s="23" t="s">
        <v>82</v>
      </c>
      <c r="E66" s="22" t="s">
        <v>50</v>
      </c>
      <c r="F66" s="24">
        <v>2.5</v>
      </c>
      <c r="G66" s="24">
        <v>0.3</v>
      </c>
      <c r="H66" s="25">
        <v>1</v>
      </c>
      <c r="I66" s="27">
        <f t="shared" si="0"/>
        <v>0.75</v>
      </c>
      <c r="J66" s="9">
        <f t="shared" si="1"/>
        <v>16500</v>
      </c>
      <c r="K66" s="5"/>
      <c r="L66" s="8"/>
    </row>
    <row r="67" spans="1:12">
      <c r="A67" s="19"/>
      <c r="B67" s="8"/>
      <c r="C67" s="43">
        <v>43769</v>
      </c>
      <c r="D67" s="23" t="s">
        <v>83</v>
      </c>
      <c r="E67" s="22" t="s">
        <v>50</v>
      </c>
      <c r="F67" s="24">
        <v>2</v>
      </c>
      <c r="G67" s="24">
        <v>1</v>
      </c>
      <c r="H67" s="25">
        <v>2</v>
      </c>
      <c r="I67" s="27">
        <f t="shared" ref="I67:I68" si="2">F67*G67*H67</f>
        <v>4</v>
      </c>
      <c r="J67" s="9">
        <f t="shared" si="1"/>
        <v>88000</v>
      </c>
      <c r="K67" s="5"/>
      <c r="L67" s="8"/>
    </row>
    <row r="68" spans="1:12">
      <c r="A68" s="19"/>
      <c r="B68" s="8"/>
      <c r="C68" s="43">
        <v>43769</v>
      </c>
      <c r="D68" s="23" t="s">
        <v>56</v>
      </c>
      <c r="E68" s="22" t="s">
        <v>50</v>
      </c>
      <c r="F68" s="24">
        <v>6.5</v>
      </c>
      <c r="G68" s="24">
        <v>1.5</v>
      </c>
      <c r="H68" s="25">
        <v>1</v>
      </c>
      <c r="I68" s="27">
        <f t="shared" si="2"/>
        <v>9.75</v>
      </c>
      <c r="J68" s="9">
        <f t="shared" si="1"/>
        <v>214500</v>
      </c>
      <c r="K68" s="5"/>
      <c r="L68" s="8"/>
    </row>
    <row r="69" spans="1:12">
      <c r="A69" s="67"/>
      <c r="B69" s="34"/>
      <c r="C69" s="43">
        <v>43769</v>
      </c>
      <c r="D69" s="23" t="s">
        <v>56</v>
      </c>
      <c r="E69" s="22" t="s">
        <v>50</v>
      </c>
      <c r="F69" s="24">
        <v>3</v>
      </c>
      <c r="G69" s="24">
        <v>0.9</v>
      </c>
      <c r="H69" s="25">
        <v>1</v>
      </c>
      <c r="I69" s="27">
        <f t="shared" ref="I69:I82" si="3">F69*G69*H69</f>
        <v>2.7</v>
      </c>
      <c r="J69" s="9">
        <f t="shared" ref="J69:J82" si="4">I69*22000</f>
        <v>59400.000000000007</v>
      </c>
      <c r="K69" s="6"/>
      <c r="L69" s="8"/>
    </row>
    <row r="70" spans="1:12">
      <c r="A70" s="67"/>
      <c r="B70" s="34"/>
      <c r="C70" s="43">
        <v>43769</v>
      </c>
      <c r="D70" s="68" t="s">
        <v>84</v>
      </c>
      <c r="E70" s="22" t="s">
        <v>50</v>
      </c>
      <c r="F70" s="24">
        <v>2.5</v>
      </c>
      <c r="G70" s="24">
        <v>0.3</v>
      </c>
      <c r="H70" s="25">
        <v>1</v>
      </c>
      <c r="I70" s="27">
        <f t="shared" si="3"/>
        <v>0.75</v>
      </c>
      <c r="J70" s="9">
        <f t="shared" si="4"/>
        <v>16500</v>
      </c>
      <c r="K70" s="6"/>
      <c r="L70" s="8"/>
    </row>
    <row r="71" spans="1:12">
      <c r="A71" s="67"/>
      <c r="B71" s="34"/>
      <c r="C71" s="43">
        <v>43769</v>
      </c>
      <c r="D71" s="68" t="s">
        <v>55</v>
      </c>
      <c r="E71" s="22" t="s">
        <v>50</v>
      </c>
      <c r="F71" s="24">
        <v>3</v>
      </c>
      <c r="G71" s="24">
        <v>1</v>
      </c>
      <c r="H71" s="25">
        <v>1</v>
      </c>
      <c r="I71" s="27">
        <f t="shared" si="3"/>
        <v>3</v>
      </c>
      <c r="J71" s="9">
        <f t="shared" si="4"/>
        <v>66000</v>
      </c>
      <c r="K71" s="6"/>
      <c r="L71" s="8"/>
    </row>
    <row r="72" spans="1:12">
      <c r="A72" s="67"/>
      <c r="B72" s="34"/>
      <c r="C72" s="43">
        <v>43769</v>
      </c>
      <c r="D72" s="68" t="s">
        <v>85</v>
      </c>
      <c r="E72" s="22" t="s">
        <v>50</v>
      </c>
      <c r="F72" s="24">
        <v>5</v>
      </c>
      <c r="G72" s="24">
        <v>1</v>
      </c>
      <c r="H72" s="25">
        <v>1</v>
      </c>
      <c r="I72" s="27">
        <f t="shared" si="3"/>
        <v>5</v>
      </c>
      <c r="J72" s="9">
        <f t="shared" si="4"/>
        <v>110000</v>
      </c>
      <c r="K72" s="6"/>
      <c r="L72" s="8"/>
    </row>
    <row r="73" spans="1:12">
      <c r="A73" s="67"/>
      <c r="B73" s="34"/>
      <c r="C73" s="43">
        <v>43769</v>
      </c>
      <c r="D73" s="68" t="s">
        <v>85</v>
      </c>
      <c r="E73" s="22" t="s">
        <v>50</v>
      </c>
      <c r="F73" s="24">
        <v>1.5</v>
      </c>
      <c r="G73" s="24">
        <v>0.7</v>
      </c>
      <c r="H73" s="25">
        <v>1</v>
      </c>
      <c r="I73" s="27">
        <f t="shared" si="3"/>
        <v>1.0499999999999998</v>
      </c>
      <c r="J73" s="9">
        <f t="shared" si="4"/>
        <v>23099.999999999996</v>
      </c>
      <c r="K73" s="6"/>
      <c r="L73" s="8"/>
    </row>
    <row r="74" spans="1:12">
      <c r="A74" s="67"/>
      <c r="B74" s="34"/>
      <c r="C74" s="43">
        <v>43760</v>
      </c>
      <c r="D74" s="68" t="s">
        <v>86</v>
      </c>
      <c r="E74" s="22" t="s">
        <v>88</v>
      </c>
      <c r="F74" s="24">
        <v>2</v>
      </c>
      <c r="G74" s="24">
        <v>0.7</v>
      </c>
      <c r="H74" s="25">
        <v>1</v>
      </c>
      <c r="I74" s="27">
        <f t="shared" ref="I74:I80" si="5">F74*G74*H74</f>
        <v>1.4</v>
      </c>
      <c r="J74" s="9">
        <f t="shared" ref="J74:J80" si="6">I74*22000</f>
        <v>30799.999999999996</v>
      </c>
      <c r="K74" s="6"/>
      <c r="L74" s="8"/>
    </row>
    <row r="75" spans="1:12">
      <c r="A75" s="67"/>
      <c r="B75" s="34"/>
      <c r="C75" s="43">
        <v>43760</v>
      </c>
      <c r="D75" s="68" t="s">
        <v>87</v>
      </c>
      <c r="E75" s="22" t="s">
        <v>88</v>
      </c>
      <c r="F75" s="24">
        <v>2</v>
      </c>
      <c r="G75" s="24">
        <v>0.7</v>
      </c>
      <c r="H75" s="25">
        <v>1</v>
      </c>
      <c r="I75" s="27">
        <f t="shared" si="5"/>
        <v>1.4</v>
      </c>
      <c r="J75" s="9">
        <f t="shared" si="6"/>
        <v>30799.999999999996</v>
      </c>
      <c r="K75" s="6"/>
      <c r="L75" s="8"/>
    </row>
    <row r="76" spans="1:12">
      <c r="A76" s="67"/>
      <c r="B76" s="34"/>
      <c r="C76" s="43">
        <v>43753</v>
      </c>
      <c r="D76" s="68" t="s">
        <v>89</v>
      </c>
      <c r="E76" s="22" t="s">
        <v>92</v>
      </c>
      <c r="F76" s="24">
        <v>3.5</v>
      </c>
      <c r="G76" s="24">
        <v>1</v>
      </c>
      <c r="H76" s="25">
        <v>1</v>
      </c>
      <c r="I76" s="27">
        <f t="shared" si="5"/>
        <v>3.5</v>
      </c>
      <c r="J76" s="9">
        <f t="shared" si="6"/>
        <v>77000</v>
      </c>
      <c r="K76" s="6"/>
      <c r="L76" s="8"/>
    </row>
    <row r="77" spans="1:12">
      <c r="A77" s="67"/>
      <c r="B77" s="34"/>
      <c r="C77" s="43">
        <v>43753</v>
      </c>
      <c r="D77" s="68" t="s">
        <v>90</v>
      </c>
      <c r="E77" s="22" t="s">
        <v>92</v>
      </c>
      <c r="F77" s="24">
        <v>3</v>
      </c>
      <c r="G77" s="24">
        <v>0.7</v>
      </c>
      <c r="H77" s="25">
        <v>1</v>
      </c>
      <c r="I77" s="27">
        <f t="shared" si="5"/>
        <v>2.0999999999999996</v>
      </c>
      <c r="J77" s="9">
        <f t="shared" si="6"/>
        <v>46199.999999999993</v>
      </c>
      <c r="K77" s="6"/>
      <c r="L77" s="8"/>
    </row>
    <row r="78" spans="1:12">
      <c r="A78" s="67"/>
      <c r="B78" s="34"/>
      <c r="C78" s="43">
        <v>43753</v>
      </c>
      <c r="D78" s="68" t="s">
        <v>91</v>
      </c>
      <c r="E78" s="22" t="s">
        <v>92</v>
      </c>
      <c r="F78" s="24">
        <v>3</v>
      </c>
      <c r="G78" s="24">
        <v>0.7</v>
      </c>
      <c r="H78" s="25">
        <v>1</v>
      </c>
      <c r="I78" s="27">
        <f t="shared" si="5"/>
        <v>2.0999999999999996</v>
      </c>
      <c r="J78" s="9">
        <f t="shared" si="6"/>
        <v>46199.999999999993</v>
      </c>
      <c r="K78" s="6"/>
      <c r="L78" s="8"/>
    </row>
    <row r="79" spans="1:12">
      <c r="A79" s="67"/>
      <c r="B79" s="34"/>
      <c r="C79" s="43">
        <v>43753</v>
      </c>
      <c r="D79" s="68" t="s">
        <v>21</v>
      </c>
      <c r="E79" s="22" t="s">
        <v>93</v>
      </c>
      <c r="F79" s="24">
        <v>4</v>
      </c>
      <c r="G79" s="24">
        <v>0.7</v>
      </c>
      <c r="H79" s="25">
        <v>1</v>
      </c>
      <c r="I79" s="27">
        <f t="shared" si="5"/>
        <v>2.8</v>
      </c>
      <c r="J79" s="9">
        <f t="shared" si="6"/>
        <v>61599.999999999993</v>
      </c>
      <c r="K79" s="6"/>
      <c r="L79" s="8"/>
    </row>
    <row r="80" spans="1:12">
      <c r="A80" s="67"/>
      <c r="B80" s="34"/>
      <c r="C80" s="43">
        <v>43759</v>
      </c>
      <c r="D80" s="68" t="s">
        <v>94</v>
      </c>
      <c r="E80" s="22" t="s">
        <v>102</v>
      </c>
      <c r="F80" s="24">
        <v>2.5</v>
      </c>
      <c r="G80" s="24">
        <v>0.8</v>
      </c>
      <c r="H80" s="25">
        <v>1</v>
      </c>
      <c r="I80" s="27">
        <f t="shared" si="5"/>
        <v>2</v>
      </c>
      <c r="J80" s="9">
        <f t="shared" si="6"/>
        <v>44000</v>
      </c>
      <c r="K80" s="6"/>
      <c r="L80" s="8"/>
    </row>
    <row r="81" spans="1:12">
      <c r="A81" s="67"/>
      <c r="B81" s="34"/>
      <c r="C81" s="43">
        <v>43759</v>
      </c>
      <c r="D81" s="68" t="s">
        <v>95</v>
      </c>
      <c r="E81" s="22" t="s">
        <v>102</v>
      </c>
      <c r="F81" s="24">
        <v>2.5</v>
      </c>
      <c r="G81" s="24">
        <v>0.8</v>
      </c>
      <c r="H81" s="25">
        <v>1</v>
      </c>
      <c r="I81" s="27">
        <f t="shared" si="3"/>
        <v>2</v>
      </c>
      <c r="J81" s="9">
        <f t="shared" si="4"/>
        <v>44000</v>
      </c>
      <c r="K81" s="6"/>
      <c r="L81" s="8"/>
    </row>
    <row r="82" spans="1:12">
      <c r="A82" s="67"/>
      <c r="B82" s="34"/>
      <c r="C82" s="43">
        <v>43759</v>
      </c>
      <c r="D82" s="68" t="s">
        <v>96</v>
      </c>
      <c r="E82" s="22" t="s">
        <v>102</v>
      </c>
      <c r="F82" s="24">
        <v>2</v>
      </c>
      <c r="G82" s="24">
        <v>0.8</v>
      </c>
      <c r="H82" s="25">
        <v>1</v>
      </c>
      <c r="I82" s="27">
        <f t="shared" si="3"/>
        <v>1.6</v>
      </c>
      <c r="J82" s="9">
        <f t="shared" si="4"/>
        <v>35200</v>
      </c>
      <c r="K82" s="6"/>
      <c r="L82" s="8"/>
    </row>
    <row r="83" spans="1:12">
      <c r="A83" s="69"/>
      <c r="B83" s="70"/>
      <c r="C83" s="43">
        <v>43759</v>
      </c>
      <c r="D83" s="49" t="s">
        <v>97</v>
      </c>
      <c r="E83" s="22" t="s">
        <v>102</v>
      </c>
      <c r="F83" s="24">
        <v>3</v>
      </c>
      <c r="G83" s="24">
        <v>0.8</v>
      </c>
      <c r="H83" s="25">
        <v>1</v>
      </c>
      <c r="I83" s="27">
        <f t="shared" ref="I83:I146" si="7">F83*G83*H83</f>
        <v>2.4000000000000004</v>
      </c>
      <c r="J83" s="9">
        <f t="shared" ref="J83:J146" si="8">I83*22000</f>
        <v>52800.000000000007</v>
      </c>
      <c r="K83" s="36"/>
      <c r="L83" s="8"/>
    </row>
    <row r="84" spans="1:12">
      <c r="A84" s="71"/>
      <c r="B84" s="72"/>
      <c r="C84" s="43">
        <v>43759</v>
      </c>
      <c r="D84" s="49" t="s">
        <v>98</v>
      </c>
      <c r="E84" s="22" t="s">
        <v>102</v>
      </c>
      <c r="F84" s="24">
        <v>3</v>
      </c>
      <c r="G84" s="24">
        <v>0.5</v>
      </c>
      <c r="H84" s="25">
        <v>1</v>
      </c>
      <c r="I84" s="27">
        <f t="shared" si="7"/>
        <v>1.5</v>
      </c>
      <c r="J84" s="9">
        <f t="shared" si="8"/>
        <v>33000</v>
      </c>
      <c r="K84" s="5"/>
      <c r="L84" s="8"/>
    </row>
    <row r="85" spans="1:12">
      <c r="A85" s="19"/>
      <c r="B85" s="8"/>
      <c r="C85" s="43">
        <v>43759</v>
      </c>
      <c r="D85" s="49" t="s">
        <v>99</v>
      </c>
      <c r="E85" s="22" t="s">
        <v>102</v>
      </c>
      <c r="F85" s="24">
        <v>3.5</v>
      </c>
      <c r="G85" s="24">
        <v>0.8</v>
      </c>
      <c r="H85" s="25">
        <v>1</v>
      </c>
      <c r="I85" s="27">
        <f t="shared" si="7"/>
        <v>2.8000000000000003</v>
      </c>
      <c r="J85" s="9">
        <f t="shared" si="8"/>
        <v>61600.000000000007</v>
      </c>
      <c r="K85" s="5"/>
      <c r="L85" s="8"/>
    </row>
    <row r="86" spans="1:12">
      <c r="A86" s="19"/>
      <c r="B86" s="8"/>
      <c r="C86" s="43">
        <v>43759</v>
      </c>
      <c r="D86" s="49" t="s">
        <v>100</v>
      </c>
      <c r="E86" s="22" t="s">
        <v>102</v>
      </c>
      <c r="F86" s="24">
        <v>2</v>
      </c>
      <c r="G86" s="24">
        <v>1</v>
      </c>
      <c r="H86" s="25">
        <v>1</v>
      </c>
      <c r="I86" s="27">
        <f t="shared" si="7"/>
        <v>2</v>
      </c>
      <c r="J86" s="9">
        <f t="shared" si="8"/>
        <v>44000</v>
      </c>
      <c r="K86" s="5"/>
      <c r="L86" s="8"/>
    </row>
    <row r="87" spans="1:12">
      <c r="A87" s="19"/>
      <c r="B87" s="8"/>
      <c r="C87" s="43">
        <v>43759</v>
      </c>
      <c r="D87" s="49" t="s">
        <v>101</v>
      </c>
      <c r="E87" s="22" t="s">
        <v>102</v>
      </c>
      <c r="F87" s="24">
        <v>4</v>
      </c>
      <c r="G87" s="24">
        <v>1</v>
      </c>
      <c r="H87" s="25">
        <v>1</v>
      </c>
      <c r="I87" s="27">
        <f t="shared" si="7"/>
        <v>4</v>
      </c>
      <c r="J87" s="9">
        <f t="shared" si="8"/>
        <v>88000</v>
      </c>
      <c r="K87" s="5"/>
      <c r="L87" s="8"/>
    </row>
    <row r="88" spans="1:12">
      <c r="A88" s="19"/>
      <c r="B88" s="8"/>
      <c r="C88" s="43">
        <v>43745</v>
      </c>
      <c r="D88" s="49" t="s">
        <v>103</v>
      </c>
      <c r="E88" s="23" t="s">
        <v>105</v>
      </c>
      <c r="F88" s="24">
        <v>2.5</v>
      </c>
      <c r="G88" s="24">
        <v>1</v>
      </c>
      <c r="H88" s="25">
        <v>1</v>
      </c>
      <c r="I88" s="27">
        <f t="shared" si="7"/>
        <v>2.5</v>
      </c>
      <c r="J88" s="9">
        <f t="shared" si="8"/>
        <v>55000</v>
      </c>
      <c r="K88" s="5"/>
      <c r="L88" s="8"/>
    </row>
    <row r="89" spans="1:12">
      <c r="A89" s="19"/>
      <c r="B89" s="8"/>
      <c r="C89" s="43">
        <v>43745</v>
      </c>
      <c r="D89" s="49" t="s">
        <v>104</v>
      </c>
      <c r="E89" s="23" t="s">
        <v>105</v>
      </c>
      <c r="F89" s="24">
        <v>3</v>
      </c>
      <c r="G89" s="24">
        <v>1</v>
      </c>
      <c r="H89" s="25">
        <v>1</v>
      </c>
      <c r="I89" s="27">
        <f t="shared" si="7"/>
        <v>3</v>
      </c>
      <c r="J89" s="9">
        <f t="shared" si="8"/>
        <v>66000</v>
      </c>
      <c r="K89" s="5"/>
      <c r="L89" s="8"/>
    </row>
    <row r="90" spans="1:12">
      <c r="A90" s="19"/>
      <c r="B90" s="8"/>
      <c r="C90" s="43">
        <v>43760</v>
      </c>
      <c r="D90" s="49" t="s">
        <v>106</v>
      </c>
      <c r="E90" s="23" t="s">
        <v>88</v>
      </c>
      <c r="F90" s="24">
        <v>1.4</v>
      </c>
      <c r="G90" s="24">
        <v>0.4</v>
      </c>
      <c r="H90" s="25">
        <v>1</v>
      </c>
      <c r="I90" s="27">
        <f t="shared" si="7"/>
        <v>0.55999999999999994</v>
      </c>
      <c r="J90" s="9">
        <f t="shared" si="8"/>
        <v>12319.999999999998</v>
      </c>
      <c r="K90" s="5"/>
      <c r="L90" s="8"/>
    </row>
    <row r="91" spans="1:12">
      <c r="A91" s="19"/>
      <c r="B91" s="8"/>
      <c r="C91" s="43">
        <v>43760</v>
      </c>
      <c r="D91" s="49" t="s">
        <v>107</v>
      </c>
      <c r="E91" s="23" t="s">
        <v>88</v>
      </c>
      <c r="F91" s="24">
        <v>2</v>
      </c>
      <c r="G91" s="24">
        <v>0.4</v>
      </c>
      <c r="H91" s="25">
        <v>1</v>
      </c>
      <c r="I91" s="27">
        <f t="shared" si="7"/>
        <v>0.8</v>
      </c>
      <c r="J91" s="9">
        <f t="shared" si="8"/>
        <v>17600</v>
      </c>
      <c r="K91" s="5"/>
      <c r="L91" s="8"/>
    </row>
    <row r="92" spans="1:12">
      <c r="A92" s="19"/>
      <c r="B92" s="8"/>
      <c r="C92" s="43">
        <v>43760</v>
      </c>
      <c r="D92" s="49" t="s">
        <v>108</v>
      </c>
      <c r="E92" s="23" t="s">
        <v>88</v>
      </c>
      <c r="F92" s="24">
        <v>5.5</v>
      </c>
      <c r="G92" s="24">
        <v>0.5</v>
      </c>
      <c r="H92" s="25">
        <v>1</v>
      </c>
      <c r="I92" s="27">
        <f t="shared" si="7"/>
        <v>2.75</v>
      </c>
      <c r="J92" s="9">
        <f t="shared" si="8"/>
        <v>60500</v>
      </c>
      <c r="K92" s="5"/>
      <c r="L92" s="8"/>
    </row>
    <row r="93" spans="1:12">
      <c r="A93" s="8"/>
      <c r="B93" s="8"/>
      <c r="C93" s="43">
        <v>43760</v>
      </c>
      <c r="D93" s="49" t="s">
        <v>109</v>
      </c>
      <c r="E93" s="23" t="s">
        <v>88</v>
      </c>
      <c r="F93" s="24">
        <v>2.5</v>
      </c>
      <c r="G93" s="24">
        <v>0.7</v>
      </c>
      <c r="H93" s="25">
        <v>1</v>
      </c>
      <c r="I93" s="27">
        <f t="shared" si="7"/>
        <v>1.75</v>
      </c>
      <c r="J93" s="9">
        <f t="shared" si="8"/>
        <v>38500</v>
      </c>
      <c r="K93" s="5"/>
      <c r="L93" s="8"/>
    </row>
    <row r="94" spans="1:12" ht="18" customHeight="1">
      <c r="A94" s="8"/>
      <c r="B94" s="47"/>
      <c r="C94" s="43">
        <v>43760</v>
      </c>
      <c r="D94" s="49" t="s">
        <v>110</v>
      </c>
      <c r="E94" s="23" t="s">
        <v>88</v>
      </c>
      <c r="F94" s="24">
        <v>2</v>
      </c>
      <c r="G94" s="24">
        <v>0.7</v>
      </c>
      <c r="H94" s="25">
        <v>1</v>
      </c>
      <c r="I94" s="27">
        <f t="shared" si="7"/>
        <v>1.4</v>
      </c>
      <c r="J94" s="9">
        <f t="shared" si="8"/>
        <v>30799.999999999996</v>
      </c>
      <c r="K94" s="48"/>
      <c r="L94" s="8"/>
    </row>
    <row r="95" spans="1:12">
      <c r="A95" s="8"/>
      <c r="B95" s="8"/>
      <c r="C95" s="43">
        <v>43760</v>
      </c>
      <c r="D95" s="49" t="s">
        <v>111</v>
      </c>
      <c r="E95" s="23" t="s">
        <v>88</v>
      </c>
      <c r="F95" s="24">
        <v>2.2000000000000002</v>
      </c>
      <c r="G95" s="24">
        <v>0.7</v>
      </c>
      <c r="H95" s="25">
        <v>1</v>
      </c>
      <c r="I95" s="27">
        <f t="shared" si="7"/>
        <v>1.54</v>
      </c>
      <c r="J95" s="9">
        <f t="shared" si="8"/>
        <v>33880</v>
      </c>
      <c r="K95" s="5"/>
      <c r="L95" s="8"/>
    </row>
    <row r="96" spans="1:12">
      <c r="A96" s="8"/>
      <c r="B96" s="8"/>
      <c r="C96" s="43">
        <v>43760</v>
      </c>
      <c r="D96" s="49" t="s">
        <v>46</v>
      </c>
      <c r="E96" s="23" t="s">
        <v>88</v>
      </c>
      <c r="F96" s="24">
        <v>1.5</v>
      </c>
      <c r="G96" s="24">
        <v>0.7</v>
      </c>
      <c r="H96" s="25">
        <v>1</v>
      </c>
      <c r="I96" s="27">
        <f t="shared" si="7"/>
        <v>1.0499999999999998</v>
      </c>
      <c r="J96" s="9">
        <f t="shared" si="8"/>
        <v>23099.999999999996</v>
      </c>
      <c r="K96" s="5"/>
      <c r="L96" s="8"/>
    </row>
    <row r="97" spans="1:12">
      <c r="A97" s="8"/>
      <c r="B97" s="8"/>
      <c r="C97" s="43">
        <v>43760</v>
      </c>
      <c r="D97" s="49" t="s">
        <v>112</v>
      </c>
      <c r="E97" s="23" t="s">
        <v>88</v>
      </c>
      <c r="F97" s="24">
        <v>1.5</v>
      </c>
      <c r="G97" s="24">
        <v>0.7</v>
      </c>
      <c r="H97" s="25">
        <v>1</v>
      </c>
      <c r="I97" s="27">
        <f t="shared" si="7"/>
        <v>1.0499999999999998</v>
      </c>
      <c r="J97" s="9">
        <f t="shared" si="8"/>
        <v>23099.999999999996</v>
      </c>
      <c r="K97" s="5"/>
      <c r="L97" s="8"/>
    </row>
    <row r="98" spans="1:12">
      <c r="A98" s="8"/>
      <c r="B98" s="8"/>
      <c r="C98" s="43">
        <v>43760</v>
      </c>
      <c r="D98" s="49" t="s">
        <v>113</v>
      </c>
      <c r="E98" s="23" t="s">
        <v>88</v>
      </c>
      <c r="F98" s="24">
        <v>6</v>
      </c>
      <c r="G98" s="24">
        <v>0.7</v>
      </c>
      <c r="H98" s="25">
        <v>1</v>
      </c>
      <c r="I98" s="27">
        <f t="shared" si="7"/>
        <v>4.1999999999999993</v>
      </c>
      <c r="J98" s="9">
        <f t="shared" si="8"/>
        <v>92399.999999999985</v>
      </c>
      <c r="K98" s="5"/>
      <c r="L98" s="8"/>
    </row>
    <row r="99" spans="1:12">
      <c r="A99" s="8"/>
      <c r="B99" s="8"/>
      <c r="C99" s="43">
        <v>43760</v>
      </c>
      <c r="D99" s="49" t="s">
        <v>114</v>
      </c>
      <c r="E99" s="23" t="s">
        <v>88</v>
      </c>
      <c r="F99" s="24">
        <v>1.5</v>
      </c>
      <c r="G99" s="24">
        <v>0.5</v>
      </c>
      <c r="H99" s="25">
        <v>1</v>
      </c>
      <c r="I99" s="27">
        <f t="shared" si="7"/>
        <v>0.75</v>
      </c>
      <c r="J99" s="9">
        <f t="shared" si="8"/>
        <v>16500</v>
      </c>
      <c r="K99" s="5"/>
      <c r="L99" s="8"/>
    </row>
    <row r="100" spans="1:12">
      <c r="A100" s="8"/>
      <c r="B100" s="8"/>
      <c r="C100" s="43">
        <v>43760</v>
      </c>
      <c r="D100" s="49" t="s">
        <v>115</v>
      </c>
      <c r="E100" s="23" t="s">
        <v>88</v>
      </c>
      <c r="F100" s="24">
        <v>3</v>
      </c>
      <c r="G100" s="24">
        <v>0.5</v>
      </c>
      <c r="H100" s="25">
        <v>1</v>
      </c>
      <c r="I100" s="27">
        <f t="shared" si="7"/>
        <v>1.5</v>
      </c>
      <c r="J100" s="9">
        <f t="shared" si="8"/>
        <v>33000</v>
      </c>
      <c r="K100" s="5"/>
      <c r="L100" s="8"/>
    </row>
    <row r="101" spans="1:12">
      <c r="A101" s="8"/>
      <c r="B101" s="8"/>
      <c r="C101" s="43">
        <v>43746</v>
      </c>
      <c r="D101" s="49" t="s">
        <v>116</v>
      </c>
      <c r="E101" s="23" t="s">
        <v>125</v>
      </c>
      <c r="F101" s="24">
        <v>1.8</v>
      </c>
      <c r="G101" s="24">
        <v>0.6</v>
      </c>
      <c r="H101" s="25">
        <v>1</v>
      </c>
      <c r="I101" s="27">
        <f t="shared" si="7"/>
        <v>1.08</v>
      </c>
      <c r="J101" s="9">
        <f t="shared" si="8"/>
        <v>23760</v>
      </c>
      <c r="K101" s="5"/>
      <c r="L101" s="8"/>
    </row>
    <row r="102" spans="1:12">
      <c r="A102" s="8"/>
      <c r="B102" s="8"/>
      <c r="C102" s="43">
        <v>43746</v>
      </c>
      <c r="D102" s="50" t="s">
        <v>117</v>
      </c>
      <c r="E102" s="23" t="s">
        <v>125</v>
      </c>
      <c r="F102" s="24">
        <v>2.4</v>
      </c>
      <c r="G102" s="24">
        <v>0.6</v>
      </c>
      <c r="H102" s="25">
        <v>1</v>
      </c>
      <c r="I102" s="27">
        <f t="shared" si="7"/>
        <v>1.44</v>
      </c>
      <c r="J102" s="9">
        <f t="shared" si="8"/>
        <v>31680</v>
      </c>
      <c r="K102" s="5"/>
      <c r="L102" s="8"/>
    </row>
    <row r="103" spans="1:12">
      <c r="A103" s="8"/>
      <c r="B103" s="8"/>
      <c r="C103" s="43">
        <v>43746</v>
      </c>
      <c r="D103" s="50" t="s">
        <v>117</v>
      </c>
      <c r="E103" s="23" t="s">
        <v>125</v>
      </c>
      <c r="F103" s="24">
        <v>2</v>
      </c>
      <c r="G103" s="24">
        <v>0.6</v>
      </c>
      <c r="H103" s="25">
        <v>1</v>
      </c>
      <c r="I103" s="27">
        <f t="shared" si="7"/>
        <v>1.2</v>
      </c>
      <c r="J103" s="9">
        <f t="shared" si="8"/>
        <v>26400</v>
      </c>
      <c r="K103" s="5"/>
      <c r="L103" s="8"/>
    </row>
    <row r="104" spans="1:12">
      <c r="A104" s="8"/>
      <c r="B104" s="8"/>
      <c r="C104" s="43">
        <v>43746</v>
      </c>
      <c r="D104" s="50" t="s">
        <v>118</v>
      </c>
      <c r="E104" s="23" t="s">
        <v>125</v>
      </c>
      <c r="F104" s="24">
        <v>2</v>
      </c>
      <c r="G104" s="24">
        <v>1</v>
      </c>
      <c r="H104" s="25">
        <v>1</v>
      </c>
      <c r="I104" s="27">
        <f t="shared" si="7"/>
        <v>2</v>
      </c>
      <c r="J104" s="9">
        <f t="shared" si="8"/>
        <v>44000</v>
      </c>
      <c r="K104" s="5"/>
      <c r="L104" s="8"/>
    </row>
    <row r="105" spans="1:12">
      <c r="A105" s="8"/>
      <c r="B105" s="8"/>
      <c r="C105" s="43">
        <v>43746</v>
      </c>
      <c r="D105" s="50" t="s">
        <v>119</v>
      </c>
      <c r="E105" s="23" t="s">
        <v>125</v>
      </c>
      <c r="F105" s="24">
        <v>3</v>
      </c>
      <c r="G105" s="24">
        <v>1</v>
      </c>
      <c r="H105" s="25">
        <v>1</v>
      </c>
      <c r="I105" s="27">
        <f t="shared" si="7"/>
        <v>3</v>
      </c>
      <c r="J105" s="9">
        <f t="shared" si="8"/>
        <v>66000</v>
      </c>
      <c r="K105" s="5"/>
      <c r="L105" s="8"/>
    </row>
    <row r="106" spans="1:12">
      <c r="A106" s="8"/>
      <c r="B106" s="8"/>
      <c r="C106" s="43">
        <v>43746</v>
      </c>
      <c r="D106" s="50" t="s">
        <v>120</v>
      </c>
      <c r="E106" s="23" t="s">
        <v>125</v>
      </c>
      <c r="F106" s="24">
        <v>3</v>
      </c>
      <c r="G106" s="24">
        <v>1</v>
      </c>
      <c r="H106" s="25">
        <v>1</v>
      </c>
      <c r="I106" s="27">
        <f t="shared" si="7"/>
        <v>3</v>
      </c>
      <c r="J106" s="9">
        <f t="shared" si="8"/>
        <v>66000</v>
      </c>
      <c r="K106" s="5"/>
      <c r="L106" s="8"/>
    </row>
    <row r="107" spans="1:12">
      <c r="A107" s="8"/>
      <c r="B107" s="8"/>
      <c r="C107" s="43">
        <v>43746</v>
      </c>
      <c r="D107" s="50" t="s">
        <v>121</v>
      </c>
      <c r="E107" s="23" t="s">
        <v>125</v>
      </c>
      <c r="F107" s="24">
        <v>2.2999999999999998</v>
      </c>
      <c r="G107" s="24">
        <v>1.3</v>
      </c>
      <c r="H107" s="25">
        <v>1</v>
      </c>
      <c r="I107" s="27">
        <f t="shared" si="7"/>
        <v>2.9899999999999998</v>
      </c>
      <c r="J107" s="9">
        <f t="shared" si="8"/>
        <v>65780</v>
      </c>
      <c r="K107" s="5"/>
      <c r="L107" s="8"/>
    </row>
    <row r="108" spans="1:12">
      <c r="A108" s="8"/>
      <c r="B108" s="8"/>
      <c r="C108" s="43">
        <v>43746</v>
      </c>
      <c r="D108" s="50" t="s">
        <v>122</v>
      </c>
      <c r="E108" s="23" t="s">
        <v>125</v>
      </c>
      <c r="F108" s="24">
        <v>2.2999999999999998</v>
      </c>
      <c r="G108" s="24">
        <v>1</v>
      </c>
      <c r="H108" s="25">
        <v>1</v>
      </c>
      <c r="I108" s="27">
        <f t="shared" si="7"/>
        <v>2.2999999999999998</v>
      </c>
      <c r="J108" s="9">
        <f t="shared" si="8"/>
        <v>50599.999999999993</v>
      </c>
      <c r="K108" s="5"/>
      <c r="L108" s="8"/>
    </row>
    <row r="109" spans="1:12">
      <c r="A109" s="8"/>
      <c r="B109" s="8"/>
      <c r="C109" s="43">
        <v>43746</v>
      </c>
      <c r="D109" s="50" t="s">
        <v>19</v>
      </c>
      <c r="E109" s="23" t="s">
        <v>125</v>
      </c>
      <c r="F109" s="24">
        <v>3</v>
      </c>
      <c r="G109" s="24">
        <v>1</v>
      </c>
      <c r="H109" s="25">
        <v>1</v>
      </c>
      <c r="I109" s="27">
        <f t="shared" si="7"/>
        <v>3</v>
      </c>
      <c r="J109" s="9">
        <f t="shared" si="8"/>
        <v>66000</v>
      </c>
      <c r="K109" s="5"/>
      <c r="L109" s="8"/>
    </row>
    <row r="110" spans="1:12">
      <c r="A110" s="8"/>
      <c r="B110" s="8"/>
      <c r="C110" s="43">
        <v>43746</v>
      </c>
      <c r="D110" s="50" t="s">
        <v>123</v>
      </c>
      <c r="E110" s="23" t="s">
        <v>125</v>
      </c>
      <c r="F110" s="24">
        <v>3</v>
      </c>
      <c r="G110" s="24">
        <v>0.5</v>
      </c>
      <c r="H110" s="25">
        <v>1</v>
      </c>
      <c r="I110" s="27">
        <f t="shared" si="7"/>
        <v>1.5</v>
      </c>
      <c r="J110" s="9">
        <f t="shared" si="8"/>
        <v>33000</v>
      </c>
      <c r="K110" s="5"/>
      <c r="L110" s="8"/>
    </row>
    <row r="111" spans="1:12">
      <c r="A111" s="8"/>
      <c r="B111" s="8"/>
      <c r="C111" s="43">
        <v>43746</v>
      </c>
      <c r="D111" s="50" t="s">
        <v>123</v>
      </c>
      <c r="E111" s="23" t="s">
        <v>125</v>
      </c>
      <c r="F111" s="24">
        <v>3</v>
      </c>
      <c r="G111" s="24">
        <v>1</v>
      </c>
      <c r="H111" s="25">
        <v>1</v>
      </c>
      <c r="I111" s="27">
        <f t="shared" si="7"/>
        <v>3</v>
      </c>
      <c r="J111" s="9">
        <f t="shared" si="8"/>
        <v>66000</v>
      </c>
      <c r="K111" s="5"/>
      <c r="L111" s="8"/>
    </row>
    <row r="112" spans="1:12">
      <c r="A112" s="8"/>
      <c r="B112" s="8"/>
      <c r="C112" s="43">
        <v>43746</v>
      </c>
      <c r="D112" s="50" t="s">
        <v>124</v>
      </c>
      <c r="E112" s="23" t="s">
        <v>125</v>
      </c>
      <c r="F112" s="24">
        <v>2</v>
      </c>
      <c r="G112" s="24">
        <v>1</v>
      </c>
      <c r="H112" s="25">
        <v>1</v>
      </c>
      <c r="I112" s="27">
        <f t="shared" si="7"/>
        <v>2</v>
      </c>
      <c r="J112" s="9">
        <f t="shared" si="8"/>
        <v>44000</v>
      </c>
      <c r="K112" s="5"/>
      <c r="L112" s="8"/>
    </row>
    <row r="113" spans="1:12">
      <c r="A113" s="8"/>
      <c r="B113" s="8"/>
      <c r="C113" s="43">
        <v>43746</v>
      </c>
      <c r="D113" s="50" t="s">
        <v>350</v>
      </c>
      <c r="E113" s="23" t="s">
        <v>125</v>
      </c>
      <c r="F113" s="24">
        <v>8</v>
      </c>
      <c r="G113" s="24">
        <v>2.5</v>
      </c>
      <c r="H113" s="25">
        <v>1</v>
      </c>
      <c r="I113" s="27">
        <f t="shared" ref="I113" si="9">F113*G113*H113</f>
        <v>20</v>
      </c>
      <c r="J113" s="9">
        <f t="shared" ref="J113" si="10">I113*22000</f>
        <v>440000</v>
      </c>
      <c r="K113" s="5"/>
      <c r="L113" s="8"/>
    </row>
    <row r="114" spans="1:12">
      <c r="A114" s="8"/>
      <c r="B114" s="8"/>
      <c r="C114" s="43">
        <v>43759</v>
      </c>
      <c r="D114" s="50" t="s">
        <v>126</v>
      </c>
      <c r="E114" s="23" t="s">
        <v>102</v>
      </c>
      <c r="F114" s="24">
        <v>3</v>
      </c>
      <c r="G114" s="24">
        <v>1</v>
      </c>
      <c r="H114" s="25">
        <v>1</v>
      </c>
      <c r="I114" s="27">
        <f t="shared" si="7"/>
        <v>3</v>
      </c>
      <c r="J114" s="9">
        <f t="shared" si="8"/>
        <v>66000</v>
      </c>
      <c r="K114" s="5"/>
      <c r="L114" s="8"/>
    </row>
    <row r="115" spans="1:12">
      <c r="A115" s="8"/>
      <c r="B115" s="8"/>
      <c r="C115" s="43">
        <v>43759</v>
      </c>
      <c r="D115" s="50" t="s">
        <v>127</v>
      </c>
      <c r="E115" s="23" t="s">
        <v>102</v>
      </c>
      <c r="F115" s="24">
        <v>1.8</v>
      </c>
      <c r="G115" s="24">
        <v>0.6</v>
      </c>
      <c r="H115" s="25">
        <v>1</v>
      </c>
      <c r="I115" s="27">
        <f t="shared" si="7"/>
        <v>1.08</v>
      </c>
      <c r="J115" s="9">
        <f t="shared" si="8"/>
        <v>23760</v>
      </c>
      <c r="K115" s="5"/>
      <c r="L115" s="8"/>
    </row>
    <row r="116" spans="1:12">
      <c r="A116" s="8"/>
      <c r="B116" s="8"/>
      <c r="C116" s="43">
        <v>43759</v>
      </c>
      <c r="D116" s="50" t="s">
        <v>128</v>
      </c>
      <c r="E116" s="23" t="s">
        <v>102</v>
      </c>
      <c r="F116" s="24">
        <v>2</v>
      </c>
      <c r="G116" s="24">
        <v>0.7</v>
      </c>
      <c r="H116" s="25">
        <v>1</v>
      </c>
      <c r="I116" s="27">
        <f t="shared" si="7"/>
        <v>1.4</v>
      </c>
      <c r="J116" s="9">
        <f t="shared" si="8"/>
        <v>30799.999999999996</v>
      </c>
      <c r="K116" s="5"/>
      <c r="L116" s="8"/>
    </row>
    <row r="117" spans="1:12">
      <c r="A117" s="8"/>
      <c r="B117" s="8"/>
      <c r="C117" s="43">
        <v>43759</v>
      </c>
      <c r="D117" s="50" t="s">
        <v>128</v>
      </c>
      <c r="E117" s="23" t="s">
        <v>102</v>
      </c>
      <c r="F117" s="24">
        <v>3</v>
      </c>
      <c r="G117" s="24">
        <v>0.7</v>
      </c>
      <c r="H117" s="25">
        <v>1</v>
      </c>
      <c r="I117" s="27">
        <f t="shared" si="7"/>
        <v>2.0999999999999996</v>
      </c>
      <c r="J117" s="9">
        <f t="shared" si="8"/>
        <v>46199.999999999993</v>
      </c>
      <c r="K117" s="5"/>
      <c r="L117" s="8"/>
    </row>
    <row r="118" spans="1:12">
      <c r="A118" s="8"/>
      <c r="B118" s="8"/>
      <c r="C118" s="43">
        <v>43759</v>
      </c>
      <c r="D118" s="50" t="s">
        <v>129</v>
      </c>
      <c r="E118" s="23" t="s">
        <v>102</v>
      </c>
      <c r="F118" s="24">
        <v>1.8</v>
      </c>
      <c r="G118" s="24">
        <v>1.2</v>
      </c>
      <c r="H118" s="25">
        <v>1</v>
      </c>
      <c r="I118" s="27">
        <f t="shared" si="7"/>
        <v>2.16</v>
      </c>
      <c r="J118" s="9">
        <f t="shared" si="8"/>
        <v>47520</v>
      </c>
      <c r="K118" s="5"/>
      <c r="L118" s="8"/>
    </row>
    <row r="119" spans="1:12">
      <c r="A119" s="8"/>
      <c r="B119" s="8"/>
      <c r="C119" s="43">
        <v>43759</v>
      </c>
      <c r="D119" s="50" t="s">
        <v>130</v>
      </c>
      <c r="E119" s="23" t="s">
        <v>102</v>
      </c>
      <c r="F119" s="24">
        <v>2</v>
      </c>
      <c r="G119" s="24">
        <v>0.8</v>
      </c>
      <c r="H119" s="25">
        <v>1</v>
      </c>
      <c r="I119" s="27">
        <f t="shared" si="7"/>
        <v>1.6</v>
      </c>
      <c r="J119" s="9">
        <f t="shared" si="8"/>
        <v>35200</v>
      </c>
      <c r="K119" s="5"/>
      <c r="L119" s="8"/>
    </row>
    <row r="120" spans="1:12">
      <c r="A120" s="8"/>
      <c r="B120" s="8"/>
      <c r="C120" s="43">
        <v>43759</v>
      </c>
      <c r="D120" s="50" t="s">
        <v>131</v>
      </c>
      <c r="E120" s="23" t="s">
        <v>102</v>
      </c>
      <c r="F120" s="24">
        <v>2.5</v>
      </c>
      <c r="G120" s="24">
        <v>0.5</v>
      </c>
      <c r="H120" s="25">
        <v>1</v>
      </c>
      <c r="I120" s="27">
        <f t="shared" si="7"/>
        <v>1.25</v>
      </c>
      <c r="J120" s="9">
        <f t="shared" si="8"/>
        <v>27500</v>
      </c>
      <c r="K120" s="5"/>
      <c r="L120" s="8"/>
    </row>
    <row r="121" spans="1:12">
      <c r="A121" s="8"/>
      <c r="B121" s="8"/>
      <c r="C121" s="43">
        <v>43759</v>
      </c>
      <c r="D121" s="50" t="s">
        <v>132</v>
      </c>
      <c r="E121" s="23" t="s">
        <v>102</v>
      </c>
      <c r="F121" s="24">
        <v>1.9</v>
      </c>
      <c r="G121" s="24">
        <v>0.8</v>
      </c>
      <c r="H121" s="25">
        <v>1</v>
      </c>
      <c r="I121" s="27">
        <f t="shared" si="7"/>
        <v>1.52</v>
      </c>
      <c r="J121" s="9">
        <f t="shared" si="8"/>
        <v>33440</v>
      </c>
      <c r="K121" s="5"/>
      <c r="L121" s="8"/>
    </row>
    <row r="122" spans="1:12">
      <c r="A122" s="8"/>
      <c r="B122" s="8"/>
      <c r="C122" s="43">
        <v>43759</v>
      </c>
      <c r="D122" s="50" t="s">
        <v>133</v>
      </c>
      <c r="E122" s="23" t="s">
        <v>102</v>
      </c>
      <c r="F122" s="24">
        <v>2</v>
      </c>
      <c r="G122" s="24">
        <v>0.8</v>
      </c>
      <c r="H122" s="25">
        <v>1</v>
      </c>
      <c r="I122" s="27">
        <f t="shared" si="7"/>
        <v>1.6</v>
      </c>
      <c r="J122" s="9">
        <f t="shared" si="8"/>
        <v>35200</v>
      </c>
      <c r="K122" s="5"/>
      <c r="L122" s="8"/>
    </row>
    <row r="123" spans="1:12">
      <c r="A123" s="8"/>
      <c r="B123" s="8"/>
      <c r="C123" s="43">
        <v>43759</v>
      </c>
      <c r="D123" s="50" t="s">
        <v>134</v>
      </c>
      <c r="E123" s="23" t="s">
        <v>102</v>
      </c>
      <c r="F123" s="24">
        <v>6</v>
      </c>
      <c r="G123" s="24">
        <v>1.5</v>
      </c>
      <c r="H123" s="25">
        <v>1</v>
      </c>
      <c r="I123" s="27">
        <f t="shared" si="7"/>
        <v>9</v>
      </c>
      <c r="J123" s="9">
        <f t="shared" si="8"/>
        <v>198000</v>
      </c>
      <c r="K123" s="5"/>
      <c r="L123" s="8"/>
    </row>
    <row r="124" spans="1:12">
      <c r="A124" s="8"/>
      <c r="B124" s="8"/>
      <c r="C124" s="43">
        <v>43759</v>
      </c>
      <c r="D124" s="50" t="s">
        <v>135</v>
      </c>
      <c r="E124" s="23" t="s">
        <v>102</v>
      </c>
      <c r="F124" s="24">
        <v>2</v>
      </c>
      <c r="G124" s="24">
        <v>1</v>
      </c>
      <c r="H124" s="25">
        <v>1</v>
      </c>
      <c r="I124" s="27">
        <f t="shared" si="7"/>
        <v>2</v>
      </c>
      <c r="J124" s="9">
        <f t="shared" si="8"/>
        <v>44000</v>
      </c>
      <c r="K124" s="5"/>
      <c r="L124" s="8"/>
    </row>
    <row r="125" spans="1:12">
      <c r="A125" s="8"/>
      <c r="B125" s="8"/>
      <c r="C125" s="43">
        <v>43759</v>
      </c>
      <c r="D125" s="50" t="s">
        <v>47</v>
      </c>
      <c r="E125" s="23" t="s">
        <v>102</v>
      </c>
      <c r="F125" s="24">
        <v>2</v>
      </c>
      <c r="G125" s="24">
        <v>1</v>
      </c>
      <c r="H125" s="25">
        <v>1</v>
      </c>
      <c r="I125" s="27">
        <f t="shared" si="7"/>
        <v>2</v>
      </c>
      <c r="J125" s="9">
        <f t="shared" si="8"/>
        <v>44000</v>
      </c>
      <c r="K125" s="5"/>
      <c r="L125" s="8"/>
    </row>
    <row r="126" spans="1:12">
      <c r="A126" s="8"/>
      <c r="B126" s="8"/>
      <c r="C126" s="43">
        <v>43759</v>
      </c>
      <c r="D126" s="50" t="s">
        <v>136</v>
      </c>
      <c r="E126" s="23" t="s">
        <v>102</v>
      </c>
      <c r="F126" s="24">
        <v>2</v>
      </c>
      <c r="G126" s="24">
        <v>0.9</v>
      </c>
      <c r="H126" s="25">
        <v>1</v>
      </c>
      <c r="I126" s="27">
        <f t="shared" si="7"/>
        <v>1.8</v>
      </c>
      <c r="J126" s="9">
        <f t="shared" si="8"/>
        <v>39600</v>
      </c>
      <c r="K126" s="5"/>
      <c r="L126" s="8"/>
    </row>
    <row r="127" spans="1:12">
      <c r="A127" s="8"/>
      <c r="B127" s="8"/>
      <c r="C127" s="43">
        <v>43759</v>
      </c>
      <c r="D127" s="50" t="s">
        <v>137</v>
      </c>
      <c r="E127" s="23" t="s">
        <v>102</v>
      </c>
      <c r="F127" s="24">
        <v>5.5</v>
      </c>
      <c r="G127" s="24">
        <v>1.5</v>
      </c>
      <c r="H127" s="25">
        <v>1</v>
      </c>
      <c r="I127" s="27">
        <f t="shared" si="7"/>
        <v>8.25</v>
      </c>
      <c r="J127" s="9">
        <f t="shared" si="8"/>
        <v>181500</v>
      </c>
      <c r="K127" s="5"/>
      <c r="L127" s="8"/>
    </row>
    <row r="128" spans="1:12">
      <c r="A128" s="8"/>
      <c r="B128" s="8"/>
      <c r="C128" s="43">
        <v>43759</v>
      </c>
      <c r="D128" s="50" t="s">
        <v>138</v>
      </c>
      <c r="E128" s="23" t="s">
        <v>102</v>
      </c>
      <c r="F128" s="24">
        <v>2</v>
      </c>
      <c r="G128" s="24">
        <v>0.8</v>
      </c>
      <c r="H128" s="25">
        <v>1</v>
      </c>
      <c r="I128" s="27">
        <f t="shared" si="7"/>
        <v>1.6</v>
      </c>
      <c r="J128" s="9">
        <f t="shared" si="8"/>
        <v>35200</v>
      </c>
      <c r="K128" s="5"/>
      <c r="L128" s="8"/>
    </row>
    <row r="129" spans="1:12">
      <c r="A129" s="8"/>
      <c r="B129" s="8"/>
      <c r="C129" s="43">
        <v>43759</v>
      </c>
      <c r="D129" s="50" t="s">
        <v>139</v>
      </c>
      <c r="E129" s="23" t="s">
        <v>102</v>
      </c>
      <c r="F129" s="24">
        <v>2</v>
      </c>
      <c r="G129" s="24">
        <v>0.6</v>
      </c>
      <c r="H129" s="25">
        <v>1</v>
      </c>
      <c r="I129" s="27">
        <f t="shared" si="7"/>
        <v>1.2</v>
      </c>
      <c r="J129" s="9">
        <f t="shared" si="8"/>
        <v>26400</v>
      </c>
      <c r="K129" s="5"/>
      <c r="L129" s="8"/>
    </row>
    <row r="130" spans="1:12">
      <c r="A130" s="8"/>
      <c r="B130" s="8"/>
      <c r="C130" s="43">
        <v>43759</v>
      </c>
      <c r="D130" s="50" t="s">
        <v>140</v>
      </c>
      <c r="E130" s="23" t="s">
        <v>102</v>
      </c>
      <c r="F130" s="24">
        <v>2</v>
      </c>
      <c r="G130" s="24">
        <v>0.6</v>
      </c>
      <c r="H130" s="25">
        <v>1</v>
      </c>
      <c r="I130" s="27">
        <f t="shared" si="7"/>
        <v>1.2</v>
      </c>
      <c r="J130" s="9">
        <f t="shared" si="8"/>
        <v>26400</v>
      </c>
      <c r="K130" s="5"/>
      <c r="L130" s="8"/>
    </row>
    <row r="131" spans="1:12">
      <c r="A131" s="8"/>
      <c r="B131" s="8"/>
      <c r="C131" s="43">
        <v>43747</v>
      </c>
      <c r="D131" s="50" t="s">
        <v>143</v>
      </c>
      <c r="E131" s="23" t="s">
        <v>141</v>
      </c>
      <c r="F131" s="24">
        <v>2</v>
      </c>
      <c r="G131" s="24">
        <v>1</v>
      </c>
      <c r="H131" s="25">
        <v>1</v>
      </c>
      <c r="I131" s="27">
        <f t="shared" si="7"/>
        <v>2</v>
      </c>
      <c r="J131" s="9">
        <f t="shared" si="8"/>
        <v>44000</v>
      </c>
      <c r="K131" s="5"/>
      <c r="L131" s="8"/>
    </row>
    <row r="132" spans="1:12">
      <c r="A132" s="8"/>
      <c r="B132" s="8"/>
      <c r="C132" s="43">
        <v>43747</v>
      </c>
      <c r="D132" s="50" t="s">
        <v>144</v>
      </c>
      <c r="E132" s="23" t="s">
        <v>141</v>
      </c>
      <c r="F132" s="24">
        <v>1.4</v>
      </c>
      <c r="G132" s="24">
        <v>0.8</v>
      </c>
      <c r="H132" s="25">
        <v>1</v>
      </c>
      <c r="I132" s="27">
        <f t="shared" si="7"/>
        <v>1.1199999999999999</v>
      </c>
      <c r="J132" s="9">
        <f t="shared" si="8"/>
        <v>24639.999999999996</v>
      </c>
      <c r="K132" s="5"/>
      <c r="L132" s="8"/>
    </row>
    <row r="133" spans="1:12">
      <c r="A133" s="8"/>
      <c r="B133" s="8"/>
      <c r="C133" s="43">
        <v>43747</v>
      </c>
      <c r="D133" s="50" t="s">
        <v>52</v>
      </c>
      <c r="E133" s="23" t="s">
        <v>141</v>
      </c>
      <c r="F133" s="24">
        <v>1.4</v>
      </c>
      <c r="G133" s="24">
        <v>0.8</v>
      </c>
      <c r="H133" s="25">
        <v>1</v>
      </c>
      <c r="I133" s="27">
        <f t="shared" si="7"/>
        <v>1.1199999999999999</v>
      </c>
      <c r="J133" s="9">
        <f t="shared" si="8"/>
        <v>24639.999999999996</v>
      </c>
      <c r="K133" s="5"/>
      <c r="L133" s="8"/>
    </row>
    <row r="134" spans="1:12">
      <c r="A134" s="8"/>
      <c r="B134" s="8"/>
      <c r="C134" s="43">
        <v>43747</v>
      </c>
      <c r="D134" s="50" t="s">
        <v>145</v>
      </c>
      <c r="E134" s="23" t="s">
        <v>141</v>
      </c>
      <c r="F134" s="24">
        <v>1.7</v>
      </c>
      <c r="G134" s="24">
        <v>0.6</v>
      </c>
      <c r="H134" s="25">
        <v>1</v>
      </c>
      <c r="I134" s="27">
        <f t="shared" si="7"/>
        <v>1.02</v>
      </c>
      <c r="J134" s="9">
        <f t="shared" si="8"/>
        <v>22440</v>
      </c>
      <c r="K134" s="5"/>
      <c r="L134" s="8"/>
    </row>
    <row r="135" spans="1:12">
      <c r="A135" s="8"/>
      <c r="B135" s="8"/>
      <c r="C135" s="43">
        <v>43747</v>
      </c>
      <c r="D135" s="50" t="s">
        <v>146</v>
      </c>
      <c r="E135" s="23" t="s">
        <v>141</v>
      </c>
      <c r="F135" s="24">
        <v>1.4</v>
      </c>
      <c r="G135" s="24">
        <v>0.8</v>
      </c>
      <c r="H135" s="25">
        <v>1</v>
      </c>
      <c r="I135" s="27">
        <f t="shared" si="7"/>
        <v>1.1199999999999999</v>
      </c>
      <c r="J135" s="9">
        <f t="shared" si="8"/>
        <v>24639.999999999996</v>
      </c>
      <c r="K135" s="5"/>
      <c r="L135" s="8"/>
    </row>
    <row r="136" spans="1:12">
      <c r="A136" s="8"/>
      <c r="B136" s="8"/>
      <c r="C136" s="43">
        <v>43747</v>
      </c>
      <c r="D136" s="50" t="s">
        <v>147</v>
      </c>
      <c r="E136" s="23" t="s">
        <v>141</v>
      </c>
      <c r="F136" s="24">
        <v>6.5</v>
      </c>
      <c r="G136" s="24">
        <v>1.5</v>
      </c>
      <c r="H136" s="25">
        <v>1</v>
      </c>
      <c r="I136" s="27">
        <f t="shared" si="7"/>
        <v>9.75</v>
      </c>
      <c r="J136" s="9">
        <f t="shared" si="8"/>
        <v>214500</v>
      </c>
      <c r="K136" s="5"/>
      <c r="L136" s="8"/>
    </row>
    <row r="137" spans="1:12">
      <c r="A137" s="8"/>
      <c r="B137" s="8"/>
      <c r="C137" s="43">
        <v>43747</v>
      </c>
      <c r="D137" s="50" t="s">
        <v>147</v>
      </c>
      <c r="E137" s="23" t="s">
        <v>141</v>
      </c>
      <c r="F137" s="24">
        <v>3</v>
      </c>
      <c r="G137" s="24">
        <v>1</v>
      </c>
      <c r="H137" s="25">
        <v>1</v>
      </c>
      <c r="I137" s="27">
        <f t="shared" si="7"/>
        <v>3</v>
      </c>
      <c r="J137" s="9">
        <f t="shared" si="8"/>
        <v>66000</v>
      </c>
      <c r="K137" s="5"/>
      <c r="L137" s="8"/>
    </row>
    <row r="138" spans="1:12">
      <c r="A138" s="8"/>
      <c r="B138" s="8"/>
      <c r="C138" s="43">
        <v>43747</v>
      </c>
      <c r="D138" s="50" t="s">
        <v>148</v>
      </c>
      <c r="E138" s="23" t="s">
        <v>141</v>
      </c>
      <c r="F138" s="24">
        <v>6</v>
      </c>
      <c r="G138" s="24">
        <v>0.9</v>
      </c>
      <c r="H138" s="25">
        <v>1</v>
      </c>
      <c r="I138" s="27">
        <f t="shared" si="7"/>
        <v>5.4</v>
      </c>
      <c r="J138" s="9">
        <f t="shared" si="8"/>
        <v>118800.00000000001</v>
      </c>
      <c r="K138" s="5"/>
      <c r="L138" s="8"/>
    </row>
    <row r="139" spans="1:12">
      <c r="A139" s="8"/>
      <c r="B139" s="8"/>
      <c r="C139" s="43">
        <v>43747</v>
      </c>
      <c r="D139" s="50" t="s">
        <v>149</v>
      </c>
      <c r="E139" s="23" t="s">
        <v>141</v>
      </c>
      <c r="F139" s="24">
        <v>6</v>
      </c>
      <c r="G139" s="24">
        <v>1</v>
      </c>
      <c r="H139" s="25">
        <v>1</v>
      </c>
      <c r="I139" s="27">
        <f t="shared" si="7"/>
        <v>6</v>
      </c>
      <c r="J139" s="9">
        <f t="shared" si="8"/>
        <v>132000</v>
      </c>
      <c r="K139" s="5"/>
      <c r="L139" s="8"/>
    </row>
    <row r="140" spans="1:12">
      <c r="A140" s="8"/>
      <c r="B140" s="8"/>
      <c r="C140" s="43">
        <v>43761</v>
      </c>
      <c r="D140" s="50" t="s">
        <v>22</v>
      </c>
      <c r="E140" s="23" t="s">
        <v>142</v>
      </c>
      <c r="F140" s="24">
        <v>1.9</v>
      </c>
      <c r="G140" s="24">
        <v>0.9</v>
      </c>
      <c r="H140" s="25">
        <v>1</v>
      </c>
      <c r="I140" s="27">
        <f t="shared" si="7"/>
        <v>1.71</v>
      </c>
      <c r="J140" s="9">
        <f t="shared" si="8"/>
        <v>37620</v>
      </c>
      <c r="K140" s="5"/>
      <c r="L140" s="8"/>
    </row>
    <row r="141" spans="1:12">
      <c r="A141" s="8"/>
      <c r="B141" s="8"/>
      <c r="C141" s="43">
        <v>43761</v>
      </c>
      <c r="D141" s="50" t="s">
        <v>22</v>
      </c>
      <c r="E141" s="23" t="s">
        <v>142</v>
      </c>
      <c r="F141" s="24">
        <v>1.7</v>
      </c>
      <c r="G141" s="24">
        <v>0.9</v>
      </c>
      <c r="H141" s="25">
        <v>1</v>
      </c>
      <c r="I141" s="27">
        <f t="shared" si="7"/>
        <v>1.53</v>
      </c>
      <c r="J141" s="9">
        <f t="shared" si="8"/>
        <v>33660</v>
      </c>
      <c r="K141" s="5"/>
      <c r="L141" s="8"/>
    </row>
    <row r="142" spans="1:12">
      <c r="A142" s="8"/>
      <c r="B142" s="8"/>
      <c r="C142" s="43">
        <v>43761</v>
      </c>
      <c r="D142" s="50" t="s">
        <v>22</v>
      </c>
      <c r="E142" s="23" t="s">
        <v>142</v>
      </c>
      <c r="F142" s="24">
        <v>2.5</v>
      </c>
      <c r="G142" s="24">
        <v>1.5</v>
      </c>
      <c r="H142" s="25">
        <v>1</v>
      </c>
      <c r="I142" s="27">
        <f t="shared" si="7"/>
        <v>3.75</v>
      </c>
      <c r="J142" s="9">
        <f t="shared" si="8"/>
        <v>82500</v>
      </c>
      <c r="K142" s="5"/>
      <c r="L142" s="8"/>
    </row>
    <row r="143" spans="1:12">
      <c r="A143" s="8"/>
      <c r="B143" s="8"/>
      <c r="C143" s="43">
        <v>43761</v>
      </c>
      <c r="D143" s="50" t="s">
        <v>150</v>
      </c>
      <c r="E143" s="23" t="s">
        <v>142</v>
      </c>
      <c r="F143" s="24">
        <v>1.8</v>
      </c>
      <c r="G143" s="24">
        <v>1.1000000000000001</v>
      </c>
      <c r="H143" s="25">
        <v>1</v>
      </c>
      <c r="I143" s="27">
        <f t="shared" si="7"/>
        <v>1.9800000000000002</v>
      </c>
      <c r="J143" s="9">
        <f t="shared" si="8"/>
        <v>43560.000000000007</v>
      </c>
      <c r="K143" s="5"/>
      <c r="L143" s="8"/>
    </row>
    <row r="144" spans="1:12">
      <c r="A144" s="8"/>
      <c r="B144" s="8"/>
      <c r="C144" s="43">
        <v>43761</v>
      </c>
      <c r="D144" s="50" t="s">
        <v>151</v>
      </c>
      <c r="E144" s="23" t="s">
        <v>142</v>
      </c>
      <c r="F144" s="24">
        <v>2</v>
      </c>
      <c r="G144" s="24">
        <v>0.6</v>
      </c>
      <c r="H144" s="25">
        <v>1</v>
      </c>
      <c r="I144" s="27">
        <f t="shared" si="7"/>
        <v>1.2</v>
      </c>
      <c r="J144" s="9">
        <f t="shared" si="8"/>
        <v>26400</v>
      </c>
      <c r="K144" s="5"/>
      <c r="L144" s="8"/>
    </row>
    <row r="145" spans="1:12">
      <c r="A145" s="8"/>
      <c r="B145" s="8"/>
      <c r="C145" s="43">
        <v>43761</v>
      </c>
      <c r="D145" s="50" t="s">
        <v>152</v>
      </c>
      <c r="E145" s="23" t="s">
        <v>142</v>
      </c>
      <c r="F145" s="24">
        <v>2.8</v>
      </c>
      <c r="G145" s="24">
        <v>1.2</v>
      </c>
      <c r="H145" s="25">
        <v>1</v>
      </c>
      <c r="I145" s="27">
        <f t="shared" si="7"/>
        <v>3.36</v>
      </c>
      <c r="J145" s="9">
        <f t="shared" si="8"/>
        <v>73920</v>
      </c>
      <c r="K145" s="5"/>
      <c r="L145" s="8"/>
    </row>
    <row r="146" spans="1:12">
      <c r="A146" s="8"/>
      <c r="B146" s="8"/>
      <c r="C146" s="43">
        <v>43761</v>
      </c>
      <c r="D146" s="50" t="s">
        <v>153</v>
      </c>
      <c r="E146" s="23" t="s">
        <v>142</v>
      </c>
      <c r="F146" s="24">
        <v>1.9</v>
      </c>
      <c r="G146" s="24">
        <v>1.1000000000000001</v>
      </c>
      <c r="H146" s="25">
        <v>1</v>
      </c>
      <c r="I146" s="27">
        <f t="shared" si="7"/>
        <v>2.09</v>
      </c>
      <c r="J146" s="9">
        <f t="shared" si="8"/>
        <v>45980</v>
      </c>
      <c r="K146" s="5"/>
      <c r="L146" s="8"/>
    </row>
    <row r="147" spans="1:12">
      <c r="A147" s="8"/>
      <c r="B147" s="8"/>
      <c r="C147" s="43">
        <v>43761</v>
      </c>
      <c r="D147" s="50" t="s">
        <v>154</v>
      </c>
      <c r="E147" s="23" t="s">
        <v>142</v>
      </c>
      <c r="F147" s="24">
        <v>2</v>
      </c>
      <c r="G147" s="24">
        <v>0.9</v>
      </c>
      <c r="H147" s="25">
        <v>1</v>
      </c>
      <c r="I147" s="27">
        <f t="shared" ref="I147:I149" si="11">F147*G147*H147</f>
        <v>1.8</v>
      </c>
      <c r="J147" s="9">
        <f t="shared" ref="J147:J149" si="12">I147*22000</f>
        <v>39600</v>
      </c>
      <c r="K147" s="5"/>
      <c r="L147" s="8"/>
    </row>
    <row r="148" spans="1:12">
      <c r="A148" s="8"/>
      <c r="B148" s="8"/>
      <c r="C148" s="43">
        <v>43761</v>
      </c>
      <c r="D148" s="50" t="s">
        <v>155</v>
      </c>
      <c r="E148" s="23" t="s">
        <v>142</v>
      </c>
      <c r="F148" s="24">
        <v>1.9</v>
      </c>
      <c r="G148" s="24">
        <v>0.9</v>
      </c>
      <c r="H148" s="25">
        <v>1</v>
      </c>
      <c r="I148" s="27">
        <f t="shared" si="11"/>
        <v>1.71</v>
      </c>
      <c r="J148" s="9">
        <f t="shared" si="12"/>
        <v>37620</v>
      </c>
      <c r="K148" s="5"/>
      <c r="L148" s="8"/>
    </row>
    <row r="149" spans="1:12">
      <c r="A149" s="8"/>
      <c r="B149" s="8"/>
      <c r="C149" s="43">
        <v>43761</v>
      </c>
      <c r="D149" s="50" t="s">
        <v>156</v>
      </c>
      <c r="E149" s="23" t="s">
        <v>142</v>
      </c>
      <c r="F149" s="24">
        <v>2</v>
      </c>
      <c r="G149" s="24">
        <v>1</v>
      </c>
      <c r="H149" s="25">
        <v>1</v>
      </c>
      <c r="I149" s="27">
        <f t="shared" si="11"/>
        <v>2</v>
      </c>
      <c r="J149" s="9">
        <f t="shared" si="12"/>
        <v>44000</v>
      </c>
      <c r="K149" s="5"/>
      <c r="L149" s="8"/>
    </row>
    <row r="150" spans="1:12">
      <c r="A150" s="8"/>
      <c r="B150" s="8"/>
      <c r="C150" s="43">
        <v>43761</v>
      </c>
      <c r="D150" s="50" t="s">
        <v>157</v>
      </c>
      <c r="E150" s="23" t="s">
        <v>142</v>
      </c>
      <c r="F150" s="24">
        <v>3.7</v>
      </c>
      <c r="G150" s="24">
        <v>1</v>
      </c>
      <c r="H150" s="25">
        <v>1</v>
      </c>
      <c r="I150" s="27">
        <f t="shared" ref="I150:I154" si="13">F150*G150*H150</f>
        <v>3.7</v>
      </c>
      <c r="J150" s="9">
        <f t="shared" ref="J150:J154" si="14">I150*22000</f>
        <v>81400</v>
      </c>
      <c r="K150" s="5"/>
      <c r="L150" s="8"/>
    </row>
    <row r="151" spans="1:12">
      <c r="A151" s="8"/>
      <c r="B151" s="8"/>
      <c r="C151" s="43">
        <v>43761</v>
      </c>
      <c r="D151" s="50" t="s">
        <v>20</v>
      </c>
      <c r="E151" s="23" t="s">
        <v>142</v>
      </c>
      <c r="F151" s="24">
        <v>3</v>
      </c>
      <c r="G151" s="24">
        <v>0.5</v>
      </c>
      <c r="H151" s="25">
        <v>1</v>
      </c>
      <c r="I151" s="27">
        <f t="shared" si="13"/>
        <v>1.5</v>
      </c>
      <c r="J151" s="9">
        <f t="shared" si="14"/>
        <v>33000</v>
      </c>
      <c r="K151" s="5"/>
      <c r="L151" s="8"/>
    </row>
    <row r="152" spans="1:12">
      <c r="A152" s="8"/>
      <c r="B152" s="8"/>
      <c r="C152" s="43">
        <v>43761</v>
      </c>
      <c r="D152" s="50" t="s">
        <v>158</v>
      </c>
      <c r="E152" s="23" t="s">
        <v>142</v>
      </c>
      <c r="F152" s="24">
        <v>3</v>
      </c>
      <c r="G152" s="24">
        <v>1.5</v>
      </c>
      <c r="H152" s="25">
        <v>1</v>
      </c>
      <c r="I152" s="27">
        <f t="shared" si="13"/>
        <v>4.5</v>
      </c>
      <c r="J152" s="9">
        <f t="shared" si="14"/>
        <v>99000</v>
      </c>
      <c r="K152" s="5"/>
      <c r="L152" s="8"/>
    </row>
    <row r="153" spans="1:12">
      <c r="A153" s="8"/>
      <c r="B153" s="8"/>
      <c r="C153" s="43">
        <v>43761</v>
      </c>
      <c r="D153" s="50" t="s">
        <v>158</v>
      </c>
      <c r="E153" s="23" t="s">
        <v>142</v>
      </c>
      <c r="F153" s="24">
        <v>3</v>
      </c>
      <c r="G153" s="24">
        <v>1</v>
      </c>
      <c r="H153" s="25">
        <v>1</v>
      </c>
      <c r="I153" s="27">
        <f t="shared" si="13"/>
        <v>3</v>
      </c>
      <c r="J153" s="9">
        <f t="shared" si="14"/>
        <v>66000</v>
      </c>
      <c r="K153" s="5"/>
      <c r="L153" s="8"/>
    </row>
    <row r="154" spans="1:12">
      <c r="A154" s="8"/>
      <c r="B154" s="8"/>
      <c r="C154" s="43">
        <v>43761</v>
      </c>
      <c r="D154" s="50" t="s">
        <v>21</v>
      </c>
      <c r="E154" s="23" t="s">
        <v>142</v>
      </c>
      <c r="F154" s="24">
        <v>4</v>
      </c>
      <c r="G154" s="24">
        <v>1.5</v>
      </c>
      <c r="H154" s="25">
        <v>1</v>
      </c>
      <c r="I154" s="27">
        <f t="shared" si="13"/>
        <v>6</v>
      </c>
      <c r="J154" s="9">
        <f t="shared" si="14"/>
        <v>132000</v>
      </c>
      <c r="K154" s="5"/>
      <c r="L154" s="8"/>
    </row>
    <row r="155" spans="1:12">
      <c r="A155" s="8"/>
      <c r="B155" s="8"/>
      <c r="C155" s="43">
        <v>43754</v>
      </c>
      <c r="D155" s="50" t="s">
        <v>159</v>
      </c>
      <c r="E155" s="23" t="s">
        <v>165</v>
      </c>
      <c r="F155" s="24">
        <v>6</v>
      </c>
      <c r="G155" s="24">
        <v>1</v>
      </c>
      <c r="H155" s="25">
        <v>1</v>
      </c>
      <c r="I155" s="27">
        <f t="shared" ref="I155:I161" si="15">F155*G155*H155</f>
        <v>6</v>
      </c>
      <c r="J155" s="9">
        <f t="shared" ref="J155:J161" si="16">I155*22000</f>
        <v>132000</v>
      </c>
      <c r="K155" s="5"/>
      <c r="L155" s="8"/>
    </row>
    <row r="156" spans="1:12">
      <c r="A156" s="8"/>
      <c r="B156" s="8"/>
      <c r="C156" s="43">
        <v>43754</v>
      </c>
      <c r="D156" s="50" t="s">
        <v>160</v>
      </c>
      <c r="E156" s="23" t="s">
        <v>165</v>
      </c>
      <c r="F156" s="24">
        <v>3</v>
      </c>
      <c r="G156" s="24">
        <v>1</v>
      </c>
      <c r="H156" s="25">
        <v>1</v>
      </c>
      <c r="I156" s="27">
        <f t="shared" si="15"/>
        <v>3</v>
      </c>
      <c r="J156" s="9">
        <f t="shared" si="16"/>
        <v>66000</v>
      </c>
      <c r="K156" s="5"/>
      <c r="L156" s="8"/>
    </row>
    <row r="157" spans="1:12">
      <c r="A157" s="8"/>
      <c r="B157" s="8"/>
      <c r="C157" s="43">
        <v>43756</v>
      </c>
      <c r="D157" s="50" t="s">
        <v>161</v>
      </c>
      <c r="E157" s="23" t="s">
        <v>166</v>
      </c>
      <c r="F157" s="24">
        <v>4</v>
      </c>
      <c r="G157" s="24">
        <v>1</v>
      </c>
      <c r="H157" s="25">
        <v>1</v>
      </c>
      <c r="I157" s="27">
        <f t="shared" si="15"/>
        <v>4</v>
      </c>
      <c r="J157" s="9">
        <f t="shared" si="16"/>
        <v>88000</v>
      </c>
      <c r="K157" s="5"/>
      <c r="L157" s="8"/>
    </row>
    <row r="158" spans="1:12">
      <c r="A158" s="8"/>
      <c r="B158" s="8"/>
      <c r="C158" s="43">
        <v>43757</v>
      </c>
      <c r="D158" s="50" t="s">
        <v>162</v>
      </c>
      <c r="E158" s="23" t="s">
        <v>167</v>
      </c>
      <c r="F158" s="24">
        <v>3</v>
      </c>
      <c r="G158" s="24">
        <v>0.5</v>
      </c>
      <c r="H158" s="25">
        <v>1</v>
      </c>
      <c r="I158" s="27">
        <f t="shared" si="15"/>
        <v>1.5</v>
      </c>
      <c r="J158" s="9">
        <f t="shared" si="16"/>
        <v>33000</v>
      </c>
      <c r="K158" s="5"/>
      <c r="L158" s="8"/>
    </row>
    <row r="159" spans="1:12">
      <c r="A159" s="8"/>
      <c r="B159" s="8"/>
      <c r="C159" s="43">
        <v>43759</v>
      </c>
      <c r="D159" s="50" t="s">
        <v>163</v>
      </c>
      <c r="E159" s="23" t="s">
        <v>168</v>
      </c>
      <c r="F159" s="24">
        <v>3</v>
      </c>
      <c r="G159" s="24">
        <v>1</v>
      </c>
      <c r="H159" s="25">
        <v>1</v>
      </c>
      <c r="I159" s="27">
        <f t="shared" si="15"/>
        <v>3</v>
      </c>
      <c r="J159" s="9">
        <f t="shared" si="16"/>
        <v>66000</v>
      </c>
      <c r="K159" s="5"/>
      <c r="L159" s="8"/>
    </row>
    <row r="160" spans="1:12">
      <c r="A160" s="8"/>
      <c r="B160" s="8"/>
      <c r="C160" s="43">
        <v>43753</v>
      </c>
      <c r="D160" s="50" t="s">
        <v>164</v>
      </c>
      <c r="E160" s="23" t="s">
        <v>169</v>
      </c>
      <c r="F160" s="24">
        <v>2</v>
      </c>
      <c r="G160" s="24">
        <v>0.6</v>
      </c>
      <c r="H160" s="25">
        <v>1</v>
      </c>
      <c r="I160" s="27">
        <f t="shared" si="15"/>
        <v>1.2</v>
      </c>
      <c r="J160" s="9">
        <f t="shared" si="16"/>
        <v>26400</v>
      </c>
      <c r="K160" s="5"/>
      <c r="L160" s="8"/>
    </row>
    <row r="161" spans="1:12">
      <c r="A161" s="8"/>
      <c r="B161" s="8"/>
      <c r="C161" s="43">
        <v>43753</v>
      </c>
      <c r="D161" s="50" t="s">
        <v>149</v>
      </c>
      <c r="E161" s="23" t="s">
        <v>169</v>
      </c>
      <c r="F161" s="24">
        <v>3</v>
      </c>
      <c r="G161" s="24">
        <v>1</v>
      </c>
      <c r="H161" s="25">
        <v>1</v>
      </c>
      <c r="I161" s="27">
        <f t="shared" si="15"/>
        <v>3</v>
      </c>
      <c r="J161" s="9">
        <f t="shared" si="16"/>
        <v>66000</v>
      </c>
      <c r="K161" s="5"/>
      <c r="L161" s="8"/>
    </row>
    <row r="162" spans="1:12">
      <c r="A162" s="8"/>
      <c r="B162" s="8"/>
      <c r="C162" s="43">
        <v>43751</v>
      </c>
      <c r="D162" s="50" t="s">
        <v>170</v>
      </c>
      <c r="E162" s="23" t="s">
        <v>171</v>
      </c>
      <c r="F162" s="24">
        <v>6</v>
      </c>
      <c r="G162" s="24">
        <v>0.8</v>
      </c>
      <c r="H162" s="25">
        <v>1</v>
      </c>
      <c r="I162" s="27">
        <f t="shared" ref="I162:I165" si="17">F162*G162*H162</f>
        <v>4.8000000000000007</v>
      </c>
      <c r="J162" s="9">
        <f t="shared" ref="J162:J165" si="18">I162*22000</f>
        <v>105600.00000000001</v>
      </c>
      <c r="K162" s="5"/>
      <c r="L162" s="8"/>
    </row>
    <row r="163" spans="1:12">
      <c r="A163" s="8"/>
      <c r="B163" s="8"/>
      <c r="C163" s="43">
        <v>43749</v>
      </c>
      <c r="D163" s="50" t="s">
        <v>172</v>
      </c>
      <c r="E163" s="23" t="s">
        <v>173</v>
      </c>
      <c r="F163" s="24">
        <v>3</v>
      </c>
      <c r="G163" s="24">
        <v>1</v>
      </c>
      <c r="H163" s="25">
        <v>2</v>
      </c>
      <c r="I163" s="27">
        <f t="shared" si="17"/>
        <v>6</v>
      </c>
      <c r="J163" s="9">
        <f t="shared" si="18"/>
        <v>132000</v>
      </c>
      <c r="K163" s="5"/>
      <c r="L163" s="8"/>
    </row>
    <row r="164" spans="1:12">
      <c r="A164" s="8"/>
      <c r="B164" s="8"/>
      <c r="C164" s="43">
        <v>43749</v>
      </c>
      <c r="D164" s="50" t="s">
        <v>174</v>
      </c>
      <c r="E164" s="23" t="s">
        <v>173</v>
      </c>
      <c r="F164" s="24">
        <v>6</v>
      </c>
      <c r="G164" s="24">
        <v>1</v>
      </c>
      <c r="H164" s="25">
        <v>1</v>
      </c>
      <c r="I164" s="27">
        <f t="shared" si="17"/>
        <v>6</v>
      </c>
      <c r="J164" s="9">
        <f t="shared" si="18"/>
        <v>132000</v>
      </c>
      <c r="K164" s="5"/>
      <c r="L164" s="8"/>
    </row>
    <row r="165" spans="1:12">
      <c r="A165" s="8"/>
      <c r="B165" s="8"/>
      <c r="C165" s="43">
        <v>43749</v>
      </c>
      <c r="D165" s="50" t="s">
        <v>175</v>
      </c>
      <c r="E165" s="23" t="s">
        <v>176</v>
      </c>
      <c r="F165" s="24">
        <v>6</v>
      </c>
      <c r="G165" s="24">
        <v>1</v>
      </c>
      <c r="H165" s="25">
        <v>1</v>
      </c>
      <c r="I165" s="27">
        <f t="shared" si="17"/>
        <v>6</v>
      </c>
      <c r="J165" s="9">
        <f t="shared" si="18"/>
        <v>132000</v>
      </c>
      <c r="K165" s="5"/>
      <c r="L165" s="8"/>
    </row>
    <row r="166" spans="1:12">
      <c r="A166" s="8"/>
      <c r="B166" s="8"/>
      <c r="C166" s="43">
        <v>43759</v>
      </c>
      <c r="D166" s="50" t="s">
        <v>177</v>
      </c>
      <c r="E166" s="23" t="s">
        <v>178</v>
      </c>
      <c r="F166" s="24">
        <v>6</v>
      </c>
      <c r="G166" s="24">
        <v>0.8</v>
      </c>
      <c r="H166" s="25">
        <v>1</v>
      </c>
      <c r="I166" s="27">
        <f t="shared" ref="I166:I171" si="19">F166*G166*H166</f>
        <v>4.8000000000000007</v>
      </c>
      <c r="J166" s="9">
        <f t="shared" ref="J166:J171" si="20">I166*22000</f>
        <v>105600.00000000001</v>
      </c>
      <c r="K166" s="5"/>
      <c r="L166" s="8"/>
    </row>
    <row r="167" spans="1:12">
      <c r="A167" s="8"/>
      <c r="B167" s="8"/>
      <c r="C167" s="43">
        <v>43759</v>
      </c>
      <c r="D167" s="50" t="s">
        <v>179</v>
      </c>
      <c r="E167" s="23" t="s">
        <v>178</v>
      </c>
      <c r="F167" s="24">
        <v>3.5</v>
      </c>
      <c r="G167" s="24">
        <v>0.8</v>
      </c>
      <c r="H167" s="25">
        <v>1</v>
      </c>
      <c r="I167" s="27">
        <f t="shared" si="19"/>
        <v>2.8000000000000003</v>
      </c>
      <c r="J167" s="9">
        <f t="shared" si="20"/>
        <v>61600.000000000007</v>
      </c>
      <c r="K167" s="5"/>
      <c r="L167" s="8"/>
    </row>
    <row r="168" spans="1:12">
      <c r="A168" s="8"/>
      <c r="B168" s="8"/>
      <c r="C168" s="43">
        <v>43748</v>
      </c>
      <c r="D168" s="50" t="s">
        <v>180</v>
      </c>
      <c r="E168" s="23" t="s">
        <v>181</v>
      </c>
      <c r="F168" s="24">
        <v>6</v>
      </c>
      <c r="G168" s="24">
        <v>0.7</v>
      </c>
      <c r="H168" s="25">
        <v>1</v>
      </c>
      <c r="I168" s="27">
        <f t="shared" si="19"/>
        <v>4.1999999999999993</v>
      </c>
      <c r="J168" s="9">
        <f t="shared" si="20"/>
        <v>92399.999999999985</v>
      </c>
      <c r="K168" s="5"/>
      <c r="L168" s="8"/>
    </row>
    <row r="169" spans="1:12">
      <c r="A169" s="8"/>
      <c r="B169" s="8"/>
      <c r="C169" s="43">
        <v>43748</v>
      </c>
      <c r="D169" s="50" t="s">
        <v>182</v>
      </c>
      <c r="E169" s="23" t="s">
        <v>183</v>
      </c>
      <c r="F169" s="24">
        <v>4</v>
      </c>
      <c r="G169" s="24">
        <v>1</v>
      </c>
      <c r="H169" s="25">
        <v>2</v>
      </c>
      <c r="I169" s="27">
        <f t="shared" si="19"/>
        <v>8</v>
      </c>
      <c r="J169" s="9">
        <f t="shared" si="20"/>
        <v>176000</v>
      </c>
      <c r="K169" s="5"/>
      <c r="L169" s="8"/>
    </row>
    <row r="170" spans="1:12">
      <c r="A170" s="8"/>
      <c r="B170" s="8"/>
      <c r="C170" s="43">
        <v>43739</v>
      </c>
      <c r="D170" s="50" t="s">
        <v>184</v>
      </c>
      <c r="E170" s="23" t="s">
        <v>185</v>
      </c>
      <c r="F170" s="24">
        <v>3</v>
      </c>
      <c r="G170" s="24">
        <v>1</v>
      </c>
      <c r="H170" s="25">
        <v>3</v>
      </c>
      <c r="I170" s="27">
        <f t="shared" si="19"/>
        <v>9</v>
      </c>
      <c r="J170" s="9">
        <f t="shared" si="20"/>
        <v>198000</v>
      </c>
      <c r="K170" s="5"/>
      <c r="L170" s="8"/>
    </row>
    <row r="171" spans="1:12">
      <c r="A171" s="8"/>
      <c r="B171" s="8"/>
      <c r="C171" s="43">
        <v>43749</v>
      </c>
      <c r="D171" s="50" t="s">
        <v>186</v>
      </c>
      <c r="E171" s="23" t="s">
        <v>173</v>
      </c>
      <c r="F171" s="24">
        <v>2.5</v>
      </c>
      <c r="G171" s="24">
        <v>5</v>
      </c>
      <c r="H171" s="25">
        <v>1</v>
      </c>
      <c r="I171" s="27">
        <f t="shared" si="19"/>
        <v>12.5</v>
      </c>
      <c r="J171" s="9">
        <f t="shared" si="20"/>
        <v>275000</v>
      </c>
      <c r="K171" s="5"/>
      <c r="L171" s="8"/>
    </row>
    <row r="172" spans="1:12">
      <c r="A172" s="8"/>
      <c r="B172" s="8"/>
      <c r="C172" s="43">
        <v>43748</v>
      </c>
      <c r="D172" s="50" t="s">
        <v>351</v>
      </c>
      <c r="E172" s="23" t="s">
        <v>171</v>
      </c>
      <c r="F172" s="24">
        <v>5</v>
      </c>
      <c r="G172" s="24">
        <v>1</v>
      </c>
      <c r="H172" s="25">
        <v>1</v>
      </c>
      <c r="I172" s="27">
        <f t="shared" ref="I172" si="21">F172*G172*H172</f>
        <v>5</v>
      </c>
      <c r="J172" s="9">
        <f t="shared" ref="J172" si="22">I172*22000</f>
        <v>110000</v>
      </c>
      <c r="K172" s="5"/>
      <c r="L172" s="8"/>
    </row>
    <row r="173" spans="1:12">
      <c r="A173" s="8"/>
      <c r="B173" s="8"/>
      <c r="C173" s="43">
        <v>43748</v>
      </c>
      <c r="D173" s="50" t="s">
        <v>352</v>
      </c>
      <c r="E173" s="23" t="s">
        <v>171</v>
      </c>
      <c r="F173" s="24">
        <v>6</v>
      </c>
      <c r="G173" s="24">
        <v>1</v>
      </c>
      <c r="H173" s="25">
        <v>1</v>
      </c>
      <c r="I173" s="27">
        <f t="shared" ref="I173" si="23">F173*G173*H173</f>
        <v>6</v>
      </c>
      <c r="J173" s="9">
        <f t="shared" ref="J173" si="24">I173*22000</f>
        <v>132000</v>
      </c>
      <c r="K173" s="5"/>
      <c r="L173" s="8"/>
    </row>
    <row r="174" spans="1:12">
      <c r="A174" s="8"/>
      <c r="B174" s="8"/>
      <c r="C174" s="44"/>
      <c r="D174" s="50" t="s">
        <v>187</v>
      </c>
      <c r="E174" s="23"/>
      <c r="F174" s="24"/>
      <c r="G174" s="24"/>
      <c r="H174" s="25"/>
      <c r="I174" s="27"/>
      <c r="J174" s="9">
        <v>80000</v>
      </c>
      <c r="K174" s="5"/>
    </row>
    <row r="175" spans="1:12">
      <c r="A175" s="8"/>
      <c r="B175" s="8"/>
      <c r="C175" s="44"/>
      <c r="D175" s="50" t="s">
        <v>188</v>
      </c>
      <c r="E175" s="23"/>
      <c r="F175" s="24"/>
      <c r="G175" s="24"/>
      <c r="H175" s="25"/>
      <c r="I175" s="27"/>
      <c r="J175" s="9">
        <v>555000</v>
      </c>
      <c r="K175" s="5"/>
      <c r="L175" s="8" t="s">
        <v>191</v>
      </c>
    </row>
    <row r="176" spans="1:12" ht="15.75" thickBot="1">
      <c r="A176" s="16"/>
      <c r="B176" s="16"/>
      <c r="C176" s="51"/>
      <c r="D176" s="16"/>
      <c r="E176" s="16"/>
      <c r="F176" s="95" t="s">
        <v>12</v>
      </c>
      <c r="G176" s="96"/>
      <c r="H176" s="96"/>
      <c r="I176" s="96"/>
      <c r="J176" s="97"/>
      <c r="K176" s="53">
        <f>SUM(J83:J175)</f>
        <v>7058560</v>
      </c>
      <c r="L176" s="8"/>
    </row>
    <row r="177" spans="1:12">
      <c r="A177" s="58">
        <v>3</v>
      </c>
      <c r="B177" s="58" t="s">
        <v>200</v>
      </c>
      <c r="C177" s="54">
        <v>43759</v>
      </c>
      <c r="D177" s="26" t="s">
        <v>189</v>
      </c>
      <c r="E177" s="26" t="s">
        <v>190</v>
      </c>
      <c r="F177" s="26"/>
      <c r="G177" s="26"/>
      <c r="H177" s="26"/>
      <c r="I177" s="26"/>
      <c r="J177" s="52">
        <v>15500000</v>
      </c>
      <c r="K177" s="36"/>
      <c r="L177" s="8" t="s">
        <v>201</v>
      </c>
    </row>
    <row r="178" spans="1:12" ht="15.75" thickBot="1">
      <c r="A178" s="8"/>
      <c r="B178" s="16"/>
      <c r="C178" s="51"/>
      <c r="D178" s="16"/>
      <c r="E178" s="16"/>
      <c r="F178" s="102" t="s">
        <v>12</v>
      </c>
      <c r="G178" s="103"/>
      <c r="H178" s="103"/>
      <c r="I178" s="103"/>
      <c r="J178" s="104"/>
      <c r="K178" s="57">
        <f>J177</f>
        <v>15500000</v>
      </c>
      <c r="L178" s="8"/>
    </row>
    <row r="179" spans="1:12">
      <c r="A179" s="60">
        <v>4</v>
      </c>
      <c r="B179" s="61" t="s">
        <v>192</v>
      </c>
      <c r="C179" s="54">
        <v>43760</v>
      </c>
      <c r="D179" s="26" t="s">
        <v>193</v>
      </c>
      <c r="E179" s="26" t="s">
        <v>194</v>
      </c>
      <c r="F179" s="26"/>
      <c r="G179" s="26"/>
      <c r="H179" s="26"/>
      <c r="I179" s="26"/>
      <c r="J179" s="52">
        <v>2250000</v>
      </c>
      <c r="K179" s="36"/>
      <c r="L179" s="8" t="s">
        <v>195</v>
      </c>
    </row>
    <row r="180" spans="1:12" ht="15.75" thickBot="1">
      <c r="A180" s="16"/>
      <c r="B180" s="16"/>
      <c r="C180" s="51"/>
      <c r="D180" s="16"/>
      <c r="E180" s="16"/>
      <c r="F180" s="105" t="s">
        <v>12</v>
      </c>
      <c r="G180" s="106"/>
      <c r="H180" s="106"/>
      <c r="I180" s="106"/>
      <c r="J180" s="107"/>
      <c r="K180" s="59">
        <f>J179</f>
        <v>2250000</v>
      </c>
      <c r="L180" s="8"/>
    </row>
    <row r="181" spans="1:12">
      <c r="A181" s="62">
        <v>5</v>
      </c>
      <c r="B181" s="62" t="s">
        <v>196</v>
      </c>
      <c r="C181" s="41">
        <v>43753</v>
      </c>
      <c r="D181" s="11" t="s">
        <v>197</v>
      </c>
      <c r="E181" s="11" t="s">
        <v>198</v>
      </c>
      <c r="F181" s="11"/>
      <c r="G181" s="11"/>
      <c r="H181" s="11"/>
      <c r="I181" s="11"/>
      <c r="J181" s="63">
        <v>2750000</v>
      </c>
      <c r="K181" s="17"/>
      <c r="L181" s="8" t="s">
        <v>199</v>
      </c>
    </row>
    <row r="182" spans="1:12" ht="15.75" thickBot="1">
      <c r="A182" s="16"/>
      <c r="B182" s="16"/>
      <c r="C182" s="16"/>
      <c r="D182" s="16"/>
      <c r="E182" s="16"/>
      <c r="F182" s="108" t="s">
        <v>12</v>
      </c>
      <c r="G182" s="109"/>
      <c r="H182" s="109"/>
      <c r="I182" s="109"/>
      <c r="J182" s="110"/>
      <c r="K182" s="64">
        <f>J181</f>
        <v>2750000</v>
      </c>
      <c r="L182" s="8"/>
    </row>
    <row r="183" spans="1:12" ht="15.75" thickBot="1">
      <c r="A183" s="78">
        <v>6</v>
      </c>
      <c r="B183" s="78" t="s">
        <v>202</v>
      </c>
      <c r="C183" s="41">
        <v>43739</v>
      </c>
      <c r="D183" s="75" t="s">
        <v>203</v>
      </c>
      <c r="E183" s="1" t="s">
        <v>204</v>
      </c>
      <c r="F183" s="26"/>
      <c r="G183" s="26"/>
      <c r="H183" s="26"/>
      <c r="I183" s="26"/>
      <c r="J183" s="52">
        <v>170000</v>
      </c>
      <c r="K183" s="36"/>
      <c r="L183" s="8"/>
    </row>
    <row r="184" spans="1:12" ht="15.75" thickBot="1">
      <c r="A184" s="8"/>
      <c r="B184" s="8"/>
      <c r="C184" s="41">
        <v>43739</v>
      </c>
      <c r="D184" s="75" t="s">
        <v>205</v>
      </c>
      <c r="E184" s="1" t="s">
        <v>206</v>
      </c>
      <c r="F184" s="8"/>
      <c r="G184" s="8"/>
      <c r="H184" s="73"/>
      <c r="I184" s="73"/>
      <c r="J184" s="52">
        <v>170000</v>
      </c>
      <c r="K184" s="74"/>
      <c r="L184" s="8"/>
    </row>
    <row r="185" spans="1:12" ht="15.75" thickBot="1">
      <c r="A185" s="8"/>
      <c r="B185" s="8"/>
      <c r="C185" s="41">
        <v>43739</v>
      </c>
      <c r="D185" s="75" t="s">
        <v>207</v>
      </c>
      <c r="E185" s="1" t="s">
        <v>208</v>
      </c>
      <c r="F185" s="8"/>
      <c r="G185" s="8"/>
      <c r="H185" s="73"/>
      <c r="I185" s="73"/>
      <c r="J185" s="52">
        <v>170000</v>
      </c>
      <c r="K185" s="74"/>
      <c r="L185" s="8"/>
    </row>
    <row r="186" spans="1:12" ht="15.75" thickBot="1">
      <c r="A186" s="8"/>
      <c r="B186" s="8"/>
      <c r="C186" s="41">
        <v>43739</v>
      </c>
      <c r="D186" s="75" t="s">
        <v>209</v>
      </c>
      <c r="E186" s="1" t="s">
        <v>210</v>
      </c>
      <c r="F186" s="8"/>
      <c r="G186" s="8"/>
      <c r="H186" s="8"/>
      <c r="I186" s="8"/>
      <c r="J186" s="52">
        <v>170000</v>
      </c>
      <c r="K186" s="5"/>
      <c r="L186" s="8"/>
    </row>
    <row r="187" spans="1:12" ht="15.75" thickBot="1">
      <c r="A187" s="8"/>
      <c r="B187" s="8"/>
      <c r="C187" s="41">
        <v>43739</v>
      </c>
      <c r="D187" s="76" t="s">
        <v>211</v>
      </c>
      <c r="E187" s="1" t="s">
        <v>212</v>
      </c>
      <c r="F187" s="8"/>
      <c r="G187" s="8"/>
      <c r="H187" s="8"/>
      <c r="I187" s="8"/>
      <c r="J187" s="9">
        <v>170000</v>
      </c>
      <c r="K187" s="5"/>
      <c r="L187" s="8"/>
    </row>
    <row r="188" spans="1:12" ht="15.75" thickBot="1">
      <c r="A188" s="8"/>
      <c r="B188" s="8"/>
      <c r="C188" s="41">
        <v>43739</v>
      </c>
      <c r="D188" s="76" t="s">
        <v>213</v>
      </c>
      <c r="E188" s="1" t="s">
        <v>214</v>
      </c>
      <c r="F188" s="8"/>
      <c r="G188" s="8"/>
      <c r="H188" s="8"/>
      <c r="I188" s="8"/>
      <c r="J188" s="9">
        <v>170000</v>
      </c>
      <c r="K188" s="5"/>
      <c r="L188" s="8"/>
    </row>
    <row r="189" spans="1:12" ht="15.75" thickBot="1">
      <c r="A189" s="8"/>
      <c r="B189" s="8"/>
      <c r="C189" s="41">
        <v>43739</v>
      </c>
      <c r="D189" s="75" t="s">
        <v>215</v>
      </c>
      <c r="E189" s="1" t="s">
        <v>216</v>
      </c>
      <c r="F189" s="8"/>
      <c r="G189" s="8"/>
      <c r="H189" s="8"/>
      <c r="I189" s="8"/>
      <c r="J189" s="9">
        <v>170000</v>
      </c>
      <c r="K189" s="5"/>
      <c r="L189" s="8"/>
    </row>
    <row r="190" spans="1:12" ht="15.75" thickBot="1">
      <c r="A190" s="8"/>
      <c r="B190" s="8"/>
      <c r="C190" s="41">
        <v>43739</v>
      </c>
      <c r="D190" s="75" t="s">
        <v>217</v>
      </c>
      <c r="E190" s="1" t="s">
        <v>218</v>
      </c>
      <c r="F190" s="8"/>
      <c r="G190" s="8"/>
      <c r="H190" s="8"/>
      <c r="I190" s="8"/>
      <c r="J190" s="9">
        <v>170000</v>
      </c>
      <c r="K190" s="5"/>
      <c r="L190" s="8"/>
    </row>
    <row r="191" spans="1:12" ht="15.75" thickBot="1">
      <c r="A191" s="8"/>
      <c r="B191" s="8"/>
      <c r="C191" s="41">
        <v>43739</v>
      </c>
      <c r="D191" s="75" t="s">
        <v>219</v>
      </c>
      <c r="E191" s="1" t="s">
        <v>220</v>
      </c>
      <c r="F191" s="8"/>
      <c r="G191" s="8"/>
      <c r="H191" s="8"/>
      <c r="I191" s="8"/>
      <c r="J191" s="9">
        <v>170000</v>
      </c>
      <c r="K191" s="5"/>
      <c r="L191" s="8"/>
    </row>
    <row r="192" spans="1:12" ht="15.75" thickBot="1">
      <c r="A192" s="8"/>
      <c r="B192" s="8"/>
      <c r="C192" s="41">
        <v>43739</v>
      </c>
      <c r="D192" s="76" t="s">
        <v>221</v>
      </c>
      <c r="E192" s="1" t="s">
        <v>222</v>
      </c>
      <c r="F192" s="8"/>
      <c r="G192" s="8"/>
      <c r="H192" s="8"/>
      <c r="I192" s="8"/>
      <c r="J192" s="9">
        <v>170000</v>
      </c>
      <c r="K192" s="5"/>
      <c r="L192" s="8"/>
    </row>
    <row r="193" spans="1:12" ht="15.75" thickBot="1">
      <c r="A193" s="8"/>
      <c r="B193" s="8"/>
      <c r="C193" s="41">
        <v>43739</v>
      </c>
      <c r="D193" s="76" t="s">
        <v>223</v>
      </c>
      <c r="E193" s="1" t="s">
        <v>224</v>
      </c>
      <c r="F193" s="8"/>
      <c r="G193" s="8"/>
      <c r="H193" s="8"/>
      <c r="I193" s="8"/>
      <c r="J193" s="9">
        <v>170000</v>
      </c>
      <c r="K193" s="5"/>
      <c r="L193" s="8"/>
    </row>
    <row r="194" spans="1:12" ht="15.75" thickBot="1">
      <c r="A194" s="8"/>
      <c r="B194" s="8"/>
      <c r="C194" s="41">
        <v>43739</v>
      </c>
      <c r="D194" s="75" t="s">
        <v>225</v>
      </c>
      <c r="E194" s="1" t="s">
        <v>226</v>
      </c>
      <c r="F194" s="8"/>
      <c r="G194" s="8"/>
      <c r="H194" s="8"/>
      <c r="I194" s="8"/>
      <c r="J194" s="9">
        <v>170000</v>
      </c>
      <c r="K194" s="5"/>
      <c r="L194" s="8"/>
    </row>
    <row r="195" spans="1:12" ht="15.75" thickBot="1">
      <c r="A195" s="8"/>
      <c r="B195" s="8"/>
      <c r="C195" s="41">
        <v>43739</v>
      </c>
      <c r="D195" s="76" t="s">
        <v>227</v>
      </c>
      <c r="E195" s="1" t="s">
        <v>228</v>
      </c>
      <c r="F195" s="8"/>
      <c r="G195" s="8"/>
      <c r="H195" s="8"/>
      <c r="I195" s="8"/>
      <c r="J195" s="9">
        <v>170000</v>
      </c>
      <c r="K195" s="5"/>
      <c r="L195" s="8"/>
    </row>
    <row r="196" spans="1:12" ht="15.75" thickBot="1">
      <c r="A196" s="8"/>
      <c r="B196" s="8"/>
      <c r="C196" s="41">
        <v>43739</v>
      </c>
      <c r="D196" s="76" t="s">
        <v>229</v>
      </c>
      <c r="E196" s="1" t="s">
        <v>230</v>
      </c>
      <c r="F196" s="8"/>
      <c r="G196" s="8"/>
      <c r="H196" s="8"/>
      <c r="I196" s="8"/>
      <c r="J196" s="9">
        <v>170000</v>
      </c>
      <c r="K196" s="5"/>
      <c r="L196" s="8"/>
    </row>
    <row r="197" spans="1:12" ht="15.75" thickBot="1">
      <c r="A197" s="8"/>
      <c r="B197" s="8"/>
      <c r="C197" s="41">
        <v>43739</v>
      </c>
      <c r="D197" s="75" t="s">
        <v>231</v>
      </c>
      <c r="E197" s="1" t="s">
        <v>232</v>
      </c>
      <c r="F197" s="8"/>
      <c r="G197" s="8"/>
      <c r="H197" s="8"/>
      <c r="I197" s="8"/>
      <c r="J197" s="9">
        <v>170000</v>
      </c>
      <c r="K197" s="5"/>
      <c r="L197" s="8"/>
    </row>
    <row r="198" spans="1:12" ht="15.75" thickBot="1">
      <c r="A198" s="8"/>
      <c r="B198" s="8"/>
      <c r="C198" s="41">
        <v>43739</v>
      </c>
      <c r="D198" s="76" t="s">
        <v>233</v>
      </c>
      <c r="E198" s="1" t="s">
        <v>234</v>
      </c>
      <c r="F198" s="8"/>
      <c r="G198" s="8"/>
      <c r="H198" s="8"/>
      <c r="I198" s="8"/>
      <c r="J198" s="9">
        <v>170000</v>
      </c>
      <c r="K198" s="5"/>
      <c r="L198" s="8"/>
    </row>
    <row r="199" spans="1:12" ht="15.75" thickBot="1">
      <c r="A199" s="8"/>
      <c r="B199" s="8"/>
      <c r="C199" s="41">
        <v>43739</v>
      </c>
      <c r="D199" s="76" t="s">
        <v>235</v>
      </c>
      <c r="E199" s="1" t="s">
        <v>236</v>
      </c>
      <c r="F199" s="8"/>
      <c r="G199" s="8"/>
      <c r="H199" s="8"/>
      <c r="I199" s="8"/>
      <c r="J199" s="9">
        <v>170000</v>
      </c>
      <c r="K199" s="5"/>
      <c r="L199" s="8"/>
    </row>
    <row r="200" spans="1:12" ht="15.75" thickBot="1">
      <c r="A200" s="8"/>
      <c r="B200" s="8"/>
      <c r="C200" s="41">
        <v>43739</v>
      </c>
      <c r="D200" s="75" t="s">
        <v>237</v>
      </c>
      <c r="E200" s="1" t="s">
        <v>238</v>
      </c>
      <c r="F200" s="8"/>
      <c r="G200" s="8"/>
      <c r="H200" s="8"/>
      <c r="I200" s="8"/>
      <c r="J200" s="9">
        <v>170000</v>
      </c>
      <c r="K200" s="5"/>
      <c r="L200" s="8"/>
    </row>
    <row r="201" spans="1:12" ht="15.75" thickBot="1">
      <c r="A201" s="8"/>
      <c r="B201" s="8"/>
      <c r="C201" s="41">
        <v>43739</v>
      </c>
      <c r="D201" s="75" t="s">
        <v>239</v>
      </c>
      <c r="E201" s="1" t="s">
        <v>240</v>
      </c>
      <c r="F201" s="8"/>
      <c r="G201" s="8"/>
      <c r="H201" s="8"/>
      <c r="I201" s="8"/>
      <c r="J201" s="9">
        <v>170000</v>
      </c>
      <c r="K201" s="5"/>
      <c r="L201" s="8"/>
    </row>
    <row r="202" spans="1:12" ht="15.75" thickBot="1">
      <c r="A202" s="8"/>
      <c r="B202" s="8"/>
      <c r="C202" s="41">
        <v>43739</v>
      </c>
      <c r="D202" s="75" t="s">
        <v>241</v>
      </c>
      <c r="E202" s="1" t="s">
        <v>242</v>
      </c>
      <c r="F202" s="8"/>
      <c r="G202" s="8"/>
      <c r="H202" s="8"/>
      <c r="I202" s="8"/>
      <c r="J202" s="9">
        <v>170000</v>
      </c>
      <c r="K202" s="5"/>
      <c r="L202" s="8"/>
    </row>
    <row r="203" spans="1:12" ht="15.75" thickBot="1">
      <c r="A203" s="8"/>
      <c r="B203" s="8"/>
      <c r="C203" s="41">
        <v>43739</v>
      </c>
      <c r="D203" s="76" t="s">
        <v>243</v>
      </c>
      <c r="E203" s="1" t="s">
        <v>244</v>
      </c>
      <c r="F203" s="8"/>
      <c r="G203" s="8"/>
      <c r="H203" s="8"/>
      <c r="I203" s="8"/>
      <c r="J203" s="9">
        <v>170000</v>
      </c>
      <c r="K203" s="5"/>
      <c r="L203" s="8"/>
    </row>
    <row r="204" spans="1:12" ht="15.75" thickBot="1">
      <c r="A204" s="8"/>
      <c r="B204" s="8"/>
      <c r="C204" s="41">
        <v>43739</v>
      </c>
      <c r="D204" s="75" t="s">
        <v>245</v>
      </c>
      <c r="E204" s="1" t="s">
        <v>246</v>
      </c>
      <c r="F204" s="8"/>
      <c r="G204" s="8"/>
      <c r="H204" s="8"/>
      <c r="I204" s="8"/>
      <c r="J204" s="9">
        <v>170000</v>
      </c>
      <c r="K204" s="5"/>
      <c r="L204" s="8"/>
    </row>
    <row r="205" spans="1:12" ht="15.75" thickBot="1">
      <c r="A205" s="8"/>
      <c r="B205" s="8"/>
      <c r="C205" s="41">
        <v>43739</v>
      </c>
      <c r="D205" s="76" t="s">
        <v>247</v>
      </c>
      <c r="E205" s="1" t="s">
        <v>248</v>
      </c>
      <c r="F205" s="8"/>
      <c r="G205" s="8"/>
      <c r="H205" s="8"/>
      <c r="I205" s="8"/>
      <c r="J205" s="9">
        <v>170000</v>
      </c>
      <c r="K205" s="5"/>
      <c r="L205" s="8"/>
    </row>
    <row r="206" spans="1:12" ht="15.75" thickBot="1">
      <c r="A206" s="8"/>
      <c r="B206" s="8"/>
      <c r="C206" s="41">
        <v>43739</v>
      </c>
      <c r="D206" s="75" t="s">
        <v>249</v>
      </c>
      <c r="E206" s="1" t="s">
        <v>250</v>
      </c>
      <c r="F206" s="8"/>
      <c r="G206" s="8"/>
      <c r="H206" s="8"/>
      <c r="I206" s="8"/>
      <c r="J206" s="9">
        <v>170000</v>
      </c>
      <c r="K206" s="5"/>
      <c r="L206" s="8"/>
    </row>
    <row r="207" spans="1:12" ht="15.75" thickBot="1">
      <c r="A207" s="8"/>
      <c r="B207" s="8"/>
      <c r="C207" s="41">
        <v>43739</v>
      </c>
      <c r="D207" s="75" t="s">
        <v>251</v>
      </c>
      <c r="E207" s="1" t="s">
        <v>252</v>
      </c>
      <c r="F207" s="8"/>
      <c r="G207" s="8"/>
      <c r="H207" s="8"/>
      <c r="I207" s="8"/>
      <c r="J207" s="9">
        <v>170000</v>
      </c>
      <c r="K207" s="5"/>
      <c r="L207" s="8"/>
    </row>
    <row r="208" spans="1:12" ht="15.75" thickBot="1">
      <c r="A208" s="8"/>
      <c r="B208" s="8"/>
      <c r="C208" s="41">
        <v>43739</v>
      </c>
      <c r="D208" s="76" t="s">
        <v>253</v>
      </c>
      <c r="E208" s="1" t="s">
        <v>254</v>
      </c>
      <c r="F208" s="8"/>
      <c r="G208" s="8"/>
      <c r="H208" s="8"/>
      <c r="I208" s="8"/>
      <c r="J208" s="9">
        <v>170000</v>
      </c>
      <c r="K208" s="5"/>
      <c r="L208" s="8"/>
    </row>
    <row r="209" spans="1:12" ht="15.75" thickBot="1">
      <c r="A209" s="8"/>
      <c r="B209" s="8"/>
      <c r="C209" s="41">
        <v>43739</v>
      </c>
      <c r="D209" s="75" t="s">
        <v>255</v>
      </c>
      <c r="E209" s="1" t="s">
        <v>256</v>
      </c>
      <c r="F209" s="8"/>
      <c r="G209" s="8"/>
      <c r="H209" s="8"/>
      <c r="I209" s="8"/>
      <c r="J209" s="9">
        <v>170000</v>
      </c>
      <c r="K209" s="5"/>
      <c r="L209" s="8"/>
    </row>
    <row r="210" spans="1:12" ht="15.75" thickBot="1">
      <c r="A210" s="8"/>
      <c r="B210" s="8"/>
      <c r="C210" s="41">
        <v>43739</v>
      </c>
      <c r="D210" s="75" t="s">
        <v>257</v>
      </c>
      <c r="E210" s="1" t="s">
        <v>258</v>
      </c>
      <c r="F210" s="8"/>
      <c r="G210" s="8"/>
      <c r="H210" s="8"/>
      <c r="I210" s="8"/>
      <c r="J210" s="9">
        <v>170000</v>
      </c>
      <c r="K210" s="5"/>
      <c r="L210" s="8"/>
    </row>
    <row r="211" spans="1:12" ht="15.75" thickBot="1">
      <c r="A211" s="8"/>
      <c r="B211" s="8"/>
      <c r="C211" s="41">
        <v>43739</v>
      </c>
      <c r="D211" s="75" t="s">
        <v>259</v>
      </c>
      <c r="E211" s="1" t="s">
        <v>260</v>
      </c>
      <c r="F211" s="8"/>
      <c r="G211" s="8"/>
      <c r="H211" s="8"/>
      <c r="I211" s="8"/>
      <c r="J211" s="9">
        <v>170000</v>
      </c>
      <c r="K211" s="5"/>
      <c r="L211" s="8"/>
    </row>
    <row r="212" spans="1:12" ht="15.75" thickBot="1">
      <c r="A212" s="8"/>
      <c r="B212" s="8"/>
      <c r="C212" s="41">
        <v>43739</v>
      </c>
      <c r="D212" s="76" t="s">
        <v>261</v>
      </c>
      <c r="E212" s="1" t="s">
        <v>262</v>
      </c>
      <c r="F212" s="8"/>
      <c r="G212" s="8"/>
      <c r="H212" s="8"/>
      <c r="I212" s="8"/>
      <c r="J212" s="9">
        <v>170000</v>
      </c>
      <c r="K212" s="5"/>
      <c r="L212" s="8"/>
    </row>
    <row r="213" spans="1:12" ht="15.75" thickBot="1">
      <c r="A213" s="8"/>
      <c r="B213" s="8"/>
      <c r="C213" s="41">
        <v>43739</v>
      </c>
      <c r="D213" s="76" t="s">
        <v>263</v>
      </c>
      <c r="E213" s="1" t="s">
        <v>264</v>
      </c>
      <c r="F213" s="8"/>
      <c r="G213" s="8"/>
      <c r="H213" s="8"/>
      <c r="I213" s="8"/>
      <c r="J213" s="9">
        <v>170000</v>
      </c>
      <c r="K213" s="5"/>
      <c r="L213" s="8"/>
    </row>
    <row r="214" spans="1:12" ht="15.75" thickBot="1">
      <c r="A214" s="8"/>
      <c r="B214" s="8"/>
      <c r="C214" s="41">
        <v>43739</v>
      </c>
      <c r="D214" s="76" t="s">
        <v>265</v>
      </c>
      <c r="E214" s="1" t="s">
        <v>266</v>
      </c>
      <c r="F214" s="8"/>
      <c r="G214" s="8"/>
      <c r="H214" s="8"/>
      <c r="I214" s="8"/>
      <c r="J214" s="9">
        <v>170000</v>
      </c>
      <c r="K214" s="5"/>
      <c r="L214" s="8"/>
    </row>
    <row r="215" spans="1:12" ht="15.75" thickBot="1">
      <c r="A215" s="8"/>
      <c r="B215" s="8"/>
      <c r="C215" s="41">
        <v>43739</v>
      </c>
      <c r="D215" s="76" t="s">
        <v>265</v>
      </c>
      <c r="E215" s="1" t="s">
        <v>267</v>
      </c>
      <c r="F215" s="8"/>
      <c r="G215" s="8"/>
      <c r="H215" s="8"/>
      <c r="I215" s="8"/>
      <c r="J215" s="9">
        <v>170000</v>
      </c>
      <c r="K215" s="5"/>
      <c r="L215" s="8"/>
    </row>
    <row r="216" spans="1:12" ht="15.75" thickBot="1">
      <c r="A216" s="8"/>
      <c r="B216" s="8"/>
      <c r="C216" s="41">
        <v>43739</v>
      </c>
      <c r="D216" s="75" t="s">
        <v>259</v>
      </c>
      <c r="E216" s="1" t="s">
        <v>260</v>
      </c>
      <c r="F216" s="8"/>
      <c r="G216" s="8"/>
      <c r="H216" s="8"/>
      <c r="I216" s="8"/>
      <c r="J216" s="9">
        <v>170000</v>
      </c>
      <c r="K216" s="5"/>
      <c r="L216" s="8"/>
    </row>
    <row r="217" spans="1:12" ht="15.75" thickBot="1">
      <c r="A217" s="8"/>
      <c r="B217" s="8"/>
      <c r="C217" s="41">
        <v>43739</v>
      </c>
      <c r="D217" s="76" t="s">
        <v>268</v>
      </c>
      <c r="E217" s="1" t="s">
        <v>269</v>
      </c>
      <c r="F217" s="8"/>
      <c r="G217" s="8"/>
      <c r="H217" s="8"/>
      <c r="I217" s="8"/>
      <c r="J217" s="9">
        <v>170000</v>
      </c>
      <c r="K217" s="5"/>
      <c r="L217" s="8"/>
    </row>
    <row r="218" spans="1:12" ht="15.75" thickBot="1">
      <c r="A218" s="8"/>
      <c r="B218" s="8"/>
      <c r="C218" s="41">
        <v>43739</v>
      </c>
      <c r="D218" s="76" t="s">
        <v>270</v>
      </c>
      <c r="E218" s="1" t="s">
        <v>271</v>
      </c>
      <c r="F218" s="8"/>
      <c r="G218" s="8"/>
      <c r="H218" s="8"/>
      <c r="I218" s="8"/>
      <c r="J218" s="9">
        <v>170000</v>
      </c>
      <c r="K218" s="5"/>
      <c r="L218" s="8"/>
    </row>
    <row r="219" spans="1:12" ht="15.75" thickBot="1">
      <c r="A219" s="8"/>
      <c r="B219" s="8"/>
      <c r="C219" s="41">
        <v>43739</v>
      </c>
      <c r="D219" s="76" t="s">
        <v>272</v>
      </c>
      <c r="E219" s="1" t="s">
        <v>273</v>
      </c>
      <c r="F219" s="8"/>
      <c r="G219" s="8"/>
      <c r="H219" s="8"/>
      <c r="I219" s="8"/>
      <c r="J219" s="9">
        <v>170000</v>
      </c>
      <c r="K219" s="5"/>
      <c r="L219" s="8"/>
    </row>
    <row r="220" spans="1:12" ht="15.75" thickBot="1">
      <c r="A220" s="8"/>
      <c r="B220" s="8"/>
      <c r="C220" s="41">
        <v>43739</v>
      </c>
      <c r="D220" s="76" t="s">
        <v>274</v>
      </c>
      <c r="E220" s="1" t="s">
        <v>275</v>
      </c>
      <c r="F220" s="8"/>
      <c r="G220" s="8"/>
      <c r="H220" s="8"/>
      <c r="I220" s="8"/>
      <c r="J220" s="9">
        <v>170000</v>
      </c>
      <c r="K220" s="5"/>
      <c r="L220" s="8"/>
    </row>
    <row r="221" spans="1:12" ht="15.75" thickBot="1">
      <c r="A221" s="8"/>
      <c r="B221" s="8"/>
      <c r="C221" s="41">
        <v>43739</v>
      </c>
      <c r="D221" s="76" t="s">
        <v>276</v>
      </c>
      <c r="E221" s="1" t="s">
        <v>277</v>
      </c>
      <c r="F221" s="8"/>
      <c r="G221" s="8"/>
      <c r="H221" s="8"/>
      <c r="I221" s="8"/>
      <c r="J221" s="9">
        <v>170000</v>
      </c>
      <c r="K221" s="5"/>
      <c r="L221" s="8"/>
    </row>
    <row r="222" spans="1:12" ht="15.75" thickBot="1">
      <c r="A222" s="8"/>
      <c r="B222" s="8"/>
      <c r="C222" s="41">
        <v>43739</v>
      </c>
      <c r="D222" s="76" t="s">
        <v>278</v>
      </c>
      <c r="E222" s="1" t="s">
        <v>279</v>
      </c>
      <c r="F222" s="8"/>
      <c r="G222" s="8"/>
      <c r="H222" s="8"/>
      <c r="I222" s="8"/>
      <c r="J222" s="9">
        <v>170000</v>
      </c>
      <c r="K222" s="5"/>
      <c r="L222" s="8"/>
    </row>
    <row r="223" spans="1:12" ht="15.75" thickBot="1">
      <c r="A223" s="8"/>
      <c r="B223" s="8"/>
      <c r="C223" s="41">
        <v>43739</v>
      </c>
      <c r="D223" s="76" t="s">
        <v>280</v>
      </c>
      <c r="E223" s="1" t="s">
        <v>281</v>
      </c>
      <c r="F223" s="8"/>
      <c r="G223" s="8"/>
      <c r="H223" s="8"/>
      <c r="I223" s="8"/>
      <c r="J223" s="9">
        <v>170000</v>
      </c>
      <c r="K223" s="5"/>
      <c r="L223" s="8"/>
    </row>
    <row r="224" spans="1:12" ht="15.75" thickBot="1">
      <c r="A224" s="8"/>
      <c r="B224" s="8"/>
      <c r="C224" s="41">
        <v>43739</v>
      </c>
      <c r="D224" s="76" t="s">
        <v>282</v>
      </c>
      <c r="E224" s="1" t="s">
        <v>283</v>
      </c>
      <c r="F224" s="8"/>
      <c r="G224" s="8"/>
      <c r="H224" s="8"/>
      <c r="I224" s="8"/>
      <c r="J224" s="9">
        <v>170000</v>
      </c>
      <c r="K224" s="5"/>
      <c r="L224" s="8"/>
    </row>
    <row r="225" spans="1:12" ht="15.75" thickBot="1">
      <c r="A225" s="8"/>
      <c r="B225" s="8"/>
      <c r="C225" s="41">
        <v>43739</v>
      </c>
      <c r="D225" s="75" t="s">
        <v>284</v>
      </c>
      <c r="E225" s="75" t="s">
        <v>285</v>
      </c>
      <c r="F225" s="8"/>
      <c r="G225" s="8"/>
      <c r="H225" s="8"/>
      <c r="I225" s="8"/>
      <c r="J225" s="9">
        <v>170000</v>
      </c>
      <c r="K225" s="5"/>
      <c r="L225" s="8"/>
    </row>
    <row r="226" spans="1:12" ht="15.75" thickBot="1">
      <c r="A226" s="8"/>
      <c r="B226" s="8"/>
      <c r="C226" s="41">
        <v>43739</v>
      </c>
      <c r="D226" s="76" t="s">
        <v>286</v>
      </c>
      <c r="E226" s="1" t="s">
        <v>287</v>
      </c>
      <c r="F226" s="8"/>
      <c r="G226" s="8"/>
      <c r="H226" s="8"/>
      <c r="I226" s="8"/>
      <c r="J226" s="9">
        <v>170000</v>
      </c>
      <c r="K226" s="5"/>
      <c r="L226" s="8"/>
    </row>
    <row r="227" spans="1:12" ht="15.75" thickBot="1">
      <c r="A227" s="8"/>
      <c r="B227" s="8"/>
      <c r="C227" s="41">
        <v>43739</v>
      </c>
      <c r="D227" s="76" t="s">
        <v>288</v>
      </c>
      <c r="E227" s="1" t="s">
        <v>289</v>
      </c>
      <c r="F227" s="8"/>
      <c r="G227" s="8"/>
      <c r="H227" s="8"/>
      <c r="I227" s="8"/>
      <c r="J227" s="9">
        <v>170000</v>
      </c>
      <c r="K227" s="5"/>
      <c r="L227" s="8"/>
    </row>
    <row r="228" spans="1:12" ht="15.75" thickBot="1">
      <c r="A228" s="8"/>
      <c r="B228" s="8"/>
      <c r="C228" s="41">
        <v>43739</v>
      </c>
      <c r="D228" s="76" t="s">
        <v>290</v>
      </c>
      <c r="E228" s="1" t="s">
        <v>291</v>
      </c>
      <c r="F228" s="8"/>
      <c r="G228" s="8"/>
      <c r="H228" s="8"/>
      <c r="I228" s="8"/>
      <c r="J228" s="9">
        <v>170000</v>
      </c>
      <c r="K228" s="5"/>
      <c r="L228" s="8"/>
    </row>
    <row r="229" spans="1:12" ht="15.75" thickBot="1">
      <c r="A229" s="8"/>
      <c r="B229" s="8"/>
      <c r="C229" s="41">
        <v>43739</v>
      </c>
      <c r="D229" s="76" t="s">
        <v>251</v>
      </c>
      <c r="E229" s="1" t="s">
        <v>292</v>
      </c>
      <c r="F229" s="8"/>
      <c r="G229" s="8"/>
      <c r="H229" s="8"/>
      <c r="I229" s="8"/>
      <c r="J229" s="9">
        <v>170000</v>
      </c>
      <c r="K229" s="5"/>
      <c r="L229" s="8"/>
    </row>
    <row r="230" spans="1:12" ht="15.75" thickBot="1">
      <c r="A230" s="8"/>
      <c r="B230" s="8"/>
      <c r="C230" s="41">
        <v>43739</v>
      </c>
      <c r="D230" s="76" t="s">
        <v>293</v>
      </c>
      <c r="E230" s="1" t="s">
        <v>294</v>
      </c>
      <c r="F230" s="8"/>
      <c r="G230" s="8"/>
      <c r="H230" s="8"/>
      <c r="I230" s="8"/>
      <c r="J230" s="9">
        <v>170000</v>
      </c>
      <c r="K230" s="5"/>
      <c r="L230" s="8"/>
    </row>
    <row r="231" spans="1:12" ht="15.75" thickBot="1">
      <c r="A231" s="8"/>
      <c r="B231" s="8"/>
      <c r="C231" s="41">
        <v>43739</v>
      </c>
      <c r="D231" s="76" t="s">
        <v>295</v>
      </c>
      <c r="E231" s="1" t="s">
        <v>296</v>
      </c>
      <c r="F231" s="8"/>
      <c r="G231" s="8"/>
      <c r="H231" s="8"/>
      <c r="I231" s="8"/>
      <c r="J231" s="9">
        <v>170000</v>
      </c>
      <c r="K231" s="5"/>
      <c r="L231" s="8"/>
    </row>
    <row r="232" spans="1:12" ht="15.75" thickBot="1">
      <c r="A232" s="8"/>
      <c r="B232" s="8"/>
      <c r="C232" s="41">
        <v>43739</v>
      </c>
      <c r="D232" s="76" t="s">
        <v>297</v>
      </c>
      <c r="E232" s="1" t="s">
        <v>298</v>
      </c>
      <c r="F232" s="8"/>
      <c r="G232" s="8"/>
      <c r="H232" s="8"/>
      <c r="I232" s="8"/>
      <c r="J232" s="9">
        <v>170000</v>
      </c>
      <c r="K232" s="5"/>
      <c r="L232" s="8"/>
    </row>
    <row r="233" spans="1:12" ht="15.75" thickBot="1">
      <c r="A233" s="8"/>
      <c r="B233" s="8"/>
      <c r="C233" s="41">
        <v>43739</v>
      </c>
      <c r="D233" s="76" t="s">
        <v>299</v>
      </c>
      <c r="E233" s="1" t="s">
        <v>300</v>
      </c>
      <c r="F233" s="8"/>
      <c r="G233" s="8"/>
      <c r="H233" s="8"/>
      <c r="I233" s="8"/>
      <c r="J233" s="9">
        <v>170000</v>
      </c>
      <c r="K233" s="5"/>
      <c r="L233" s="8"/>
    </row>
    <row r="234" spans="1:12" ht="15.75" thickBot="1">
      <c r="A234" s="8"/>
      <c r="B234" s="8"/>
      <c r="C234" s="41">
        <v>43739</v>
      </c>
      <c r="D234" s="76" t="s">
        <v>299</v>
      </c>
      <c r="E234" s="1" t="s">
        <v>301</v>
      </c>
      <c r="F234" s="8"/>
      <c r="G234" s="8"/>
      <c r="H234" s="8"/>
      <c r="I234" s="8"/>
      <c r="J234" s="9">
        <v>170000</v>
      </c>
      <c r="K234" s="5"/>
      <c r="L234" s="8"/>
    </row>
    <row r="235" spans="1:12" ht="15.75" thickBot="1">
      <c r="A235" s="8"/>
      <c r="B235" s="8"/>
      <c r="C235" s="41">
        <v>43739</v>
      </c>
      <c r="D235" s="76" t="s">
        <v>302</v>
      </c>
      <c r="E235" s="1" t="s">
        <v>303</v>
      </c>
      <c r="F235" s="8"/>
      <c r="G235" s="8"/>
      <c r="H235" s="8"/>
      <c r="I235" s="8"/>
      <c r="J235" s="9">
        <v>170000</v>
      </c>
      <c r="K235" s="5"/>
      <c r="L235" s="8"/>
    </row>
    <row r="236" spans="1:12" ht="15.75" thickBot="1">
      <c r="A236" s="8"/>
      <c r="B236" s="8"/>
      <c r="C236" s="41">
        <v>43739</v>
      </c>
      <c r="D236" s="76" t="s">
        <v>304</v>
      </c>
      <c r="E236" s="1" t="s">
        <v>305</v>
      </c>
      <c r="F236" s="8"/>
      <c r="G236" s="8"/>
      <c r="H236" s="8"/>
      <c r="I236" s="8"/>
      <c r="J236" s="9">
        <v>170000</v>
      </c>
      <c r="K236" s="5"/>
      <c r="L236" s="8"/>
    </row>
    <row r="237" spans="1:12" ht="15.75" thickBot="1">
      <c r="A237" s="8"/>
      <c r="B237" s="8"/>
      <c r="C237" s="41">
        <v>43739</v>
      </c>
      <c r="D237" s="76" t="s">
        <v>306</v>
      </c>
      <c r="E237" s="1" t="s">
        <v>307</v>
      </c>
      <c r="F237" s="8"/>
      <c r="G237" s="8"/>
      <c r="H237" s="8"/>
      <c r="I237" s="8"/>
      <c r="J237" s="9">
        <v>170000</v>
      </c>
      <c r="K237" s="5"/>
      <c r="L237" s="8"/>
    </row>
    <row r="238" spans="1:12" ht="15.75" thickBot="1">
      <c r="A238" s="8"/>
      <c r="B238" s="8"/>
      <c r="C238" s="41">
        <v>43739</v>
      </c>
      <c r="D238" s="76" t="s">
        <v>308</v>
      </c>
      <c r="E238" s="1" t="s">
        <v>309</v>
      </c>
      <c r="F238" s="8"/>
      <c r="G238" s="8"/>
      <c r="H238" s="8"/>
      <c r="I238" s="8"/>
      <c r="J238" s="9">
        <v>170000</v>
      </c>
      <c r="K238" s="5"/>
      <c r="L238" s="8"/>
    </row>
    <row r="239" spans="1:12" ht="15.75" thickBot="1">
      <c r="A239" s="8"/>
      <c r="B239" s="8"/>
      <c r="C239" s="41">
        <v>43739</v>
      </c>
      <c r="D239" s="76" t="s">
        <v>310</v>
      </c>
      <c r="E239" s="1" t="s">
        <v>311</v>
      </c>
      <c r="F239" s="8"/>
      <c r="G239" s="8"/>
      <c r="H239" s="8"/>
      <c r="I239" s="8"/>
      <c r="J239" s="9">
        <v>170000</v>
      </c>
      <c r="K239" s="5"/>
      <c r="L239" s="8"/>
    </row>
    <row r="240" spans="1:12" ht="15.75" thickBot="1">
      <c r="A240" s="8"/>
      <c r="B240" s="8"/>
      <c r="C240" s="41">
        <v>43739</v>
      </c>
      <c r="D240" s="76" t="s">
        <v>312</v>
      </c>
      <c r="E240" s="1" t="s">
        <v>313</v>
      </c>
      <c r="F240" s="8"/>
      <c r="G240" s="8"/>
      <c r="H240" s="8"/>
      <c r="I240" s="8"/>
      <c r="J240" s="9">
        <v>170000</v>
      </c>
      <c r="K240" s="5"/>
      <c r="L240" s="8"/>
    </row>
    <row r="241" spans="1:12" ht="15.75" thickBot="1">
      <c r="A241" s="8"/>
      <c r="B241" s="8"/>
      <c r="C241" s="41">
        <v>43739</v>
      </c>
      <c r="D241" s="76" t="s">
        <v>314</v>
      </c>
      <c r="E241" s="1" t="s">
        <v>315</v>
      </c>
      <c r="F241" s="8"/>
      <c r="G241" s="8"/>
      <c r="H241" s="8"/>
      <c r="I241" s="8"/>
      <c r="J241" s="9">
        <v>170000</v>
      </c>
      <c r="K241" s="5"/>
      <c r="L241" s="8"/>
    </row>
    <row r="242" spans="1:12" ht="15.75" thickBot="1">
      <c r="A242" s="8"/>
      <c r="B242" s="8"/>
      <c r="C242" s="41">
        <v>43739</v>
      </c>
      <c r="D242" s="76" t="s">
        <v>316</v>
      </c>
      <c r="E242" s="1" t="s">
        <v>317</v>
      </c>
      <c r="F242" s="8"/>
      <c r="G242" s="8"/>
      <c r="H242" s="8"/>
      <c r="I242" s="8"/>
      <c r="J242" s="9">
        <v>170000</v>
      </c>
      <c r="K242" s="5"/>
      <c r="L242" s="8"/>
    </row>
    <row r="243" spans="1:12" ht="15.75" thickBot="1">
      <c r="A243" s="8"/>
      <c r="B243" s="8"/>
      <c r="C243" s="41">
        <v>43739</v>
      </c>
      <c r="D243" s="76" t="s">
        <v>318</v>
      </c>
      <c r="E243" s="1" t="s">
        <v>319</v>
      </c>
      <c r="F243" s="8"/>
      <c r="G243" s="8"/>
      <c r="H243" s="8"/>
      <c r="I243" s="8"/>
      <c r="J243" s="9">
        <v>170000</v>
      </c>
      <c r="K243" s="5"/>
      <c r="L243" s="8"/>
    </row>
    <row r="244" spans="1:12" ht="15.75" thickBot="1">
      <c r="A244" s="8"/>
      <c r="B244" s="8"/>
      <c r="C244" s="41">
        <v>43739</v>
      </c>
      <c r="D244" s="75" t="s">
        <v>320</v>
      </c>
      <c r="E244" s="1" t="s">
        <v>321</v>
      </c>
      <c r="F244" s="8"/>
      <c r="G244" s="8"/>
      <c r="H244" s="8"/>
      <c r="I244" s="8"/>
      <c r="J244" s="9">
        <v>170000</v>
      </c>
      <c r="K244" s="5"/>
      <c r="L244" s="8"/>
    </row>
    <row r="245" spans="1:12" ht="15.75" thickBot="1">
      <c r="A245" s="8"/>
      <c r="B245" s="8"/>
      <c r="C245" s="41">
        <v>43739</v>
      </c>
      <c r="D245" s="76" t="s">
        <v>322</v>
      </c>
      <c r="E245" s="1" t="s">
        <v>323</v>
      </c>
      <c r="F245" s="8"/>
      <c r="G245" s="8"/>
      <c r="H245" s="8"/>
      <c r="I245" s="8"/>
      <c r="J245" s="9">
        <v>170000</v>
      </c>
      <c r="K245" s="5"/>
      <c r="L245" s="8"/>
    </row>
    <row r="246" spans="1:12" ht="15.75" thickBot="1">
      <c r="A246" s="8"/>
      <c r="B246" s="8"/>
      <c r="C246" s="41">
        <v>43739</v>
      </c>
      <c r="D246" s="76" t="s">
        <v>324</v>
      </c>
      <c r="E246" s="1" t="s">
        <v>325</v>
      </c>
      <c r="F246" s="8"/>
      <c r="G246" s="8"/>
      <c r="H246" s="8"/>
      <c r="I246" s="8"/>
      <c r="J246" s="9">
        <v>170000</v>
      </c>
      <c r="K246" s="5"/>
      <c r="L246" s="8"/>
    </row>
    <row r="247" spans="1:12" ht="15.75" thickBot="1">
      <c r="A247" s="8"/>
      <c r="B247" s="8"/>
      <c r="C247" s="41">
        <v>43739</v>
      </c>
      <c r="D247" s="76" t="s">
        <v>326</v>
      </c>
      <c r="E247" s="1" t="s">
        <v>327</v>
      </c>
      <c r="F247" s="8"/>
      <c r="G247" s="8"/>
      <c r="H247" s="8"/>
      <c r="I247" s="8"/>
      <c r="J247" s="9">
        <v>170000</v>
      </c>
      <c r="K247" s="5"/>
      <c r="L247" s="8"/>
    </row>
    <row r="248" spans="1:12" ht="15.75" thickBot="1">
      <c r="A248" s="8"/>
      <c r="B248" s="8"/>
      <c r="C248" s="41">
        <v>43739</v>
      </c>
      <c r="D248" s="76" t="s">
        <v>328</v>
      </c>
      <c r="E248" s="1" t="s">
        <v>329</v>
      </c>
      <c r="F248" s="8"/>
      <c r="G248" s="8"/>
      <c r="H248" s="8"/>
      <c r="I248" s="8"/>
      <c r="J248" s="9">
        <v>170000</v>
      </c>
      <c r="K248" s="5"/>
      <c r="L248" s="8"/>
    </row>
    <row r="249" spans="1:12" ht="15.75" thickBot="1">
      <c r="A249" s="8"/>
      <c r="B249" s="8"/>
      <c r="C249" s="41">
        <v>43739</v>
      </c>
      <c r="D249" s="75" t="s">
        <v>330</v>
      </c>
      <c r="E249" s="1" t="s">
        <v>331</v>
      </c>
      <c r="F249" s="8"/>
      <c r="G249" s="8"/>
      <c r="H249" s="8"/>
      <c r="I249" s="8"/>
      <c r="J249" s="9">
        <v>170000</v>
      </c>
      <c r="K249" s="5"/>
      <c r="L249" s="8"/>
    </row>
    <row r="250" spans="1:12" ht="15.75" thickBot="1">
      <c r="A250" s="8"/>
      <c r="B250" s="8"/>
      <c r="C250" s="41">
        <v>43739</v>
      </c>
      <c r="D250" s="76" t="s">
        <v>332</v>
      </c>
      <c r="E250" s="1" t="s">
        <v>333</v>
      </c>
      <c r="F250" s="8"/>
      <c r="G250" s="8"/>
      <c r="H250" s="8"/>
      <c r="I250" s="8"/>
      <c r="J250" s="9">
        <v>170000</v>
      </c>
      <c r="K250" s="5"/>
      <c r="L250" s="8"/>
    </row>
    <row r="251" spans="1:12" ht="15.75" thickBot="1">
      <c r="A251" s="8"/>
      <c r="B251" s="8"/>
      <c r="C251" s="41">
        <v>43739</v>
      </c>
      <c r="D251" s="75" t="s">
        <v>334</v>
      </c>
      <c r="E251" s="1" t="s">
        <v>335</v>
      </c>
      <c r="F251" s="8"/>
      <c r="G251" s="8"/>
      <c r="H251" s="8"/>
      <c r="I251" s="8"/>
      <c r="J251" s="9">
        <v>170000</v>
      </c>
      <c r="K251" s="5"/>
      <c r="L251" s="8"/>
    </row>
    <row r="252" spans="1:12" ht="15.75" thickBot="1">
      <c r="A252" s="8"/>
      <c r="B252" s="8"/>
      <c r="C252" s="41">
        <v>43739</v>
      </c>
      <c r="D252" s="76" t="s">
        <v>336</v>
      </c>
      <c r="E252" s="1" t="s">
        <v>337</v>
      </c>
      <c r="F252" s="8"/>
      <c r="G252" s="8"/>
      <c r="H252" s="8"/>
      <c r="I252" s="8"/>
      <c r="J252" s="9">
        <v>170000</v>
      </c>
      <c r="K252" s="5"/>
      <c r="L252" s="8"/>
    </row>
    <row r="253" spans="1:12" ht="15.75" thickBot="1">
      <c r="A253" s="8"/>
      <c r="B253" s="8"/>
      <c r="C253" s="41">
        <v>43739</v>
      </c>
      <c r="D253" s="75" t="s">
        <v>338</v>
      </c>
      <c r="E253" s="1" t="s">
        <v>339</v>
      </c>
      <c r="F253" s="8"/>
      <c r="G253" s="8"/>
      <c r="H253" s="8"/>
      <c r="I253" s="8"/>
      <c r="J253" s="9">
        <v>170000</v>
      </c>
      <c r="K253" s="5"/>
      <c r="L253" s="8"/>
    </row>
    <row r="254" spans="1:12" ht="15.75" thickBot="1">
      <c r="A254" s="8"/>
      <c r="B254" s="8"/>
      <c r="C254" s="41">
        <v>43739</v>
      </c>
      <c r="D254" s="76" t="s">
        <v>340</v>
      </c>
      <c r="E254" s="1" t="s">
        <v>289</v>
      </c>
      <c r="F254" s="8"/>
      <c r="G254" s="8"/>
      <c r="H254" s="8"/>
      <c r="I254" s="8"/>
      <c r="J254" s="9">
        <v>170000</v>
      </c>
      <c r="K254" s="5"/>
      <c r="L254" s="8"/>
    </row>
    <row r="255" spans="1:12" ht="15.75" thickBot="1">
      <c r="A255" s="8"/>
      <c r="B255" s="8"/>
      <c r="C255" s="41">
        <v>43739</v>
      </c>
      <c r="D255" s="76" t="s">
        <v>341</v>
      </c>
      <c r="E255" s="1" t="s">
        <v>342</v>
      </c>
      <c r="F255" s="8"/>
      <c r="G255" s="8"/>
      <c r="H255" s="8"/>
      <c r="I255" s="8"/>
      <c r="J255" s="9">
        <v>170000</v>
      </c>
      <c r="K255" s="5"/>
      <c r="L255" s="8"/>
    </row>
    <row r="256" spans="1:12" ht="15.75" thickBot="1">
      <c r="A256" s="8"/>
      <c r="B256" s="8"/>
      <c r="C256" s="41">
        <v>43739</v>
      </c>
      <c r="D256" s="76" t="s">
        <v>343</v>
      </c>
      <c r="E256" s="1" t="s">
        <v>344</v>
      </c>
      <c r="F256" s="8"/>
      <c r="G256" s="8"/>
      <c r="H256" s="8"/>
      <c r="I256" s="8"/>
      <c r="J256" s="9">
        <v>170000</v>
      </c>
      <c r="K256" s="5"/>
      <c r="L256" s="8"/>
    </row>
    <row r="257" spans="1:12">
      <c r="A257" s="8"/>
      <c r="B257" s="8"/>
      <c r="C257" s="41">
        <v>43739</v>
      </c>
      <c r="D257" s="75" t="s">
        <v>345</v>
      </c>
      <c r="E257" s="1" t="s">
        <v>346</v>
      </c>
      <c r="F257" s="8"/>
      <c r="G257" s="8"/>
      <c r="H257" s="8"/>
      <c r="I257" s="8"/>
      <c r="J257" s="9">
        <v>170000</v>
      </c>
      <c r="K257" s="5"/>
      <c r="L257" s="8"/>
    </row>
    <row r="258" spans="1:12" ht="15.75" thickBot="1">
      <c r="A258" s="16"/>
      <c r="B258" s="16"/>
      <c r="C258" s="16"/>
      <c r="D258" s="16"/>
      <c r="E258" s="16"/>
      <c r="F258" s="79" t="s">
        <v>12</v>
      </c>
      <c r="G258" s="80"/>
      <c r="H258" s="80"/>
      <c r="I258" s="80"/>
      <c r="J258" s="81"/>
      <c r="K258" s="77">
        <f>SUM(J183:J257)</f>
        <v>12750000</v>
      </c>
      <c r="L258" s="8"/>
    </row>
    <row r="259" spans="1:12">
      <c r="A259" s="26"/>
      <c r="B259" s="26"/>
      <c r="C259" s="26"/>
      <c r="D259" s="26"/>
      <c r="E259" s="26"/>
      <c r="F259" s="26"/>
      <c r="G259" s="26"/>
      <c r="H259" s="26"/>
      <c r="I259" s="26"/>
      <c r="J259" s="52"/>
      <c r="K259" s="36"/>
      <c r="L259" s="8"/>
    </row>
    <row r="260" spans="1:12">
      <c r="A260" s="8"/>
      <c r="B260" s="8"/>
      <c r="C260" s="8"/>
      <c r="D260" s="8"/>
      <c r="E260" s="8"/>
      <c r="F260" s="8"/>
      <c r="G260" s="8"/>
      <c r="H260" s="82" t="s">
        <v>23</v>
      </c>
      <c r="I260" s="83"/>
      <c r="J260" s="84"/>
      <c r="K260" s="88">
        <f>K258+K182+K180+K178+K176+K6</f>
        <v>40808560</v>
      </c>
      <c r="L260" s="8"/>
    </row>
    <row r="261" spans="1:12">
      <c r="A261" s="8"/>
      <c r="B261" s="8"/>
      <c r="C261" s="8"/>
      <c r="D261" s="8"/>
      <c r="E261" s="8"/>
      <c r="F261" s="8"/>
      <c r="G261" s="8"/>
      <c r="H261" s="85"/>
      <c r="I261" s="86"/>
      <c r="J261" s="87"/>
      <c r="K261" s="89"/>
      <c r="L261" s="8"/>
    </row>
  </sheetData>
  <mergeCells count="17">
    <mergeCell ref="A2:A3"/>
    <mergeCell ref="B2:B3"/>
    <mergeCell ref="C2:C3"/>
    <mergeCell ref="E2:E3"/>
    <mergeCell ref="F2:G2"/>
    <mergeCell ref="F258:J258"/>
    <mergeCell ref="H260:J261"/>
    <mergeCell ref="K260:K261"/>
    <mergeCell ref="K2:K3"/>
    <mergeCell ref="F6:J6"/>
    <mergeCell ref="F176:J176"/>
    <mergeCell ref="H2:H3"/>
    <mergeCell ref="J2:J3"/>
    <mergeCell ref="I2:I3"/>
    <mergeCell ref="F178:J178"/>
    <mergeCell ref="F180:J180"/>
    <mergeCell ref="F182:J182"/>
  </mergeCells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KEBUTUHAN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2017-09-25T10:35:11Z</dcterms:created>
  <dcterms:modified xsi:type="dcterms:W3CDTF">2019-09-29T09:09:39Z</dcterms:modified>
</cp:coreProperties>
</file>