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PAP biaya " sheetId="4" r:id="rId1"/>
    <sheet name="pajangan" sheetId="5" r:id="rId2"/>
  </sheets>
  <definedNames>
    <definedName name="_xlnm._FilterDatabase" localSheetId="0" hidden="1">'LPAP biaya '!$D$3:$N$3</definedName>
    <definedName name="_xlnm._FilterDatabase" localSheetId="1" hidden="1">pajangan!$A$5:$L$148</definedName>
  </definedNames>
  <calcPr calcId="124519"/>
</workbook>
</file>

<file path=xl/calcChain.xml><?xml version="1.0" encoding="utf-8"?>
<calcChain xmlns="http://schemas.openxmlformats.org/spreadsheetml/2006/main">
  <c r="L197" i="4"/>
  <c r="L72"/>
  <c r="I72"/>
  <c r="J72"/>
  <c r="H72"/>
  <c r="L49"/>
  <c r="L59"/>
  <c r="I59"/>
  <c r="J59"/>
  <c r="H59"/>
  <c r="M199"/>
  <c r="M6"/>
  <c r="M5"/>
  <c r="M197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74"/>
  <c r="M49"/>
  <c r="M72"/>
  <c r="M69"/>
  <c r="M70"/>
  <c r="M71"/>
  <c r="J71"/>
  <c r="J70"/>
  <c r="J69"/>
  <c r="M68"/>
  <c r="J68"/>
  <c r="M62"/>
  <c r="M67"/>
  <c r="J67"/>
  <c r="J66"/>
  <c r="M66" s="1"/>
  <c r="J65"/>
  <c r="M65" s="1"/>
  <c r="J64"/>
  <c r="M64" s="1"/>
  <c r="J63"/>
  <c r="M63" s="1"/>
  <c r="J62"/>
  <c r="M61"/>
  <c r="J61"/>
  <c r="M52"/>
  <c r="M53"/>
  <c r="M59" s="1"/>
  <c r="M54"/>
  <c r="M55"/>
  <c r="M56"/>
  <c r="M57"/>
  <c r="M58"/>
  <c r="M51"/>
  <c r="J52"/>
  <c r="J53"/>
  <c r="J54"/>
  <c r="J55"/>
  <c r="J56"/>
  <c r="J57"/>
  <c r="J58"/>
  <c r="J51"/>
  <c r="L149" i="5"/>
  <c r="M36" i="4"/>
  <c r="M37"/>
  <c r="M38"/>
  <c r="M39"/>
  <c r="M40"/>
  <c r="M41"/>
  <c r="M42"/>
  <c r="M43"/>
  <c r="M44"/>
  <c r="M45"/>
  <c r="M46"/>
  <c r="M47"/>
  <c r="M4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9"/>
  <c r="M7" l="1"/>
</calcChain>
</file>

<file path=xl/sharedStrings.xml><?xml version="1.0" encoding="utf-8"?>
<sst xmlns="http://schemas.openxmlformats.org/spreadsheetml/2006/main" count="1141" uniqueCount="527">
  <si>
    <t>KDS</t>
  </si>
  <si>
    <t>JL. VETERAN 14, JEPARA,</t>
  </si>
  <si>
    <t>SAUDARA SWALAYAN</t>
  </si>
  <si>
    <t>907615</t>
  </si>
  <si>
    <t>JL. R. SUPRAPTO NO. 108 RT. 008 RW. 021 PURWODADI</t>
  </si>
  <si>
    <t>PT SUMBER LAUTAN PERMATA</t>
  </si>
  <si>
    <t>987832</t>
  </si>
  <si>
    <t>Floor Display</t>
  </si>
  <si>
    <t>L</t>
  </si>
  <si>
    <t>P</t>
  </si>
  <si>
    <t>KETERANGAN</t>
  </si>
  <si>
    <t>Total RUPIAH</t>
  </si>
  <si>
    <t>KEBUTUHAN</t>
  </si>
  <si>
    <t>HARGA</t>
  </si>
  <si>
    <t>UKURAN (cm)</t>
  </si>
  <si>
    <t>JUMLAH</t>
  </si>
  <si>
    <t>ALAMAT / NAMA PASAR</t>
  </si>
  <si>
    <t>NAMA TOKO</t>
  </si>
  <si>
    <t>Cust id</t>
  </si>
  <si>
    <t>TANGGAL</t>
  </si>
  <si>
    <t>AKTIFITAS PROMOSI</t>
  </si>
  <si>
    <t>NO</t>
  </si>
  <si>
    <t>RINCIAN AKTIFITAS PROMOSI DAN KEBUTUHAN BIAYA LPAP JULI 19 Cab KUDUS</t>
  </si>
  <si>
    <t>BU SRI</t>
  </si>
  <si>
    <t>BU UMI</t>
  </si>
  <si>
    <t>TOTAL BIAYA</t>
  </si>
  <si>
    <t>1 Okt 19 SD 31 Des 19</t>
  </si>
  <si>
    <t>BU ENI</t>
  </si>
  <si>
    <t>BU SUTI'AH</t>
  </si>
  <si>
    <t>BU ERNA</t>
  </si>
  <si>
    <t>BU NINIK</t>
  </si>
  <si>
    <t>BU SUJIN</t>
  </si>
  <si>
    <t>BU FAT</t>
  </si>
  <si>
    <t>BU MUTMA'INAH</t>
  </si>
  <si>
    <t>BU ISEH</t>
  </si>
  <si>
    <t>BU NOOR</t>
  </si>
  <si>
    <t>BU UKHWATUN</t>
  </si>
  <si>
    <t>BU YANTI</t>
  </si>
  <si>
    <t>BU LIKAH</t>
  </si>
  <si>
    <t>BU KANJENG MAMI</t>
  </si>
  <si>
    <t>BU IS</t>
  </si>
  <si>
    <t>BU YUNI SAYUR</t>
  </si>
  <si>
    <t>BU YUNI</t>
  </si>
  <si>
    <t>BU ENI AGUS</t>
  </si>
  <si>
    <t>BU NURUL</t>
  </si>
  <si>
    <t>BU MUS</t>
  </si>
  <si>
    <t>BU TUN</t>
  </si>
  <si>
    <t>BU KUSTINI</t>
  </si>
  <si>
    <t>BU DARWATI</t>
  </si>
  <si>
    <t>BU SRIATUN</t>
  </si>
  <si>
    <t>BU YUYUN</t>
  </si>
  <si>
    <t>BU SRIYOGA</t>
  </si>
  <si>
    <t>BU HARNI</t>
  </si>
  <si>
    <t>BU HANA</t>
  </si>
  <si>
    <t>BU FAILA</t>
  </si>
  <si>
    <t>BU ZUMROTUN</t>
  </si>
  <si>
    <t>BU ZUBAEDAH</t>
  </si>
  <si>
    <t>BU IDA</t>
  </si>
  <si>
    <t>BU TUMINAH</t>
  </si>
  <si>
    <t>BU BANI</t>
  </si>
  <si>
    <t>BU ASRIFAH</t>
  </si>
  <si>
    <t>BU WENI</t>
  </si>
  <si>
    <t>BU PAINI</t>
  </si>
  <si>
    <t>Ongkos pasang</t>
  </si>
  <si>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</si>
  <si>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</si>
  <si>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</si>
  <si>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</si>
  <si>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</si>
  <si>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</si>
  <si>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</si>
  <si>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namacab</t>
  </si>
  <si>
    <t>NO URUT</t>
  </si>
  <si>
    <t>custid</t>
  </si>
  <si>
    <t>namapel</t>
  </si>
  <si>
    <t>alamatpel</t>
  </si>
  <si>
    <t>1905</t>
  </si>
  <si>
    <t>1906</t>
  </si>
  <si>
    <t>1907</t>
  </si>
  <si>
    <t>Grand Total</t>
  </si>
  <si>
    <t>Kompensasi</t>
  </si>
  <si>
    <t>45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</si>
  <si>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</si>
  <si>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</si>
  <si>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</si>
  <si>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</si>
  <si>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</si>
  <si>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</si>
  <si>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</si>
  <si>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</si>
  <si>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</si>
  <si>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</si>
  <si>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</si>
  <si>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</si>
  <si>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</si>
  <si>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</si>
  <si>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</si>
  <si>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908675</t>
  </si>
  <si>
    <t>TK. MU'AWANAH</t>
  </si>
  <si>
    <t>PS. PURWODADI BAWAH BLOK D1213 PURWODADI, GROBOGAN</t>
  </si>
  <si>
    <t>939140</t>
  </si>
  <si>
    <t>TK. SRI TANJUNG</t>
  </si>
  <si>
    <t>JL. NURI 12 WERGU KULON, KUDUS KOTA,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</si>
  <si>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</si>
  <si>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</si>
  <si>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</si>
  <si>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</si>
  <si>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</si>
  <si>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</si>
  <si>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906913</t>
  </si>
  <si>
    <t>TK. ANITA JAYA/SITIANIFAH</t>
  </si>
  <si>
    <t>PS.BITINGAN LT.1 BWH.B/1,KDS.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</si>
  <si>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</si>
  <si>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</si>
  <si>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</si>
  <si>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</si>
  <si>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</si>
  <si>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</si>
  <si>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911541</t>
  </si>
  <si>
    <t>PASAR SWALAYAN ADA</t>
  </si>
  <si>
    <t>JL. KUDUS-JEPARA KM 1 (DPN PS. JEMBER), KUDUS</t>
  </si>
  <si>
    <t>906623</t>
  </si>
  <si>
    <t>PASAR SWALAYAN ADA PATI</t>
  </si>
  <si>
    <t>JL. PEMUDA 302 A, PATI</t>
  </si>
  <si>
    <t>907979</t>
  </si>
  <si>
    <t>TK. AMIR</t>
  </si>
  <si>
    <t>PS. PURI LOS BELAKANG NO. 3, PATI</t>
  </si>
  <si>
    <t>907594</t>
  </si>
  <si>
    <t>TK. ANUGERAH</t>
  </si>
  <si>
    <t>JL. GATOT SUBROTO NO. 51, BLORA</t>
  </si>
  <si>
    <t>907253</t>
  </si>
  <si>
    <t>TK. TEGUH SANTOSA</t>
  </si>
  <si>
    <t>JL. USAHA 5, PURWODADI.</t>
  </si>
  <si>
    <t>907570</t>
  </si>
  <si>
    <t>TK. TUNAS WIJAYA</t>
  </si>
  <si>
    <t>PS. INDUK LUAR 12, CEPU</t>
  </si>
  <si>
    <t>942168</t>
  </si>
  <si>
    <t>PT. SUMBER ALFARIA TRIJAYA, TBK.</t>
  </si>
  <si>
    <t>JL. RAYA REMBANG-LASEM RT. 01/05 DS. PASAR BANGGI,</t>
  </si>
  <si>
    <t>964936</t>
  </si>
  <si>
    <t>TK. SARZI</t>
  </si>
  <si>
    <t>JL. SIDOKERTO RT.8 RW.2 (SEBELAH UTARA BANGJO SIDO</t>
  </si>
  <si>
    <t>907934</t>
  </si>
  <si>
    <t>TK. HJ. YAKMI</t>
  </si>
  <si>
    <t>PS. BITINGAN BLOK B/44, KUDUS</t>
  </si>
  <si>
    <t>984155</t>
  </si>
  <si>
    <t>TK. HERSI</t>
  </si>
  <si>
    <t>PS. BITINGAN , KEC. JATI, KAB. KUDUS</t>
  </si>
  <si>
    <t>960385</t>
  </si>
  <si>
    <t>TK. RIZQI</t>
  </si>
  <si>
    <t>JL. MLATI LOR JL. MENUR RT.006/001 MLATI LOR, KUDU</t>
  </si>
  <si>
    <t>907167</t>
  </si>
  <si>
    <t>TK. PING AN</t>
  </si>
  <si>
    <t>JL. R.A. KARTINI 21, BLORA.</t>
  </si>
  <si>
    <t>1016303</t>
  </si>
  <si>
    <t>TK. REJEKI</t>
  </si>
  <si>
    <t>PASAR JEMBER (POJOK BARAT) PRAMBATAN KIDUL, KALIWU</t>
  </si>
  <si>
    <t>1034788</t>
  </si>
  <si>
    <t>CV. TANJUNG UTAMA</t>
  </si>
  <si>
    <t>JL. TANJUNG NO. 32 RT. 008 RW. 003 KRAMAT, KUDUS K</t>
  </si>
  <si>
    <t>988075</t>
  </si>
  <si>
    <t>TK. RINI</t>
  </si>
  <si>
    <t>JL. PENAWANGAN 114 , NGELUK, GODONG, PURWODADI</t>
  </si>
  <si>
    <t>907145</t>
  </si>
  <si>
    <t>TK. ARIFIN</t>
  </si>
  <si>
    <t>JL. R.SUPRAPTO 57, GODONG.</t>
  </si>
  <si>
    <t>907666</t>
  </si>
  <si>
    <t>JL. JOHAR 46, PS. WERGU AGEN MINYAK, KUDUS</t>
  </si>
  <si>
    <t>907516</t>
  </si>
  <si>
    <t>TK. IJO</t>
  </si>
  <si>
    <t>JL. KIOS PASAR 10, LASEM.</t>
  </si>
  <si>
    <t>906794</t>
  </si>
  <si>
    <t>TK. ANYAR</t>
  </si>
  <si>
    <t>JL. SUROPATI 148, JEPARA.</t>
  </si>
  <si>
    <t>907964</t>
  </si>
  <si>
    <t>TK. AHB</t>
  </si>
  <si>
    <t>JL. PS. PURWODADI NO. 2, PURWODADI</t>
  </si>
  <si>
    <t>907566</t>
  </si>
  <si>
    <t>TK. JAMASRI</t>
  </si>
  <si>
    <t>PS. PURWODADI LT 2 BLOK D21, PURWODADI</t>
  </si>
  <si>
    <t>985302</t>
  </si>
  <si>
    <t>TK. FATIMAH</t>
  </si>
  <si>
    <t>JL. GONDANGMNIS RT. 004 / RW. 008, KEC. BAE, KAB.</t>
  </si>
  <si>
    <t>907746</t>
  </si>
  <si>
    <t>TO. YONATA</t>
  </si>
  <si>
    <t>JL. MENUR NO. 126 RT. 01 RW. 02 KOTA KUDUS</t>
  </si>
  <si>
    <t>907663</t>
  </si>
  <si>
    <t>TK. AGUS / HERLIN</t>
  </si>
  <si>
    <t>PASAR BITINGAN LT. II ATAS, BLOK BARAT, KEL. PLOSO</t>
  </si>
  <si>
    <t>1048954</t>
  </si>
  <si>
    <t>TK. BANJAR PUTRA</t>
  </si>
  <si>
    <t>JL. GATOT SUBROTO NO. 7A RT. 001 RW. 001, KAUMAN,</t>
  </si>
  <si>
    <t>907156</t>
  </si>
  <si>
    <t>TK. ANIK</t>
  </si>
  <si>
    <t>JL. RAYA DANYANG 29, PURWODADI</t>
  </si>
  <si>
    <t>906628</t>
  </si>
  <si>
    <t>CV. TJAHYONO ABADI</t>
  </si>
  <si>
    <t>JL. LINGKAR TIMUR TANJUNG, DS. LORAM KULON RT. 008</t>
  </si>
  <si>
    <t>906817</t>
  </si>
  <si>
    <t>TK. SETIA JAYA</t>
  </si>
  <si>
    <t>JL. KIOS PASAR PAGI 10, PATI.</t>
  </si>
  <si>
    <t>907293</t>
  </si>
  <si>
    <t>TK. HARTATIK</t>
  </si>
  <si>
    <t>PS. LASEM D8</t>
  </si>
  <si>
    <t>907071</t>
  </si>
  <si>
    <t>TK. ENI - MUSA</t>
  </si>
  <si>
    <t>KIOS PS. BITINGAN BLOK B/36, KUDUS</t>
  </si>
  <si>
    <t>907776</t>
  </si>
  <si>
    <t>TK. SLAMET COSMETIC</t>
  </si>
  <si>
    <t>JL. RUKO PASAR TERMINAL JUWONO NO. 20, PATI</t>
  </si>
  <si>
    <t>970137</t>
  </si>
  <si>
    <t>TK. ARIES</t>
  </si>
  <si>
    <t>JL. GETAS PEJATEN GANG GATOTKACA RT.6/1 GETAS PEJA</t>
  </si>
  <si>
    <t>928507</t>
  </si>
  <si>
    <t>TK. PUTRA MANDIRI</t>
  </si>
  <si>
    <t>JL. KUDUS-COLO KM. 10 KUDUS, CENDONO, DAWE, KUDUS</t>
  </si>
  <si>
    <t>975690</t>
  </si>
  <si>
    <t>TK. SUINDRO</t>
  </si>
  <si>
    <t>JL. RAYA BESITO 004/005 BAKALANKRAPYAK, KALIWUNGU,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</si>
  <si>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</si>
  <si>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</si>
  <si>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</si>
  <si>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</si>
  <si>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</si>
  <si>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</si>
  <si>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</si>
  <si>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</si>
  <si>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</si>
  <si>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1010542</t>
  </si>
  <si>
    <t>TK. TONI</t>
  </si>
  <si>
    <t>JL. GAJAH MADA (PASAR PAGI) BLOK. 46 / B 50 PURWOD</t>
  </si>
  <si>
    <t>1026428</t>
  </si>
  <si>
    <t>TK. CV. FANNY</t>
  </si>
  <si>
    <t>JL. SELAMET RIYADI PETOKOAN MUTIARA BLOK. A NO. 25</t>
  </si>
  <si>
    <t>907937</t>
  </si>
  <si>
    <t>TK. SWAN</t>
  </si>
  <si>
    <t>JL. KARTINI 65, REMBANG</t>
  </si>
  <si>
    <t>1029020</t>
  </si>
  <si>
    <t>TK. IDOLA 2</t>
  </si>
  <si>
    <t>DK. JOGAN RT. 006 RW. 001 TAMBAHMULYO, GABUS, PATI</t>
  </si>
  <si>
    <t>961495</t>
  </si>
  <si>
    <t>TK. PAK HARLI</t>
  </si>
  <si>
    <t>PECANGAAN KULON RT.04/V PECANGAAN, PECANGAAN, JEPA</t>
  </si>
  <si>
    <t>907558</t>
  </si>
  <si>
    <t>TK. YUNI</t>
  </si>
  <si>
    <t>JL. BUPATI SUNARTO 3, NGLEJOK, PWDD</t>
  </si>
  <si>
    <t>906793</t>
  </si>
  <si>
    <t>TK. POJOK</t>
  </si>
  <si>
    <t>JL. DIPONEGORO NO. 90, JEPARA</t>
  </si>
  <si>
    <t>907538</t>
  </si>
  <si>
    <t>TK. YANTO</t>
  </si>
  <si>
    <t>JL. PASAR 1, WIROSARI.</t>
  </si>
  <si>
    <t>907232</t>
  </si>
  <si>
    <t>TK. TUN</t>
  </si>
  <si>
    <t>JL. LOS PASAR 5, GUBUG.</t>
  </si>
  <si>
    <t>907268</t>
  </si>
  <si>
    <t>TK. PUTRA JAYA</t>
  </si>
  <si>
    <t>JL. USAHA 3 PASAR PURWODADI.</t>
  </si>
  <si>
    <t>980998</t>
  </si>
  <si>
    <t>TK. AL HIKMAH</t>
  </si>
  <si>
    <t>JL. KRADENAN DEPAN TK. LULUK JL. RAYA NO. 15, KRED</t>
  </si>
  <si>
    <t>907272</t>
  </si>
  <si>
    <t>JL. KUSUMA BANGSA 45, WIROSARI</t>
  </si>
  <si>
    <t>907456</t>
  </si>
  <si>
    <t>TK. SEDULUR</t>
  </si>
  <si>
    <t>JL. JEND. SUDIRMAN 14, REMBANG</t>
  </si>
  <si>
    <t>932817</t>
  </si>
  <si>
    <t>TK. BIMA PUTRA</t>
  </si>
  <si>
    <t>PASAR TEMON 10 TEMON, GROBOGAN</t>
  </si>
  <si>
    <t>907563</t>
  </si>
  <si>
    <t>TK. PANDU (ELWIE)</t>
  </si>
  <si>
    <t>JL. A. YANI NO. 37, PURWODADI</t>
  </si>
  <si>
    <t>968009</t>
  </si>
  <si>
    <t>TK. TIGAN JAYA</t>
  </si>
  <si>
    <t>JL. RAYA GROBOGAN RT.07/03 (SELATAN PS. TEMON KANA</t>
  </si>
  <si>
    <t>1013361</t>
  </si>
  <si>
    <t>TK. HUSIN</t>
  </si>
  <si>
    <t>SAMPING TOKO BU NARTI PS. JETAK, MIJEN, KALIWUNGU,</t>
  </si>
  <si>
    <t>907522</t>
  </si>
  <si>
    <t>JL. ISKANDAR 79, BLORA.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</si>
  <si>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</si>
  <si>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</si>
  <si>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</si>
  <si>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</si>
  <si>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</si>
  <si>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</si>
  <si>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907931</t>
  </si>
  <si>
    <t>TK. MUAYANAH</t>
  </si>
  <si>
    <t>PS. BITINGAN BLOK B/43B, KUDUS</t>
  </si>
  <si>
    <t>1055639</t>
  </si>
  <si>
    <t>TK. SIDORAHAYU</t>
  </si>
  <si>
    <t>JL. PATIMURA BLOK C NO. 05, JOBOKUTO, JEPARA, JEPA</t>
  </si>
  <si>
    <t>907188</t>
  </si>
  <si>
    <t>JL. PASAR 23, GODONG.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</si>
  <si>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</si>
  <si>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</si>
  <si>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</si>
  <si>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</si>
  <si>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</si>
  <si>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</si>
  <si>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967913</t>
  </si>
  <si>
    <t>TEAM PROMOSI PT. KARA SANTAN PERTAMA</t>
  </si>
  <si>
    <t>JL. KUDUS-COLO KM.5 RT.04 RW.02 KEL. PURWOREJO, KE</t>
  </si>
  <si>
    <t>981308</t>
  </si>
  <si>
    <t>TK. LIA</t>
  </si>
  <si>
    <t>JL. BHAYANGKARA NO.70 (DEPAN POLSEK GUBUG) GUBUG,</t>
  </si>
  <si>
    <t>907127</t>
  </si>
  <si>
    <t>TK. JAENI</t>
  </si>
  <si>
    <t>JL. RA. KARTINI 22, REMBANG.</t>
  </si>
  <si>
    <t>907274</t>
  </si>
  <si>
    <t>TK. SURYA KENCANA</t>
  </si>
  <si>
    <t>JL. PRAMUKA NO. 8, CEPU.</t>
  </si>
  <si>
    <t>907577</t>
  </si>
  <si>
    <t>TK. 22</t>
  </si>
  <si>
    <t>JL. GETAS REJO 1, PURWODADI.</t>
  </si>
  <si>
    <t>907568</t>
  </si>
  <si>
    <t>TK. PING</t>
  </si>
  <si>
    <t>JL. DR. SUTOMO 1A, REMBANG</t>
  </si>
  <si>
    <t>962228</t>
  </si>
  <si>
    <t>TK. NUR FAIZIN</t>
  </si>
  <si>
    <t>JL. TROSO RT 07/07, PECANGAAN, JEPARA</t>
  </si>
  <si>
    <t>1007560</t>
  </si>
  <si>
    <t>TK. OSSY</t>
  </si>
  <si>
    <t>JL. NUSANTARA NO. 01 BLOK KIOS BUAH NO. 05 KAJANGA</t>
  </si>
  <si>
    <t>907174</t>
  </si>
  <si>
    <t>TK. GAJAH MADA</t>
  </si>
  <si>
    <t>JL. MUSTIKA PLAZA B-27, CEPU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</si>
  <si>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</si>
  <si>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</si>
  <si>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</si>
  <si>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</si>
  <si>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</si>
  <si>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</si>
  <si>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PT. SUMBER LAUTAN PERMATA</t>
  </si>
  <si>
    <t>906899</t>
  </si>
  <si>
    <t>TK. BANI</t>
  </si>
  <si>
    <t>JL. PASAR 30, REMBANG.</t>
  </si>
  <si>
    <t>907984</t>
  </si>
  <si>
    <t>TK. SUM</t>
  </si>
  <si>
    <t>PS. ROGOWONGSO LOS DALAM KIOS B8, PATI</t>
  </si>
  <si>
    <t>927940</t>
  </si>
  <si>
    <t>TK. PUTRI JAYA</t>
  </si>
  <si>
    <t>JL. PRING SEWU BAKALAN KRAPYAK RT. 2/3 BAKALAN KRA</t>
  </si>
  <si>
    <t>1016881</t>
  </si>
  <si>
    <t>TK. SUMBER BAROKAH</t>
  </si>
  <si>
    <t>JL. WERGU 5 (PASAR LAMA BELAKANG STASIUN) WERGU WE</t>
  </si>
  <si>
    <t>907438</t>
  </si>
  <si>
    <t>TK. INDAH JAYA</t>
  </si>
  <si>
    <t>JL. UNTUNG SUROPATI 37, JEPARA</t>
  </si>
  <si>
    <t>906775</t>
  </si>
  <si>
    <t>TK. UTOMO</t>
  </si>
  <si>
    <t>JL. RY.PWD-SOLO 80 DEPOK,PWD.</t>
  </si>
  <si>
    <t>907250</t>
  </si>
  <si>
    <t>TK. SUBUR JAYA</t>
  </si>
  <si>
    <t>JL. DLM.PASAR D24, PURWODADI.</t>
  </si>
  <si>
    <t>970139</t>
  </si>
  <si>
    <t>TK. BU MUNTIAH</t>
  </si>
  <si>
    <t>JL. GETAS PEJATEN GANG PUNTOJIWO RT.4/1 GETAS PEJA</t>
  </si>
  <si>
    <t>907282</t>
  </si>
  <si>
    <t>TK. TINI</t>
  </si>
  <si>
    <t>PS. PURWODADI LT. 2 BL. DAGING/IKAN, PWDD.</t>
  </si>
  <si>
    <t>970803</t>
  </si>
  <si>
    <t>TK. MORODADI II</t>
  </si>
  <si>
    <t>JL. PEMUDA NO.4 KUNDEN, BLORA KOTA, BLORA</t>
  </si>
  <si>
    <t>907247</t>
  </si>
  <si>
    <t>TK. SUUDI</t>
  </si>
  <si>
    <t>PS. BANGSRI 27, JEPARA.</t>
  </si>
  <si>
    <t>1025676</t>
  </si>
  <si>
    <t>TK. JAYUS</t>
  </si>
  <si>
    <t>DS. PENGANTEN RT. 003 RW. 007PENGANTEN, KLAMBU, GR</t>
  </si>
  <si>
    <t>1029022</t>
  </si>
  <si>
    <t>TK. YULI</t>
  </si>
  <si>
    <t>PASAR PURWODADI BLOK. D.6 LANTAI BAWAH BARAT, PURW</t>
  </si>
  <si>
    <t>1045323</t>
  </si>
  <si>
    <t>TK. BUMI INDAH 2</t>
  </si>
  <si>
    <t>BALUN GRAHA PERMAI JL. PRAMUKA NO. 11 RT. 003 RW.</t>
  </si>
  <si>
    <t>907529</t>
  </si>
  <si>
    <t>TK. PINGGIR KALI</t>
  </si>
  <si>
    <t>JL. MR.ISKANDAR 71A, BLORA.</t>
  </si>
  <si>
    <t>944866</t>
  </si>
  <si>
    <t>TK. RIFIN</t>
  </si>
  <si>
    <t>PS. MAYONG BLOK B NO. 7 MAYONG LOR, MAYONG, JEPARA</t>
  </si>
  <si>
    <t>907512</t>
  </si>
  <si>
    <t>TK. SRI JAYA</t>
  </si>
  <si>
    <t>JL. KIOS PASAR 13, LASEM.</t>
  </si>
  <si>
    <t>907132</t>
  </si>
  <si>
    <t>JL. PS.PENTUNGAN 14, REMBANG.</t>
  </si>
  <si>
    <t>975233</t>
  </si>
  <si>
    <t>TK. SUMBER URIP 2</t>
  </si>
  <si>
    <t>JL. TAMBAKROMO DP. KECAMATAN TAMBAKROMO TAMBAKROMO</t>
  </si>
  <si>
    <t>907753</t>
  </si>
  <si>
    <t>TK. PRIMA</t>
  </si>
  <si>
    <t>JL. JATIROGO 20, LASEM</t>
  </si>
  <si>
    <t>974911</t>
  </si>
  <si>
    <t>TK. JAYATRI</t>
  </si>
  <si>
    <t>PASAR PURWODADI BLOK E BAWAH NO.9 PURWODADI, GROBO</t>
  </si>
  <si>
    <t>907940</t>
  </si>
  <si>
    <t>TK. SUJATMI</t>
  </si>
  <si>
    <t>PS. BITINGAN B 40, KUDUS</t>
  </si>
  <si>
    <t>907514</t>
  </si>
  <si>
    <t>TK. BERDIKARI</t>
  </si>
  <si>
    <t>JL. RAYA 66, LASEM.</t>
  </si>
  <si>
    <t>983227</t>
  </si>
  <si>
    <t>TK. PAK JON</t>
  </si>
  <si>
    <t>JL. RAYA BLORA DEPAN SD 3 TRUWOLO, NGARINGAN, GROB</t>
  </si>
  <si>
    <t>907157</t>
  </si>
  <si>
    <t>TK. LIMA</t>
  </si>
  <si>
    <t>JL. KOL.SUGIONO 6, PURWODADI.</t>
  </si>
  <si>
    <t>907139</t>
  </si>
  <si>
    <t>TK. HASIL</t>
  </si>
  <si>
    <t>JL. DIPONEGORO 1, REMBANG.</t>
  </si>
  <si>
    <t>907220</t>
  </si>
  <si>
    <t>KOP. UTAMA KARYA</t>
  </si>
  <si>
    <t>JL. RAYA BAKALAN NO.21 RT.009 RW.002 BAKALAN, KALI</t>
  </si>
  <si>
    <t>907943</t>
  </si>
  <si>
    <t>TK. DARSILAH</t>
  </si>
  <si>
    <t>PS. BITINGAN BLOK BAWAH BARAT B 48, KUDUS</t>
  </si>
  <si>
    <t>927934</t>
  </si>
  <si>
    <t>TK. KEMI</t>
  </si>
  <si>
    <t>JL. HOS COKROAMINOTO NO. 29 RT.03/01 MLATI NOROWIT</t>
  </si>
  <si>
    <t>906902</t>
  </si>
  <si>
    <t>TK. SUMBER URIP</t>
  </si>
  <si>
    <t>JL. MAITAN 2, TAMBAKROMO-PATI.</t>
  </si>
  <si>
    <t>906816</t>
  </si>
  <si>
    <t>TK. PANJANG</t>
  </si>
  <si>
    <t>JL. DIPONEGORO 26, JUWANA.</t>
  </si>
  <si>
    <t>935026</t>
  </si>
  <si>
    <t>TK. MASKURI</t>
  </si>
  <si>
    <t>JL. DPN DJARUM SKM DS. GRIBIG NO. 4 GRIBIG, GEBOG,</t>
  </si>
  <si>
    <t>907606</t>
  </si>
  <si>
    <t>TK. GILAR SARI</t>
  </si>
  <si>
    <t>JL. A. YANI NO. 07 DPN PASAR, PURWODADI</t>
  </si>
  <si>
    <t>907181</t>
  </si>
  <si>
    <t>TK. SANTOSO</t>
  </si>
  <si>
    <t>JL. RSU/PASAR NO. 2, CEPU</t>
  </si>
  <si>
    <t>907141</t>
  </si>
  <si>
    <t>JL. PS.LOS DALAM 55, JEPARA.</t>
  </si>
  <si>
    <t>960006</t>
  </si>
  <si>
    <t>TK. PUTRA BAROKAH</t>
  </si>
  <si>
    <t>JL. TEMBUS PASAR WELAHAN (BELAKANG) NO. 5, WELAHAN</t>
  </si>
  <si>
    <t>950879</t>
  </si>
  <si>
    <t>TK. KUSMANTO</t>
  </si>
  <si>
    <t>DS. SEMEN REDJO 008/001 TRUWOLU, NGARINGAN, GROBOG</t>
  </si>
  <si>
    <t>986461</t>
  </si>
  <si>
    <t>TK. ANA PARTINAH</t>
  </si>
  <si>
    <t>JL. RAYA TRANGKIL - GUYANGAN, DPN SD 1 TRANGKIL, P</t>
  </si>
  <si>
    <t>907588</t>
  </si>
  <si>
    <t>PT. PUTRA SAUDARA SEJATI SEJAHTERA</t>
  </si>
  <si>
    <t>JL. RAYA RANDUBLATUNG NO. 8 BALUN, CEPU, BLORA</t>
  </si>
  <si>
    <t>937398</t>
  </si>
  <si>
    <t>TK. NOOR KHOLIS</t>
  </si>
  <si>
    <t>JL. PERTIGAAN KALIPUTU-BACIN RT. 4/3 KALIPUTU, KUD</t>
  </si>
  <si>
    <t>907897</t>
  </si>
  <si>
    <t>TK. SINAR JAYA</t>
  </si>
  <si>
    <t>JL. PEMUDA 8-9 CEPU, BLORA</t>
  </si>
  <si>
    <t>907593</t>
  </si>
  <si>
    <t>TK. SIDO MUNCUL</t>
  </si>
  <si>
    <t>JL. MT. HARYONO 92, GUBUG.</t>
  </si>
  <si>
    <t>907762</t>
  </si>
  <si>
    <t>RM. SORYA</t>
  </si>
  <si>
    <t>JL SUDIRMAN 143 PATI</t>
  </si>
  <si>
    <t>974688</t>
  </si>
  <si>
    <t>TK. HENI</t>
  </si>
  <si>
    <t>KIOS PASAR KALINYAMATAN (BELAKANG) DEPAN BMT PURWO</t>
  </si>
  <si>
    <t>1039544</t>
  </si>
  <si>
    <t>TK. SUKHO ABADI</t>
  </si>
  <si>
    <t>PASAR PLASA NO. 03 CEPU, BLORA</t>
  </si>
  <si>
    <t>908003</t>
  </si>
  <si>
    <t>TK. LULUK</t>
  </si>
  <si>
    <t>JL. KRADENAN 24 KUWU</t>
  </si>
  <si>
    <t>906767</t>
  </si>
  <si>
    <t>TK. SIDO MUMBUL</t>
  </si>
  <si>
    <t>JL. A. YANI 120, KUDUS.</t>
  </si>
  <si>
    <t>981884</t>
  </si>
  <si>
    <t>PT. BENGAWAN RETAIL MANDIRI (BLORA)</t>
  </si>
  <si>
    <t>JL. PEMUDA NO.75 KEDUNG JENAR, BLORA KOTA, BLORA</t>
  </si>
  <si>
    <t>907567</t>
  </si>
  <si>
    <t>TK. SAHABAT</t>
  </si>
  <si>
    <t>JL.HONGGO KUSUMAN 69 KUWU/PWD.</t>
  </si>
  <si>
    <t>906766</t>
  </si>
  <si>
    <t>TK. DADI BAROKAH</t>
  </si>
  <si>
    <t>PS.JEMBER 6-7/SUDIRMAN 70, KDS</t>
  </si>
  <si>
    <t>906892</t>
  </si>
  <si>
    <t>TK. 48B</t>
  </si>
  <si>
    <t>JL. BHAYANGKARA 48 B, GUBUG.</t>
  </si>
  <si>
    <t>907925</t>
  </si>
  <si>
    <t>JL. PERTIGAAN PS. WINONG, PATI</t>
  </si>
  <si>
    <t>1036857</t>
  </si>
  <si>
    <t>TK. LUMINTU 2</t>
  </si>
  <si>
    <t>JL. KARTINI NO. 96 LETEH, REMBANG, REMBANG</t>
  </si>
  <si>
    <t>907927</t>
  </si>
  <si>
    <t>TK. MRACANG/SHOLEKAH</t>
  </si>
  <si>
    <t>PS. BITINGAN LT. 2 NO. 10, PLOSO, KUDUS</t>
  </si>
  <si>
    <t>986534</t>
  </si>
  <si>
    <t>TK. SUPRATMAN</t>
  </si>
  <si>
    <t>PS. ROGOWONGSO LT. 01 BLOK BELAKANG SEBELAH KLENTE</t>
  </si>
  <si>
    <t>907526</t>
  </si>
  <si>
    <t>JL. PEMUDA 20, BLORA.</t>
  </si>
  <si>
    <t>990967</t>
  </si>
  <si>
    <t>TK. BISRI</t>
  </si>
  <si>
    <t>JL. DS PECANGAAN SAMPING AP. SEPTI PECANGAAN, JEPA</t>
  </si>
  <si>
    <t>Papan Nama Toko</t>
  </si>
  <si>
    <t>Sewa Disply Okt - Des 2019</t>
  </si>
  <si>
    <t>MASRUAH</t>
  </si>
  <si>
    <t>BETY</t>
  </si>
  <si>
    <t>SUKARMINAH</t>
  </si>
  <si>
    <t>JURIYAH</t>
  </si>
  <si>
    <t>TTL</t>
  </si>
  <si>
    <t>TK TIARA BAROKAH</t>
  </si>
  <si>
    <t>TK BU MUKAYAH</t>
  </si>
  <si>
    <t>TK BU FAT</t>
  </si>
  <si>
    <t>TOKO BU SIH NANAS</t>
  </si>
  <si>
    <t>TK BU MIMIN</t>
  </si>
  <si>
    <t>TK BU SRI</t>
  </si>
  <si>
    <t>TK BU DARMI</t>
  </si>
  <si>
    <t>TK BU PIAH</t>
  </si>
  <si>
    <t>TK BU ENDAH</t>
  </si>
  <si>
    <t>TOKO BU YASMI</t>
  </si>
  <si>
    <t>TOKO MBA SUS( SEDIA SEMBAKO &amp; SNACK)</t>
  </si>
  <si>
    <t>VYNIL</t>
  </si>
  <si>
    <t>STIKER RODA 3</t>
  </si>
  <si>
    <t>PSR JUANA</t>
  </si>
  <si>
    <t>PSR LASEM</t>
  </si>
  <si>
    <t>PSR DAWE</t>
  </si>
  <si>
    <t>PSR WATES</t>
  </si>
  <si>
    <t xml:space="preserve">PAJANGAN </t>
  </si>
  <si>
    <t>OUTLET EPM CAB KUDUS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</si>
</sst>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9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61">
    <xf numFmtId="0" fontId="0" fillId="0" borderId="0">
      <alignment vertical="center"/>
    </xf>
    <xf numFmtId="0" fontId="11" fillId="0" borderId="2"/>
    <xf numFmtId="43" fontId="3" fillId="0" borderId="2" applyFont="0" applyFill="0" applyBorder="0" applyAlignment="0" applyProtection="0"/>
    <xf numFmtId="43" fontId="13" fillId="0" borderId="2" applyFont="0" applyFill="0" applyBorder="0" applyAlignment="0" applyProtection="0"/>
    <xf numFmtId="43" fontId="3" fillId="0" borderId="2" applyFont="0" applyFill="0" applyBorder="0" applyAlignment="0" applyProtection="0"/>
    <xf numFmtId="43" fontId="7" fillId="0" borderId="2">
      <protection locked="0"/>
    </xf>
    <xf numFmtId="43" fontId="3" fillId="0" borderId="2" applyFont="0" applyFill="0" applyBorder="0" applyAlignment="0" applyProtection="0"/>
    <xf numFmtId="43" fontId="7" fillId="0" borderId="2">
      <alignment vertical="top"/>
      <protection locked="0"/>
    </xf>
    <xf numFmtId="43" fontId="13" fillId="0" borderId="2" applyFont="0" applyFill="0" applyBorder="0" applyAlignment="0" applyProtection="0"/>
    <xf numFmtId="43" fontId="3" fillId="0" borderId="2" applyFont="0" applyFill="0" applyBorder="0" applyAlignment="0" applyProtection="0"/>
    <xf numFmtId="167" fontId="3" fillId="0" borderId="2" applyFont="0" applyFill="0" applyBorder="0" applyAlignment="0" applyProtection="0"/>
    <xf numFmtId="168" fontId="14" fillId="0" borderId="2" applyFont="0" applyBorder="0" applyProtection="0"/>
    <xf numFmtId="169" fontId="7" fillId="0" borderId="2" applyBorder="0" applyProtection="0"/>
    <xf numFmtId="0" fontId="15" fillId="0" borderId="2" applyNumberFormat="0" applyBorder="0" applyProtection="0">
      <alignment horizontal="center"/>
    </xf>
    <xf numFmtId="0" fontId="15" fillId="0" borderId="2" applyNumberFormat="0" applyBorder="0" applyProtection="0">
      <alignment horizontal="center" textRotation="90"/>
    </xf>
    <xf numFmtId="0" fontId="16" fillId="0" borderId="2">
      <protection locked="0"/>
    </xf>
    <xf numFmtId="0" fontId="16" fillId="0" borderId="2">
      <alignment vertical="top"/>
      <protection locked="0"/>
    </xf>
    <xf numFmtId="0" fontId="17" fillId="0" borderId="2" applyNumberFormat="0" applyFill="0" applyBorder="0" applyAlignment="0" applyProtection="0"/>
    <xf numFmtId="0" fontId="13" fillId="0" borderId="2"/>
    <xf numFmtId="0" fontId="13" fillId="0" borderId="2">
      <protection locked="0"/>
    </xf>
    <xf numFmtId="166" fontId="13" fillId="0" borderId="2"/>
    <xf numFmtId="0" fontId="3" fillId="0" borderId="2"/>
    <xf numFmtId="0" fontId="7" fillId="0" borderId="2">
      <protection locked="0"/>
    </xf>
    <xf numFmtId="0" fontId="13" fillId="0" borderId="2">
      <protection locked="0"/>
    </xf>
    <xf numFmtId="0" fontId="13" fillId="0" borderId="2"/>
    <xf numFmtId="0" fontId="13" fillId="0" borderId="2">
      <protection locked="0"/>
    </xf>
    <xf numFmtId="0" fontId="13" fillId="0" borderId="2"/>
    <xf numFmtId="0" fontId="13" fillId="0" borderId="2"/>
    <xf numFmtId="0" fontId="13" fillId="0" borderId="2">
      <protection locked="0"/>
    </xf>
    <xf numFmtId="166" fontId="13" fillId="0" borderId="2"/>
    <xf numFmtId="0" fontId="13" fillId="0" borderId="2">
      <protection locked="0"/>
    </xf>
    <xf numFmtId="0" fontId="13" fillId="0" borderId="2"/>
    <xf numFmtId="166" fontId="13" fillId="0" borderId="2"/>
    <xf numFmtId="0" fontId="7" fillId="0" borderId="2">
      <protection locked="0"/>
    </xf>
    <xf numFmtId="0" fontId="3" fillId="0" borderId="2"/>
    <xf numFmtId="0" fontId="8" fillId="0" borderId="2"/>
    <xf numFmtId="0" fontId="13" fillId="0" borderId="2"/>
    <xf numFmtId="0" fontId="3" fillId="0" borderId="2"/>
    <xf numFmtId="166" fontId="3" fillId="0" borderId="2"/>
    <xf numFmtId="0" fontId="8" fillId="0" borderId="2"/>
    <xf numFmtId="0" fontId="3" fillId="0" borderId="2"/>
    <xf numFmtId="0" fontId="7" fillId="0" borderId="2"/>
    <xf numFmtId="0" fontId="8" fillId="0" borderId="2"/>
    <xf numFmtId="0" fontId="7" fillId="0" borderId="2">
      <protection locked="0"/>
    </xf>
    <xf numFmtId="0" fontId="3" fillId="0" borderId="2"/>
    <xf numFmtId="166" fontId="3" fillId="0" borderId="2"/>
    <xf numFmtId="0" fontId="8" fillId="0" borderId="2"/>
    <xf numFmtId="0" fontId="7" fillId="0" borderId="2">
      <protection locked="0"/>
    </xf>
    <xf numFmtId="0" fontId="3" fillId="0" borderId="2"/>
    <xf numFmtId="166" fontId="3" fillId="0" borderId="2"/>
    <xf numFmtId="0" fontId="8" fillId="0" borderId="2">
      <alignment vertical="center"/>
    </xf>
    <xf numFmtId="166" fontId="3" fillId="0" borderId="2"/>
    <xf numFmtId="0" fontId="3" fillId="0" borderId="2"/>
    <xf numFmtId="0" fontId="3" fillId="0" borderId="2"/>
    <xf numFmtId="0" fontId="7" fillId="0" borderId="2">
      <protection locked="0"/>
    </xf>
    <xf numFmtId="0" fontId="13" fillId="0" borderId="2"/>
    <xf numFmtId="0" fontId="14" fillId="0" borderId="2"/>
    <xf numFmtId="0" fontId="18" fillId="0" borderId="2" applyNumberFormat="0" applyBorder="0" applyProtection="0"/>
    <xf numFmtId="169" fontId="18" fillId="0" borderId="2" applyBorder="0" applyProtection="0"/>
    <xf numFmtId="0" fontId="1" fillId="0" borderId="2"/>
    <xf numFmtId="43" fontId="1" fillId="0" borderId="2" applyFont="0" applyFill="0" applyBorder="0" applyAlignment="0" applyProtection="0"/>
  </cellStyleXfs>
  <cellXfs count="49">
    <xf numFmtId="0" fontId="0" fillId="0" borderId="0" xfId="0">
      <alignment vertical="center"/>
    </xf>
    <xf numFmtId="0" fontId="11" fillId="0" borderId="2" xfId="1"/>
    <xf numFmtId="0" fontId="3" fillId="0" borderId="1" xfId="1" applyFont="1" applyFill="1" applyBorder="1" applyAlignment="1"/>
    <xf numFmtId="0" fontId="3" fillId="0" borderId="1" xfId="1" applyFont="1" applyBorder="1"/>
    <xf numFmtId="0" fontId="9" fillId="0" borderId="1" xfId="1" applyFont="1" applyFill="1" applyBorder="1" applyAlignment="1"/>
    <xf numFmtId="14" fontId="3" fillId="0" borderId="1" xfId="1" quotePrefix="1" applyNumberFormat="1" applyFont="1" applyFill="1" applyBorder="1" applyAlignment="1"/>
    <xf numFmtId="165" fontId="3" fillId="0" borderId="1" xfId="2" applyNumberFormat="1" applyFont="1" applyBorder="1"/>
    <xf numFmtId="1" fontId="3" fillId="0" borderId="1" xfId="1" applyNumberFormat="1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66" fontId="3" fillId="0" borderId="1" xfId="1" applyNumberFormat="1" applyFont="1" applyBorder="1" applyAlignment="1">
      <alignment horizontal="right"/>
    </xf>
    <xf numFmtId="41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/>
    <xf numFmtId="0" fontId="5" fillId="0" borderId="2" xfId="1" applyFont="1"/>
    <xf numFmtId="0" fontId="12" fillId="0" borderId="2" xfId="1" applyFont="1"/>
    <xf numFmtId="0" fontId="0" fillId="2" borderId="1" xfId="0" applyFill="1" applyBorder="1" applyAlignment="1">
      <alignment wrapText="1"/>
    </xf>
    <xf numFmtId="41" fontId="5" fillId="3" borderId="1" xfId="1" applyNumberFormat="1" applyFont="1" applyFill="1" applyBorder="1"/>
    <xf numFmtId="41" fontId="5" fillId="2" borderId="1" xfId="1" applyNumberFormat="1" applyFont="1" applyFill="1" applyBorder="1"/>
    <xf numFmtId="0" fontId="11" fillId="0" borderId="1" xfId="1" applyBorder="1"/>
    <xf numFmtId="0" fontId="5" fillId="0" borderId="1" xfId="1" applyFont="1" applyBorder="1"/>
    <xf numFmtId="41" fontId="2" fillId="0" borderId="1" xfId="1" applyNumberFormat="1" applyFont="1" applyBorder="1"/>
    <xf numFmtId="0" fontId="6" fillId="0" borderId="1" xfId="1" applyFont="1" applyFill="1" applyBorder="1" applyAlignment="1">
      <alignment horizontal="center" wrapText="1"/>
    </xf>
    <xf numFmtId="0" fontId="5" fillId="0" borderId="2" xfId="1" applyFont="1" applyFill="1" applyAlignment="1">
      <alignment wrapText="1"/>
    </xf>
    <xf numFmtId="14" fontId="1" fillId="0" borderId="1" xfId="1" quotePrefix="1" applyNumberFormat="1" applyFont="1" applyFill="1" applyBorder="1" applyAlignment="1">
      <alignment wrapText="1"/>
    </xf>
    <xf numFmtId="0" fontId="19" fillId="0" borderId="1" xfId="37" applyFont="1" applyBorder="1"/>
    <xf numFmtId="0" fontId="1" fillId="0" borderId="1" xfId="1" applyFont="1" applyBorder="1"/>
    <xf numFmtId="0" fontId="20" fillId="0" borderId="2" xfId="59" applyFont="1"/>
    <xf numFmtId="0" fontId="1" fillId="0" borderId="2" xfId="59"/>
    <xf numFmtId="165" fontId="0" fillId="0" borderId="2" xfId="60" applyNumberFormat="1" applyFont="1"/>
    <xf numFmtId="0" fontId="1" fillId="0" borderId="1" xfId="59" applyBorder="1"/>
    <xf numFmtId="165" fontId="0" fillId="0" borderId="1" xfId="60" applyNumberFormat="1" applyFont="1" applyBorder="1"/>
    <xf numFmtId="0" fontId="5" fillId="0" borderId="1" xfId="59" applyFont="1" applyBorder="1" applyAlignment="1">
      <alignment horizontal="center" vertical="center" wrapText="1"/>
    </xf>
    <xf numFmtId="165" fontId="0" fillId="0" borderId="1" xfId="60" applyNumberFormat="1" applyFont="1" applyBorder="1" applyAlignment="1">
      <alignment horizontal="center" vertical="center"/>
    </xf>
    <xf numFmtId="0" fontId="1" fillId="3" borderId="1" xfId="59" applyFill="1" applyBorder="1"/>
    <xf numFmtId="3" fontId="1" fillId="3" borderId="1" xfId="59" applyNumberFormat="1" applyFill="1" applyBorder="1"/>
    <xf numFmtId="165" fontId="0" fillId="3" borderId="1" xfId="60" applyNumberFormat="1" applyFont="1" applyFill="1" applyBorder="1"/>
    <xf numFmtId="3" fontId="1" fillId="0" borderId="1" xfId="59" applyNumberFormat="1" applyBorder="1"/>
    <xf numFmtId="0" fontId="1" fillId="0" borderId="1" xfId="1" applyFont="1" applyFill="1" applyBorder="1" applyAlignment="1"/>
    <xf numFmtId="0" fontId="8" fillId="2" borderId="1" xfId="0" applyFont="1" applyFill="1" applyBorder="1" applyAlignment="1">
      <alignment wrapText="1"/>
    </xf>
    <xf numFmtId="0" fontId="10" fillId="0" borderId="1" xfId="1" applyNumberFormat="1" applyFont="1" applyBorder="1" applyAlignment="1">
      <alignment horizontal="center"/>
    </xf>
    <xf numFmtId="41" fontId="10" fillId="3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41" fontId="10" fillId="2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Border="1"/>
    <xf numFmtId="41" fontId="21" fillId="3" borderId="1" xfId="1" applyNumberFormat="1" applyFont="1" applyFill="1" applyBorder="1" applyAlignment="1">
      <alignment horizontal="center"/>
    </xf>
    <xf numFmtId="41" fontId="5" fillId="4" borderId="1" xfId="1" applyNumberFormat="1" applyFont="1" applyFill="1" applyBorder="1"/>
    <xf numFmtId="0" fontId="21" fillId="3" borderId="1" xfId="1" applyFont="1" applyFill="1" applyBorder="1" applyAlignment="1">
      <alignment horizontal="center"/>
    </xf>
  </cellXfs>
  <cellStyles count="61">
    <cellStyle name="Comma 2" xfId="2"/>
    <cellStyle name="Comma 2 2" xfId="3"/>
    <cellStyle name="Comma 2 3" xfId="4"/>
    <cellStyle name="Comma 3" xfId="5"/>
    <cellStyle name="Comma 3 2" xfId="6"/>
    <cellStyle name="Comma 4" xfId="7"/>
    <cellStyle name="Comma 5" xfId="8"/>
    <cellStyle name="Comma 6" xfId="9"/>
    <cellStyle name="Comma 7" xfId="60"/>
    <cellStyle name="Currency 2" xfId="10"/>
    <cellStyle name="Excel Built-in Comma" xfId="11"/>
    <cellStyle name="Excel Built-in Normal" xfId="12"/>
    <cellStyle name="Heading" xfId="13"/>
    <cellStyle name="Heading1" xfId="14"/>
    <cellStyle name="Hyperlink 2" xfId="15"/>
    <cellStyle name="Hyperlink 3" xfId="16"/>
    <cellStyle name="Hyperlink 4" xfId="17"/>
    <cellStyle name="Normal" xfId="0" builtinId="0"/>
    <cellStyle name="Normal 10" xfId="18"/>
    <cellStyle name="Normal 10 2" xfId="19"/>
    <cellStyle name="Normal 10 2 2" xfId="20"/>
    <cellStyle name="Normal 11" xfId="59"/>
    <cellStyle name="Normal 18" xfId="21"/>
    <cellStyle name="Normal 18 2" xfId="22"/>
    <cellStyle name="Normal 2" xfId="1"/>
    <cellStyle name="Normal 2 10" xfId="23"/>
    <cellStyle name="Normal 2 10 2" xfId="24"/>
    <cellStyle name="Normal 2 18" xfId="25"/>
    <cellStyle name="Normal 2 18 2" xfId="26"/>
    <cellStyle name="Normal 2 19 2" xfId="27"/>
    <cellStyle name="Normal 2 19 2 2" xfId="28"/>
    <cellStyle name="Normal 2 19 2 2 2" xfId="29"/>
    <cellStyle name="Normal 2 2" xfId="30"/>
    <cellStyle name="Normal 2 2 2" xfId="31"/>
    <cellStyle name="Normal 2 2 3" xfId="32"/>
    <cellStyle name="Normal 2 3" xfId="33"/>
    <cellStyle name="Normal 2 3 2" xfId="34"/>
    <cellStyle name="Normal 2 3 3" xfId="35"/>
    <cellStyle name="Normal 23 2" xfId="36"/>
    <cellStyle name="Normal 3" xfId="37"/>
    <cellStyle name="Normal 3 2" xfId="38"/>
    <cellStyle name="Normal 3 2 2" xfId="39"/>
    <cellStyle name="Normal 3 3" xfId="40"/>
    <cellStyle name="Normal 3 3 2" xfId="41"/>
    <cellStyle name="Normal 3 4" xfId="42"/>
    <cellStyle name="Normal 3 5" xfId="43"/>
    <cellStyle name="Normal 4" xfId="44"/>
    <cellStyle name="Normal 4 2" xfId="45"/>
    <cellStyle name="Normal 4 3" xfId="46"/>
    <cellStyle name="Normal 4 4" xfId="47"/>
    <cellStyle name="Normal 5" xfId="48"/>
    <cellStyle name="Normal 5 2" xfId="49"/>
    <cellStyle name="Normal 6" xfId="50"/>
    <cellStyle name="Normal 6 2" xfId="51"/>
    <cellStyle name="Normal 7" xfId="52"/>
    <cellStyle name="Normal 7 2" xfId="53"/>
    <cellStyle name="Normal 7 3" xfId="54"/>
    <cellStyle name="Normal 8" xfId="55"/>
    <cellStyle name="Normal 9" xfId="56"/>
    <cellStyle name="Result" xfId="57"/>
    <cellStyle name="Result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zoomScale="85" zoomScaleNormal="85" workbookViewId="0">
      <selection activeCell="N84" sqref="N84"/>
    </sheetView>
  </sheetViews>
  <sheetFormatPr defaultRowHeight="15"/>
  <cols>
    <col min="1" max="1" width="5.7109375" style="1" customWidth="1"/>
    <col min="2" max="2" width="17" style="1" customWidth="1"/>
    <col min="3" max="3" width="10.5703125" style="1" customWidth="1"/>
    <col min="4" max="4" width="7.7109375" style="1" bestFit="1" customWidth="1"/>
    <col min="5" max="5" width="27.140625" style="1" customWidth="1"/>
    <col min="6" max="6" width="49.7109375" style="1" bestFit="1" customWidth="1"/>
    <col min="7" max="7" width="6.5703125" style="1" customWidth="1"/>
    <col min="8" max="8" width="7" style="1" customWidth="1"/>
    <col min="9" max="9" width="8.42578125" style="1" customWidth="1"/>
    <col min="10" max="10" width="6" style="1" customWidth="1"/>
    <col min="11" max="11" width="9" style="1" bestFit="1" customWidth="1"/>
    <col min="12" max="12" width="6.140625" style="1" customWidth="1"/>
    <col min="13" max="13" width="12.7109375" style="1" bestFit="1" customWidth="1"/>
    <col min="14" max="14" width="26.7109375" style="1" bestFit="1" customWidth="1"/>
    <col min="15" max="16384" width="9.140625" style="1"/>
  </cols>
  <sheetData>
    <row r="1" spans="1:14" s="14" customFormat="1" ht="15.75">
      <c r="A1" s="15" t="s">
        <v>22</v>
      </c>
    </row>
    <row r="2" spans="1:14" s="14" customFormat="1" ht="15.75">
      <c r="A2" s="15"/>
    </row>
    <row r="3" spans="1:14" s="23" customFormat="1" ht="39">
      <c r="A3" s="22" t="s">
        <v>21</v>
      </c>
      <c r="B3" s="22" t="s">
        <v>20</v>
      </c>
      <c r="C3" s="22" t="s">
        <v>19</v>
      </c>
      <c r="D3" s="22" t="s">
        <v>18</v>
      </c>
      <c r="E3" s="22" t="s">
        <v>17</v>
      </c>
      <c r="F3" s="22" t="s">
        <v>16</v>
      </c>
      <c r="G3" s="22" t="s">
        <v>15</v>
      </c>
      <c r="H3" s="44" t="s">
        <v>14</v>
      </c>
      <c r="I3" s="44"/>
      <c r="J3" s="44"/>
      <c r="K3" s="22" t="s">
        <v>13</v>
      </c>
      <c r="L3" s="22" t="s">
        <v>12</v>
      </c>
      <c r="M3" s="22" t="s">
        <v>11</v>
      </c>
      <c r="N3" s="22" t="s">
        <v>10</v>
      </c>
    </row>
    <row r="4" spans="1:14" s="23" customFormat="1">
      <c r="A4" s="22"/>
      <c r="B4" s="22"/>
      <c r="C4" s="22"/>
      <c r="D4" s="22"/>
      <c r="E4" s="22"/>
      <c r="F4" s="22"/>
      <c r="G4" s="22"/>
      <c r="H4" s="42" t="s">
        <v>9</v>
      </c>
      <c r="I4" s="42" t="s">
        <v>8</v>
      </c>
      <c r="J4" s="42" t="s">
        <v>507</v>
      </c>
      <c r="K4" s="22"/>
      <c r="L4" s="22"/>
      <c r="M4" s="22"/>
      <c r="N4" s="22"/>
    </row>
    <row r="5" spans="1:14" ht="45">
      <c r="A5" s="8">
        <v>1</v>
      </c>
      <c r="B5" s="2" t="s">
        <v>7</v>
      </c>
      <c r="C5" s="24" t="s">
        <v>26</v>
      </c>
      <c r="D5" s="7" t="s">
        <v>6</v>
      </c>
      <c r="E5" s="4" t="s">
        <v>5</v>
      </c>
      <c r="F5" s="7" t="s">
        <v>4</v>
      </c>
      <c r="G5" s="3"/>
      <c r="H5" s="3"/>
      <c r="I5" s="3"/>
      <c r="J5" s="3"/>
      <c r="K5" s="6">
        <v>750000</v>
      </c>
      <c r="L5" s="3"/>
      <c r="M5" s="21">
        <f>750000*3</f>
        <v>2250000</v>
      </c>
      <c r="N5" s="38" t="s">
        <v>502</v>
      </c>
    </row>
    <row r="6" spans="1:14" ht="45">
      <c r="A6" s="2"/>
      <c r="B6" s="2"/>
      <c r="C6" s="24" t="s">
        <v>26</v>
      </c>
      <c r="D6" s="7" t="s">
        <v>3</v>
      </c>
      <c r="E6" s="4" t="s">
        <v>2</v>
      </c>
      <c r="F6" s="7" t="s">
        <v>1</v>
      </c>
      <c r="G6" s="3"/>
      <c r="H6" s="3"/>
      <c r="I6" s="45"/>
      <c r="J6" s="3"/>
      <c r="K6" s="6">
        <v>786000</v>
      </c>
      <c r="L6" s="3"/>
      <c r="M6" s="21">
        <f>715000*3</f>
        <v>2145000</v>
      </c>
      <c r="N6" s="38" t="s">
        <v>502</v>
      </c>
    </row>
    <row r="7" spans="1:14">
      <c r="A7" s="2"/>
      <c r="B7" s="2"/>
      <c r="C7" s="5"/>
      <c r="D7" s="7"/>
      <c r="E7" s="4"/>
      <c r="F7" s="7"/>
      <c r="G7" s="3"/>
      <c r="H7" s="3"/>
      <c r="I7" s="3"/>
      <c r="J7" s="3"/>
      <c r="K7" s="6"/>
      <c r="L7" s="3"/>
      <c r="M7" s="17">
        <f>SUM(M5:M6)</f>
        <v>4395000</v>
      </c>
      <c r="N7" s="2"/>
    </row>
    <row r="8" spans="1:14">
      <c r="A8" s="2"/>
      <c r="B8" s="2"/>
      <c r="C8" s="5"/>
      <c r="D8" s="7"/>
      <c r="E8" s="4"/>
      <c r="F8" s="7"/>
      <c r="G8" s="3"/>
      <c r="H8" s="3"/>
      <c r="I8" s="3"/>
      <c r="J8" s="3"/>
      <c r="K8" s="6"/>
      <c r="L8" s="3"/>
      <c r="M8" s="18"/>
      <c r="N8" s="2"/>
    </row>
    <row r="9" spans="1:14">
      <c r="A9" s="9">
        <v>2</v>
      </c>
      <c r="B9" s="26" t="s">
        <v>501</v>
      </c>
      <c r="C9" s="10">
        <v>43750</v>
      </c>
      <c r="D9" s="25"/>
      <c r="E9" s="25" t="s">
        <v>27</v>
      </c>
      <c r="F9" s="25" t="s">
        <v>523</v>
      </c>
      <c r="G9" s="12"/>
      <c r="H9" s="12"/>
      <c r="I9" s="12"/>
      <c r="J9" s="12"/>
      <c r="K9" s="11">
        <v>10000</v>
      </c>
      <c r="L9" s="11">
        <v>1</v>
      </c>
      <c r="M9" s="11">
        <f>L9*K9</f>
        <v>10000</v>
      </c>
      <c r="N9" s="26" t="s">
        <v>63</v>
      </c>
    </row>
    <row r="10" spans="1:14">
      <c r="A10" s="9"/>
      <c r="B10" s="3"/>
      <c r="C10" s="10">
        <v>43750</v>
      </c>
      <c r="D10" s="25"/>
      <c r="E10" s="25" t="s">
        <v>28</v>
      </c>
      <c r="F10" s="25" t="s">
        <v>523</v>
      </c>
      <c r="G10" s="12"/>
      <c r="H10" s="12"/>
      <c r="I10" s="12"/>
      <c r="J10" s="12"/>
      <c r="K10" s="11">
        <v>10000</v>
      </c>
      <c r="L10" s="11">
        <v>1</v>
      </c>
      <c r="M10" s="11">
        <f t="shared" ref="M10:M35" si="0">L10*K10</f>
        <v>10000</v>
      </c>
      <c r="N10" s="26" t="s">
        <v>63</v>
      </c>
    </row>
    <row r="11" spans="1:14">
      <c r="A11" s="9"/>
      <c r="B11" s="3"/>
      <c r="C11" s="10">
        <v>43750</v>
      </c>
      <c r="D11" s="25"/>
      <c r="E11" s="25" t="s">
        <v>29</v>
      </c>
      <c r="F11" s="25" t="s">
        <v>523</v>
      </c>
      <c r="G11" s="12"/>
      <c r="H11" s="12"/>
      <c r="I11" s="12"/>
      <c r="J11" s="12"/>
      <c r="K11" s="11">
        <v>10000</v>
      </c>
      <c r="L11" s="11">
        <v>1</v>
      </c>
      <c r="M11" s="11">
        <f t="shared" si="0"/>
        <v>10000</v>
      </c>
      <c r="N11" s="26" t="s">
        <v>63</v>
      </c>
    </row>
    <row r="12" spans="1:14">
      <c r="A12" s="9"/>
      <c r="B12" s="3"/>
      <c r="C12" s="10">
        <v>43750</v>
      </c>
      <c r="D12" s="25"/>
      <c r="E12" s="25" t="s">
        <v>30</v>
      </c>
      <c r="F12" s="25" t="s">
        <v>523</v>
      </c>
      <c r="G12" s="12"/>
      <c r="H12" s="12"/>
      <c r="I12" s="12"/>
      <c r="J12" s="12"/>
      <c r="K12" s="11">
        <v>10000</v>
      </c>
      <c r="L12" s="11">
        <v>1</v>
      </c>
      <c r="M12" s="11">
        <f t="shared" si="0"/>
        <v>10000</v>
      </c>
      <c r="N12" s="26" t="s">
        <v>63</v>
      </c>
    </row>
    <row r="13" spans="1:14">
      <c r="A13" s="9"/>
      <c r="B13" s="3"/>
      <c r="C13" s="10">
        <v>43750</v>
      </c>
      <c r="D13" s="25"/>
      <c r="E13" s="25" t="s">
        <v>31</v>
      </c>
      <c r="F13" s="25" t="s">
        <v>523</v>
      </c>
      <c r="G13" s="12"/>
      <c r="H13" s="12"/>
      <c r="I13" s="12"/>
      <c r="J13" s="12"/>
      <c r="K13" s="11">
        <v>10000</v>
      </c>
      <c r="L13" s="11">
        <v>1</v>
      </c>
      <c r="M13" s="11">
        <f t="shared" si="0"/>
        <v>10000</v>
      </c>
      <c r="N13" s="26" t="s">
        <v>63</v>
      </c>
    </row>
    <row r="14" spans="1:14">
      <c r="A14" s="9"/>
      <c r="B14" s="3"/>
      <c r="C14" s="10">
        <v>43750</v>
      </c>
      <c r="D14" s="25"/>
      <c r="E14" s="25" t="s">
        <v>32</v>
      </c>
      <c r="F14" s="25" t="s">
        <v>523</v>
      </c>
      <c r="G14" s="12"/>
      <c r="H14" s="12"/>
      <c r="I14" s="12"/>
      <c r="J14" s="12"/>
      <c r="K14" s="11">
        <v>10000</v>
      </c>
      <c r="L14" s="11">
        <v>1</v>
      </c>
      <c r="M14" s="11">
        <f t="shared" si="0"/>
        <v>10000</v>
      </c>
      <c r="N14" s="26" t="s">
        <v>63</v>
      </c>
    </row>
    <row r="15" spans="1:14">
      <c r="A15" s="9"/>
      <c r="B15" s="3"/>
      <c r="C15" s="10">
        <v>43750</v>
      </c>
      <c r="D15" s="25"/>
      <c r="E15" s="25" t="s">
        <v>33</v>
      </c>
      <c r="F15" s="25" t="s">
        <v>523</v>
      </c>
      <c r="G15" s="12"/>
      <c r="H15" s="12"/>
      <c r="I15" s="12"/>
      <c r="J15" s="12"/>
      <c r="K15" s="11">
        <v>10000</v>
      </c>
      <c r="L15" s="11">
        <v>1</v>
      </c>
      <c r="M15" s="11">
        <f t="shared" si="0"/>
        <v>10000</v>
      </c>
      <c r="N15" s="26" t="s">
        <v>63</v>
      </c>
    </row>
    <row r="16" spans="1:14">
      <c r="A16" s="9"/>
      <c r="B16" s="3"/>
      <c r="C16" s="10">
        <v>43750</v>
      </c>
      <c r="D16" s="25"/>
      <c r="E16" s="25" t="s">
        <v>34</v>
      </c>
      <c r="F16" s="25" t="s">
        <v>523</v>
      </c>
      <c r="G16" s="12"/>
      <c r="H16" s="12"/>
      <c r="I16" s="12"/>
      <c r="J16" s="12"/>
      <c r="K16" s="11">
        <v>10000</v>
      </c>
      <c r="L16" s="11">
        <v>1</v>
      </c>
      <c r="M16" s="11">
        <f t="shared" si="0"/>
        <v>10000</v>
      </c>
      <c r="N16" s="26" t="s">
        <v>63</v>
      </c>
    </row>
    <row r="17" spans="1:14">
      <c r="A17" s="9"/>
      <c r="B17" s="3"/>
      <c r="C17" s="10">
        <v>43750</v>
      </c>
      <c r="D17" s="25"/>
      <c r="E17" s="25" t="s">
        <v>35</v>
      </c>
      <c r="F17" s="25" t="s">
        <v>523</v>
      </c>
      <c r="G17" s="12"/>
      <c r="H17" s="12"/>
      <c r="I17" s="12"/>
      <c r="J17" s="12"/>
      <c r="K17" s="11">
        <v>10000</v>
      </c>
      <c r="L17" s="11">
        <v>1</v>
      </c>
      <c r="M17" s="11">
        <f t="shared" si="0"/>
        <v>10000</v>
      </c>
      <c r="N17" s="26" t="s">
        <v>63</v>
      </c>
    </row>
    <row r="18" spans="1:14">
      <c r="A18" s="9"/>
      <c r="B18" s="3"/>
      <c r="C18" s="10">
        <v>43750</v>
      </c>
      <c r="D18" s="25"/>
      <c r="E18" s="25" t="s">
        <v>36</v>
      </c>
      <c r="F18" s="25" t="s">
        <v>523</v>
      </c>
      <c r="G18" s="12"/>
      <c r="H18" s="12"/>
      <c r="I18" s="12"/>
      <c r="J18" s="12"/>
      <c r="K18" s="11">
        <v>10000</v>
      </c>
      <c r="L18" s="11">
        <v>1</v>
      </c>
      <c r="M18" s="11">
        <f t="shared" si="0"/>
        <v>10000</v>
      </c>
      <c r="N18" s="26" t="s">
        <v>63</v>
      </c>
    </row>
    <row r="19" spans="1:14">
      <c r="A19" s="9"/>
      <c r="B19" s="3"/>
      <c r="C19" s="10">
        <v>43750</v>
      </c>
      <c r="D19" s="25"/>
      <c r="E19" s="25" t="s">
        <v>37</v>
      </c>
      <c r="F19" s="25" t="s">
        <v>523</v>
      </c>
      <c r="G19" s="12"/>
      <c r="H19" s="12"/>
      <c r="I19" s="12"/>
      <c r="J19" s="12"/>
      <c r="K19" s="11">
        <v>10000</v>
      </c>
      <c r="L19" s="11">
        <v>1</v>
      </c>
      <c r="M19" s="11">
        <f t="shared" si="0"/>
        <v>10000</v>
      </c>
      <c r="N19" s="26" t="s">
        <v>63</v>
      </c>
    </row>
    <row r="20" spans="1:14">
      <c r="A20" s="9"/>
      <c r="B20" s="3"/>
      <c r="C20" s="10">
        <v>43750</v>
      </c>
      <c r="D20" s="25"/>
      <c r="E20" s="25" t="s">
        <v>38</v>
      </c>
      <c r="F20" s="25" t="s">
        <v>523</v>
      </c>
      <c r="G20" s="12"/>
      <c r="H20" s="12"/>
      <c r="I20" s="12"/>
      <c r="J20" s="12"/>
      <c r="K20" s="11">
        <v>10000</v>
      </c>
      <c r="L20" s="11">
        <v>1</v>
      </c>
      <c r="M20" s="11">
        <f t="shared" si="0"/>
        <v>10000</v>
      </c>
      <c r="N20" s="26" t="s">
        <v>63</v>
      </c>
    </row>
    <row r="21" spans="1:14">
      <c r="A21" s="9"/>
      <c r="B21" s="3"/>
      <c r="C21" s="10">
        <v>43750</v>
      </c>
      <c r="D21" s="25"/>
      <c r="E21" s="25" t="s">
        <v>39</v>
      </c>
      <c r="F21" s="25" t="s">
        <v>523</v>
      </c>
      <c r="G21" s="12"/>
      <c r="H21" s="12"/>
      <c r="I21" s="12"/>
      <c r="J21" s="12"/>
      <c r="K21" s="11">
        <v>10000</v>
      </c>
      <c r="L21" s="11">
        <v>1</v>
      </c>
      <c r="M21" s="11">
        <f t="shared" si="0"/>
        <v>10000</v>
      </c>
      <c r="N21" s="26" t="s">
        <v>63</v>
      </c>
    </row>
    <row r="22" spans="1:14">
      <c r="A22" s="9"/>
      <c r="B22" s="3"/>
      <c r="C22" s="10">
        <v>43750</v>
      </c>
      <c r="D22" s="25"/>
      <c r="E22" s="25" t="s">
        <v>23</v>
      </c>
      <c r="F22" s="25" t="s">
        <v>523</v>
      </c>
      <c r="G22" s="12"/>
      <c r="H22" s="12"/>
      <c r="I22" s="12"/>
      <c r="J22" s="12"/>
      <c r="K22" s="11">
        <v>10000</v>
      </c>
      <c r="L22" s="11">
        <v>1</v>
      </c>
      <c r="M22" s="11">
        <f t="shared" si="0"/>
        <v>10000</v>
      </c>
      <c r="N22" s="26" t="s">
        <v>63</v>
      </c>
    </row>
    <row r="23" spans="1:14">
      <c r="A23" s="9"/>
      <c r="B23" s="3"/>
      <c r="C23" s="10">
        <v>43750</v>
      </c>
      <c r="D23" s="25"/>
      <c r="E23" s="25" t="s">
        <v>40</v>
      </c>
      <c r="F23" s="25" t="s">
        <v>523</v>
      </c>
      <c r="G23" s="12"/>
      <c r="H23" s="12"/>
      <c r="I23" s="12"/>
      <c r="J23" s="12"/>
      <c r="K23" s="11">
        <v>10000</v>
      </c>
      <c r="L23" s="11">
        <v>1</v>
      </c>
      <c r="M23" s="11">
        <f t="shared" si="0"/>
        <v>10000</v>
      </c>
      <c r="N23" s="26" t="s">
        <v>63</v>
      </c>
    </row>
    <row r="24" spans="1:14">
      <c r="A24" s="9"/>
      <c r="B24" s="3"/>
      <c r="C24" s="10">
        <v>43750</v>
      </c>
      <c r="D24" s="25"/>
      <c r="E24" s="25" t="s">
        <v>41</v>
      </c>
      <c r="F24" s="25" t="s">
        <v>523</v>
      </c>
      <c r="G24" s="12"/>
      <c r="H24" s="12"/>
      <c r="I24" s="12"/>
      <c r="J24" s="12"/>
      <c r="K24" s="11">
        <v>10000</v>
      </c>
      <c r="L24" s="11">
        <v>1</v>
      </c>
      <c r="M24" s="11">
        <f t="shared" si="0"/>
        <v>10000</v>
      </c>
      <c r="N24" s="26" t="s">
        <v>63</v>
      </c>
    </row>
    <row r="25" spans="1:14">
      <c r="A25" s="9"/>
      <c r="B25" s="3"/>
      <c r="C25" s="10">
        <v>43750</v>
      </c>
      <c r="D25" s="25"/>
      <c r="E25" s="25" t="s">
        <v>24</v>
      </c>
      <c r="F25" s="25" t="s">
        <v>523</v>
      </c>
      <c r="G25" s="12"/>
      <c r="H25" s="12"/>
      <c r="I25" s="12"/>
      <c r="J25" s="12"/>
      <c r="K25" s="11">
        <v>10000</v>
      </c>
      <c r="L25" s="11">
        <v>1</v>
      </c>
      <c r="M25" s="11">
        <f t="shared" si="0"/>
        <v>10000</v>
      </c>
      <c r="N25" s="26" t="s">
        <v>63</v>
      </c>
    </row>
    <row r="26" spans="1:14">
      <c r="A26" s="9"/>
      <c r="B26" s="3"/>
      <c r="C26" s="10">
        <v>43750</v>
      </c>
      <c r="D26" s="25"/>
      <c r="E26" s="25" t="s">
        <v>42</v>
      </c>
      <c r="F26" s="25" t="s">
        <v>523</v>
      </c>
      <c r="G26" s="12"/>
      <c r="H26" s="12"/>
      <c r="I26" s="12"/>
      <c r="J26" s="12"/>
      <c r="K26" s="11">
        <v>10000</v>
      </c>
      <c r="L26" s="11">
        <v>1</v>
      </c>
      <c r="M26" s="11">
        <f t="shared" si="0"/>
        <v>10000</v>
      </c>
      <c r="N26" s="26" t="s">
        <v>63</v>
      </c>
    </row>
    <row r="27" spans="1:14">
      <c r="A27" s="9"/>
      <c r="B27" s="3"/>
      <c r="C27" s="10">
        <v>43753</v>
      </c>
      <c r="D27" s="25"/>
      <c r="E27" s="25" t="s">
        <v>43</v>
      </c>
      <c r="F27" s="25" t="s">
        <v>524</v>
      </c>
      <c r="G27" s="12"/>
      <c r="H27" s="12"/>
      <c r="I27" s="12"/>
      <c r="J27" s="12"/>
      <c r="K27" s="11">
        <v>10000</v>
      </c>
      <c r="L27" s="11">
        <v>1</v>
      </c>
      <c r="M27" s="11">
        <f t="shared" si="0"/>
        <v>10000</v>
      </c>
      <c r="N27" s="26" t="s">
        <v>63</v>
      </c>
    </row>
    <row r="28" spans="1:14">
      <c r="A28" s="9"/>
      <c r="B28" s="3"/>
      <c r="C28" s="10">
        <v>43753</v>
      </c>
      <c r="D28" s="25"/>
      <c r="E28" s="25" t="s">
        <v>44</v>
      </c>
      <c r="F28" s="25" t="s">
        <v>524</v>
      </c>
      <c r="G28" s="12"/>
      <c r="H28" s="12"/>
      <c r="I28" s="12"/>
      <c r="J28" s="12"/>
      <c r="K28" s="11">
        <v>10000</v>
      </c>
      <c r="L28" s="11">
        <v>1</v>
      </c>
      <c r="M28" s="11">
        <f t="shared" si="0"/>
        <v>10000</v>
      </c>
      <c r="N28" s="26" t="s">
        <v>63</v>
      </c>
    </row>
    <row r="29" spans="1:14">
      <c r="A29" s="9"/>
      <c r="B29" s="3"/>
      <c r="C29" s="10">
        <v>43753</v>
      </c>
      <c r="D29" s="25"/>
      <c r="E29" s="25" t="s">
        <v>45</v>
      </c>
      <c r="F29" s="25" t="s">
        <v>524</v>
      </c>
      <c r="G29" s="12"/>
      <c r="H29" s="12"/>
      <c r="I29" s="12"/>
      <c r="J29" s="12"/>
      <c r="K29" s="11">
        <v>10000</v>
      </c>
      <c r="L29" s="11">
        <v>1</v>
      </c>
      <c r="M29" s="11">
        <f t="shared" si="0"/>
        <v>10000</v>
      </c>
      <c r="N29" s="26" t="s">
        <v>63</v>
      </c>
    </row>
    <row r="30" spans="1:14">
      <c r="A30" s="9"/>
      <c r="B30" s="3"/>
      <c r="C30" s="10">
        <v>43753</v>
      </c>
      <c r="D30" s="25"/>
      <c r="E30" s="25" t="s">
        <v>46</v>
      </c>
      <c r="F30" s="25" t="s">
        <v>524</v>
      </c>
      <c r="G30" s="12"/>
      <c r="H30" s="12"/>
      <c r="I30" s="12"/>
      <c r="J30" s="12"/>
      <c r="K30" s="11">
        <v>10000</v>
      </c>
      <c r="L30" s="11">
        <v>1</v>
      </c>
      <c r="M30" s="11">
        <f t="shared" si="0"/>
        <v>10000</v>
      </c>
      <c r="N30" s="26" t="s">
        <v>63</v>
      </c>
    </row>
    <row r="31" spans="1:14">
      <c r="A31" s="9"/>
      <c r="B31" s="3"/>
      <c r="C31" s="10">
        <v>43753</v>
      </c>
      <c r="D31" s="25"/>
      <c r="E31" s="25" t="s">
        <v>47</v>
      </c>
      <c r="F31" s="25" t="s">
        <v>524</v>
      </c>
      <c r="G31" s="12"/>
      <c r="H31" s="12"/>
      <c r="I31" s="12"/>
      <c r="J31" s="12"/>
      <c r="K31" s="11">
        <v>10000</v>
      </c>
      <c r="L31" s="11">
        <v>1</v>
      </c>
      <c r="M31" s="11">
        <f t="shared" si="0"/>
        <v>10000</v>
      </c>
      <c r="N31" s="26" t="s">
        <v>63</v>
      </c>
    </row>
    <row r="32" spans="1:14">
      <c r="A32" s="9"/>
      <c r="B32" s="3"/>
      <c r="C32" s="10">
        <v>43753</v>
      </c>
      <c r="D32" s="25"/>
      <c r="E32" s="25" t="s">
        <v>48</v>
      </c>
      <c r="F32" s="25" t="s">
        <v>524</v>
      </c>
      <c r="G32" s="12"/>
      <c r="H32" s="12"/>
      <c r="I32" s="12"/>
      <c r="J32" s="12"/>
      <c r="K32" s="11">
        <v>10000</v>
      </c>
      <c r="L32" s="11">
        <v>1</v>
      </c>
      <c r="M32" s="11">
        <f t="shared" si="0"/>
        <v>10000</v>
      </c>
      <c r="N32" s="26" t="s">
        <v>63</v>
      </c>
    </row>
    <row r="33" spans="1:14">
      <c r="A33" s="3"/>
      <c r="B33" s="3"/>
      <c r="C33" s="10">
        <v>43753</v>
      </c>
      <c r="D33" s="25"/>
      <c r="E33" s="25" t="s">
        <v>49</v>
      </c>
      <c r="F33" s="25" t="s">
        <v>524</v>
      </c>
      <c r="G33" s="12"/>
      <c r="H33" s="12"/>
      <c r="I33" s="12"/>
      <c r="J33" s="12"/>
      <c r="K33" s="11">
        <v>10000</v>
      </c>
      <c r="L33" s="11">
        <v>1</v>
      </c>
      <c r="M33" s="11">
        <f t="shared" si="0"/>
        <v>10000</v>
      </c>
      <c r="N33" s="26" t="s">
        <v>63</v>
      </c>
    </row>
    <row r="34" spans="1:14">
      <c r="A34" s="3"/>
      <c r="B34" s="3"/>
      <c r="C34" s="10">
        <v>43753</v>
      </c>
      <c r="D34" s="25"/>
      <c r="E34" s="25" t="s">
        <v>50</v>
      </c>
      <c r="F34" s="25" t="s">
        <v>524</v>
      </c>
      <c r="G34" s="12"/>
      <c r="H34" s="12"/>
      <c r="I34" s="12"/>
      <c r="J34" s="12"/>
      <c r="K34" s="11">
        <v>10000</v>
      </c>
      <c r="L34" s="11">
        <v>1</v>
      </c>
      <c r="M34" s="11">
        <f t="shared" si="0"/>
        <v>10000</v>
      </c>
      <c r="N34" s="26" t="s">
        <v>63</v>
      </c>
    </row>
    <row r="35" spans="1:14">
      <c r="A35" s="3"/>
      <c r="B35" s="3"/>
      <c r="C35" s="10">
        <v>43753</v>
      </c>
      <c r="D35" s="25"/>
      <c r="E35" s="25" t="s">
        <v>51</v>
      </c>
      <c r="F35" s="25" t="s">
        <v>524</v>
      </c>
      <c r="G35" s="12"/>
      <c r="H35" s="12"/>
      <c r="I35" s="12"/>
      <c r="J35" s="12"/>
      <c r="K35" s="11">
        <v>10000</v>
      </c>
      <c r="L35" s="11">
        <v>1</v>
      </c>
      <c r="M35" s="11">
        <f t="shared" si="0"/>
        <v>10000</v>
      </c>
      <c r="N35" s="26" t="s">
        <v>63</v>
      </c>
    </row>
    <row r="36" spans="1:14">
      <c r="A36" s="3"/>
      <c r="B36" s="3"/>
      <c r="C36" s="10">
        <v>43753</v>
      </c>
      <c r="D36" s="25"/>
      <c r="E36" s="25" t="s">
        <v>42</v>
      </c>
      <c r="F36" s="25" t="s">
        <v>524</v>
      </c>
      <c r="G36" s="12"/>
      <c r="H36" s="12"/>
      <c r="I36" s="12"/>
      <c r="J36" s="12"/>
      <c r="K36" s="11">
        <v>10000</v>
      </c>
      <c r="L36" s="11">
        <v>1</v>
      </c>
      <c r="M36" s="11">
        <f t="shared" ref="M36:M48" si="1">L36*K36</f>
        <v>10000</v>
      </c>
      <c r="N36" s="26" t="s">
        <v>63</v>
      </c>
    </row>
    <row r="37" spans="1:14">
      <c r="A37" s="3"/>
      <c r="B37" s="3"/>
      <c r="C37" s="10">
        <v>43753</v>
      </c>
      <c r="D37" s="25"/>
      <c r="E37" s="25" t="s">
        <v>52</v>
      </c>
      <c r="F37" s="25" t="s">
        <v>524</v>
      </c>
      <c r="G37" s="12"/>
      <c r="H37" s="12"/>
      <c r="I37" s="12"/>
      <c r="J37" s="12"/>
      <c r="K37" s="11">
        <v>10000</v>
      </c>
      <c r="L37" s="11">
        <v>1</v>
      </c>
      <c r="M37" s="11">
        <f t="shared" si="1"/>
        <v>10000</v>
      </c>
      <c r="N37" s="26" t="s">
        <v>63</v>
      </c>
    </row>
    <row r="38" spans="1:14">
      <c r="A38" s="3"/>
      <c r="B38" s="3"/>
      <c r="C38" s="10">
        <v>43753</v>
      </c>
      <c r="D38" s="25"/>
      <c r="E38" s="25" t="s">
        <v>53</v>
      </c>
      <c r="F38" s="25" t="s">
        <v>524</v>
      </c>
      <c r="G38" s="12"/>
      <c r="H38" s="12"/>
      <c r="I38" s="12"/>
      <c r="J38" s="12"/>
      <c r="K38" s="11">
        <v>10000</v>
      </c>
      <c r="L38" s="11">
        <v>1</v>
      </c>
      <c r="M38" s="11">
        <f t="shared" si="1"/>
        <v>10000</v>
      </c>
      <c r="N38" s="26" t="s">
        <v>63</v>
      </c>
    </row>
    <row r="39" spans="1:14">
      <c r="A39" s="3"/>
      <c r="B39" s="3"/>
      <c r="C39" s="10">
        <v>43753</v>
      </c>
      <c r="D39" s="25"/>
      <c r="E39" s="25" t="s">
        <v>54</v>
      </c>
      <c r="F39" s="25" t="s">
        <v>524</v>
      </c>
      <c r="G39" s="12"/>
      <c r="H39" s="12"/>
      <c r="I39" s="12"/>
      <c r="J39" s="12"/>
      <c r="K39" s="11">
        <v>10000</v>
      </c>
      <c r="L39" s="11">
        <v>1</v>
      </c>
      <c r="M39" s="11">
        <f t="shared" si="1"/>
        <v>10000</v>
      </c>
      <c r="N39" s="26" t="s">
        <v>63</v>
      </c>
    </row>
    <row r="40" spans="1:14">
      <c r="A40" s="3"/>
      <c r="B40" s="3"/>
      <c r="C40" s="10">
        <v>43753</v>
      </c>
      <c r="D40" s="25"/>
      <c r="E40" s="25" t="s">
        <v>55</v>
      </c>
      <c r="F40" s="25" t="s">
        <v>524</v>
      </c>
      <c r="G40" s="12"/>
      <c r="H40" s="12"/>
      <c r="I40" s="12"/>
      <c r="J40" s="12"/>
      <c r="K40" s="11">
        <v>10000</v>
      </c>
      <c r="L40" s="11">
        <v>1</v>
      </c>
      <c r="M40" s="11">
        <f t="shared" si="1"/>
        <v>10000</v>
      </c>
      <c r="N40" s="26" t="s">
        <v>63</v>
      </c>
    </row>
    <row r="41" spans="1:14">
      <c r="A41" s="3"/>
      <c r="B41" s="3"/>
      <c r="C41" s="10">
        <v>43753</v>
      </c>
      <c r="D41" s="25"/>
      <c r="E41" s="25" t="s">
        <v>56</v>
      </c>
      <c r="F41" s="25" t="s">
        <v>524</v>
      </c>
      <c r="G41" s="12"/>
      <c r="H41" s="12"/>
      <c r="I41" s="12"/>
      <c r="J41" s="12"/>
      <c r="K41" s="11">
        <v>10000</v>
      </c>
      <c r="L41" s="11">
        <v>1</v>
      </c>
      <c r="M41" s="11">
        <f t="shared" si="1"/>
        <v>10000</v>
      </c>
      <c r="N41" s="26" t="s">
        <v>63</v>
      </c>
    </row>
    <row r="42" spans="1:14">
      <c r="A42" s="3"/>
      <c r="B42" s="3"/>
      <c r="C42" s="10">
        <v>43753</v>
      </c>
      <c r="D42" s="25"/>
      <c r="E42" s="25" t="s">
        <v>57</v>
      </c>
      <c r="F42" s="25" t="s">
        <v>524</v>
      </c>
      <c r="G42" s="12"/>
      <c r="H42" s="12"/>
      <c r="I42" s="12"/>
      <c r="J42" s="12"/>
      <c r="K42" s="11">
        <v>10000</v>
      </c>
      <c r="L42" s="11">
        <v>1</v>
      </c>
      <c r="M42" s="11">
        <f t="shared" si="1"/>
        <v>10000</v>
      </c>
      <c r="N42" s="26" t="s">
        <v>63</v>
      </c>
    </row>
    <row r="43" spans="1:14">
      <c r="A43" s="3"/>
      <c r="B43" s="3"/>
      <c r="C43" s="10">
        <v>43753</v>
      </c>
      <c r="D43" s="25"/>
      <c r="E43" s="25" t="s">
        <v>58</v>
      </c>
      <c r="F43" s="25" t="s">
        <v>524</v>
      </c>
      <c r="G43" s="12"/>
      <c r="H43" s="12"/>
      <c r="I43" s="12"/>
      <c r="J43" s="12"/>
      <c r="K43" s="11">
        <v>10000</v>
      </c>
      <c r="L43" s="11">
        <v>1</v>
      </c>
      <c r="M43" s="11">
        <f t="shared" si="1"/>
        <v>10000</v>
      </c>
      <c r="N43" s="26" t="s">
        <v>63</v>
      </c>
    </row>
    <row r="44" spans="1:14">
      <c r="A44" s="3"/>
      <c r="B44" s="3"/>
      <c r="C44" s="10">
        <v>43753</v>
      </c>
      <c r="D44" s="25"/>
      <c r="E44" s="25" t="s">
        <v>59</v>
      </c>
      <c r="F44" s="25" t="s">
        <v>524</v>
      </c>
      <c r="G44" s="12"/>
      <c r="H44" s="12"/>
      <c r="I44" s="12"/>
      <c r="J44" s="12"/>
      <c r="K44" s="11">
        <v>10000</v>
      </c>
      <c r="L44" s="11">
        <v>1</v>
      </c>
      <c r="M44" s="11">
        <f t="shared" si="1"/>
        <v>10000</v>
      </c>
      <c r="N44" s="26" t="s">
        <v>63</v>
      </c>
    </row>
    <row r="45" spans="1:14">
      <c r="A45" s="3"/>
      <c r="B45" s="3"/>
      <c r="C45" s="10">
        <v>43753</v>
      </c>
      <c r="D45" s="25"/>
      <c r="E45" s="25" t="s">
        <v>60</v>
      </c>
      <c r="F45" s="25" t="s">
        <v>524</v>
      </c>
      <c r="G45" s="12"/>
      <c r="H45" s="12"/>
      <c r="I45" s="12"/>
      <c r="J45" s="12"/>
      <c r="K45" s="11">
        <v>10000</v>
      </c>
      <c r="L45" s="11">
        <v>1</v>
      </c>
      <c r="M45" s="11">
        <f t="shared" si="1"/>
        <v>10000</v>
      </c>
      <c r="N45" s="26" t="s">
        <v>63</v>
      </c>
    </row>
    <row r="46" spans="1:14">
      <c r="A46" s="3"/>
      <c r="B46" s="3"/>
      <c r="C46" s="10">
        <v>43753</v>
      </c>
      <c r="D46" s="25"/>
      <c r="E46" s="25" t="s">
        <v>61</v>
      </c>
      <c r="F46" s="25" t="s">
        <v>524</v>
      </c>
      <c r="G46" s="12"/>
      <c r="H46" s="12"/>
      <c r="I46" s="12"/>
      <c r="J46" s="12"/>
      <c r="K46" s="11">
        <v>10000</v>
      </c>
      <c r="L46" s="11">
        <v>1</v>
      </c>
      <c r="M46" s="11">
        <f t="shared" si="1"/>
        <v>10000</v>
      </c>
      <c r="N46" s="26" t="s">
        <v>63</v>
      </c>
    </row>
    <row r="47" spans="1:14">
      <c r="A47" s="3"/>
      <c r="B47" s="3"/>
      <c r="C47" s="10">
        <v>43753</v>
      </c>
      <c r="D47" s="25"/>
      <c r="E47" s="25" t="s">
        <v>35</v>
      </c>
      <c r="F47" s="25" t="s">
        <v>524</v>
      </c>
      <c r="G47" s="12"/>
      <c r="H47" s="12"/>
      <c r="I47" s="12"/>
      <c r="J47" s="12"/>
      <c r="K47" s="11">
        <v>10000</v>
      </c>
      <c r="L47" s="11">
        <v>1</v>
      </c>
      <c r="M47" s="11">
        <f t="shared" si="1"/>
        <v>10000</v>
      </c>
      <c r="N47" s="26" t="s">
        <v>63</v>
      </c>
    </row>
    <row r="48" spans="1:14">
      <c r="A48" s="3"/>
      <c r="B48" s="3"/>
      <c r="C48" s="10">
        <v>43753</v>
      </c>
      <c r="D48" s="25"/>
      <c r="E48" s="25" t="s">
        <v>62</v>
      </c>
      <c r="F48" s="25" t="s">
        <v>524</v>
      </c>
      <c r="G48" s="12"/>
      <c r="H48" s="12"/>
      <c r="I48" s="12"/>
      <c r="J48" s="12"/>
      <c r="K48" s="11">
        <v>10000</v>
      </c>
      <c r="L48" s="11">
        <v>1</v>
      </c>
      <c r="M48" s="11">
        <f t="shared" si="1"/>
        <v>10000</v>
      </c>
      <c r="N48" s="26" t="s">
        <v>63</v>
      </c>
    </row>
    <row r="49" spans="1:14">
      <c r="A49" s="3"/>
      <c r="B49" s="3"/>
      <c r="C49" s="10"/>
      <c r="D49" s="25"/>
      <c r="E49" s="25"/>
      <c r="F49" s="25"/>
      <c r="G49" s="12"/>
      <c r="H49" s="12"/>
      <c r="I49" s="12"/>
      <c r="J49" s="12"/>
      <c r="K49" s="11"/>
      <c r="L49" s="41">
        <f>SUM(L9:L48)</f>
        <v>40</v>
      </c>
      <c r="M49" s="46">
        <f>SUM(M9:M48)</f>
        <v>400000</v>
      </c>
      <c r="N49" s="26"/>
    </row>
    <row r="50" spans="1:14">
      <c r="A50" s="3"/>
      <c r="B50" s="3"/>
      <c r="C50" s="10"/>
      <c r="D50" s="13"/>
      <c r="E50" s="16"/>
      <c r="F50" s="13"/>
      <c r="G50" s="12"/>
      <c r="H50" s="12"/>
      <c r="I50" s="12"/>
      <c r="J50" s="12"/>
      <c r="K50" s="11"/>
      <c r="L50" s="11"/>
      <c r="M50" s="11"/>
      <c r="N50" s="3"/>
    </row>
    <row r="51" spans="1:14">
      <c r="A51" s="3">
        <v>3</v>
      </c>
      <c r="B51" s="26" t="s">
        <v>520</v>
      </c>
      <c r="C51" s="10">
        <v>43746</v>
      </c>
      <c r="D51" s="13"/>
      <c r="E51" s="39" t="s">
        <v>503</v>
      </c>
      <c r="F51" s="13" t="s">
        <v>522</v>
      </c>
      <c r="G51" s="12"/>
      <c r="H51" s="12">
        <v>1.2</v>
      </c>
      <c r="I51" s="12">
        <v>0.22</v>
      </c>
      <c r="J51" s="12">
        <f>I51*H51</f>
        <v>0.26400000000000001</v>
      </c>
      <c r="K51" s="11">
        <v>150000</v>
      </c>
      <c r="L51" s="11">
        <v>2</v>
      </c>
      <c r="M51" s="40">
        <f>L51*K51*J51</f>
        <v>79200</v>
      </c>
      <c r="N51" s="3"/>
    </row>
    <row r="52" spans="1:14">
      <c r="A52" s="3"/>
      <c r="B52" s="3"/>
      <c r="C52" s="10"/>
      <c r="D52" s="13"/>
      <c r="E52" s="19"/>
      <c r="F52" s="19"/>
      <c r="G52" s="19"/>
      <c r="H52" s="19">
        <v>1</v>
      </c>
      <c r="I52" s="12">
        <v>0.22</v>
      </c>
      <c r="J52" s="12">
        <f t="shared" ref="J52:J58" si="2">I52*H52</f>
        <v>0.22</v>
      </c>
      <c r="K52" s="11">
        <v>150000</v>
      </c>
      <c r="L52" s="11">
        <v>1</v>
      </c>
      <c r="M52" s="40">
        <f t="shared" ref="M52:M58" si="3">L52*K52*J52</f>
        <v>33000</v>
      </c>
      <c r="N52" s="3"/>
    </row>
    <row r="53" spans="1:14">
      <c r="A53" s="3"/>
      <c r="B53" s="3"/>
      <c r="C53" s="10">
        <v>43746</v>
      </c>
      <c r="D53" s="13"/>
      <c r="E53" s="39" t="s">
        <v>504</v>
      </c>
      <c r="F53" s="13" t="s">
        <v>522</v>
      </c>
      <c r="G53" s="12"/>
      <c r="H53" s="12">
        <v>1.2</v>
      </c>
      <c r="I53" s="12">
        <v>0.22</v>
      </c>
      <c r="J53" s="12">
        <f t="shared" si="2"/>
        <v>0.26400000000000001</v>
      </c>
      <c r="K53" s="11">
        <v>150000</v>
      </c>
      <c r="L53" s="11">
        <v>2</v>
      </c>
      <c r="M53" s="40">
        <f t="shared" si="3"/>
        <v>79200</v>
      </c>
      <c r="N53" s="3"/>
    </row>
    <row r="54" spans="1:14">
      <c r="A54" s="3"/>
      <c r="B54" s="3"/>
      <c r="C54" s="10"/>
      <c r="D54" s="13"/>
      <c r="E54" s="19"/>
      <c r="F54" s="19"/>
      <c r="G54" s="19"/>
      <c r="H54" s="19">
        <v>1</v>
      </c>
      <c r="I54" s="12">
        <v>0.22</v>
      </c>
      <c r="J54" s="12">
        <f t="shared" si="2"/>
        <v>0.22</v>
      </c>
      <c r="K54" s="11">
        <v>150000</v>
      </c>
      <c r="L54" s="11">
        <v>1</v>
      </c>
      <c r="M54" s="40">
        <f t="shared" si="3"/>
        <v>33000</v>
      </c>
      <c r="N54" s="3"/>
    </row>
    <row r="55" spans="1:14">
      <c r="A55" s="3"/>
      <c r="B55" s="3"/>
      <c r="C55" s="10">
        <v>43746</v>
      </c>
      <c r="D55" s="13"/>
      <c r="E55" s="39" t="s">
        <v>505</v>
      </c>
      <c r="F55" s="13" t="s">
        <v>522</v>
      </c>
      <c r="G55" s="12"/>
      <c r="H55" s="12">
        <v>1.65</v>
      </c>
      <c r="I55" s="12">
        <v>0.22</v>
      </c>
      <c r="J55" s="12">
        <f t="shared" si="2"/>
        <v>0.36299999999999999</v>
      </c>
      <c r="K55" s="11">
        <v>150000</v>
      </c>
      <c r="L55" s="11">
        <v>2</v>
      </c>
      <c r="M55" s="40">
        <f t="shared" si="3"/>
        <v>108900</v>
      </c>
      <c r="N55" s="3"/>
    </row>
    <row r="56" spans="1:14">
      <c r="A56" s="3"/>
      <c r="B56" s="3"/>
      <c r="C56" s="10"/>
      <c r="D56" s="13"/>
      <c r="E56" s="19"/>
      <c r="F56" s="19"/>
      <c r="G56" s="19"/>
      <c r="H56" s="19">
        <v>1.2</v>
      </c>
      <c r="I56" s="12">
        <v>0.22</v>
      </c>
      <c r="J56" s="12">
        <f t="shared" si="2"/>
        <v>0.26400000000000001</v>
      </c>
      <c r="K56" s="11">
        <v>150000</v>
      </c>
      <c r="L56" s="11">
        <v>1</v>
      </c>
      <c r="M56" s="40">
        <f t="shared" si="3"/>
        <v>39600</v>
      </c>
      <c r="N56" s="3"/>
    </row>
    <row r="57" spans="1:14">
      <c r="A57" s="3"/>
      <c r="B57" s="3"/>
      <c r="C57" s="10">
        <v>43746</v>
      </c>
      <c r="D57" s="13"/>
      <c r="E57" s="39" t="s">
        <v>506</v>
      </c>
      <c r="F57" s="13" t="s">
        <v>522</v>
      </c>
      <c r="G57" s="12"/>
      <c r="H57" s="12">
        <v>1.3</v>
      </c>
      <c r="I57" s="12">
        <v>0.22</v>
      </c>
      <c r="J57" s="12">
        <f t="shared" si="2"/>
        <v>0.28600000000000003</v>
      </c>
      <c r="K57" s="11">
        <v>150000</v>
      </c>
      <c r="L57" s="11">
        <v>2</v>
      </c>
      <c r="M57" s="40">
        <f t="shared" si="3"/>
        <v>85800.000000000015</v>
      </c>
      <c r="N57" s="3"/>
    </row>
    <row r="58" spans="1:14">
      <c r="A58" s="3"/>
      <c r="B58" s="3"/>
      <c r="C58" s="10"/>
      <c r="D58" s="13"/>
      <c r="E58" s="16"/>
      <c r="F58" s="13"/>
      <c r="G58" s="12"/>
      <c r="H58" s="12">
        <v>1.2</v>
      </c>
      <c r="I58" s="12">
        <v>0.22</v>
      </c>
      <c r="J58" s="12">
        <f t="shared" si="2"/>
        <v>0.26400000000000001</v>
      </c>
      <c r="K58" s="11">
        <v>150000</v>
      </c>
      <c r="L58" s="11">
        <v>1</v>
      </c>
      <c r="M58" s="40">
        <f t="shared" si="3"/>
        <v>39600</v>
      </c>
      <c r="N58" s="3"/>
    </row>
    <row r="59" spans="1:14">
      <c r="A59" s="3"/>
      <c r="B59" s="19"/>
      <c r="C59" s="19"/>
      <c r="D59" s="19"/>
      <c r="E59" s="19"/>
      <c r="F59" s="13"/>
      <c r="G59" s="12"/>
      <c r="H59" s="48">
        <f>SUM(H51:H58)</f>
        <v>9.75</v>
      </c>
      <c r="I59" s="48">
        <f t="shared" ref="I59:J59" si="4">SUM(I51:I58)</f>
        <v>1.76</v>
      </c>
      <c r="J59" s="48">
        <f t="shared" si="4"/>
        <v>2.145</v>
      </c>
      <c r="K59" s="46">
        <v>150000</v>
      </c>
      <c r="L59" s="46">
        <f>SUM(L51:L58)</f>
        <v>12</v>
      </c>
      <c r="M59" s="46">
        <f>SUM(M51:M58)</f>
        <v>498300</v>
      </c>
      <c r="N59" s="3"/>
    </row>
    <row r="60" spans="1:14">
      <c r="A60" s="3"/>
      <c r="B60" s="3"/>
      <c r="C60" s="10"/>
      <c r="D60" s="13"/>
      <c r="E60" s="16"/>
      <c r="F60" s="13"/>
      <c r="G60" s="12"/>
      <c r="H60" s="12"/>
      <c r="I60" s="12"/>
      <c r="J60" s="12"/>
      <c r="K60" s="11"/>
      <c r="L60" s="11"/>
      <c r="M60" s="11"/>
      <c r="N60" s="3"/>
    </row>
    <row r="61" spans="1:14">
      <c r="A61" s="3">
        <v>4</v>
      </c>
      <c r="B61" s="26" t="s">
        <v>519</v>
      </c>
      <c r="C61" s="10">
        <v>43749</v>
      </c>
      <c r="D61" s="13"/>
      <c r="E61" s="39" t="s">
        <v>512</v>
      </c>
      <c r="F61" s="13" t="s">
        <v>521</v>
      </c>
      <c r="G61" s="12"/>
      <c r="H61" s="12">
        <v>3</v>
      </c>
      <c r="I61" s="12">
        <v>0.5</v>
      </c>
      <c r="J61" s="12">
        <f>I61*H61</f>
        <v>1.5</v>
      </c>
      <c r="K61" s="11">
        <v>25000</v>
      </c>
      <c r="L61" s="11">
        <v>1</v>
      </c>
      <c r="M61" s="11">
        <f>L61*K61*J61</f>
        <v>37500</v>
      </c>
      <c r="N61" s="3"/>
    </row>
    <row r="62" spans="1:14">
      <c r="A62" s="3"/>
      <c r="B62" s="3"/>
      <c r="C62" s="10">
        <v>43749</v>
      </c>
      <c r="D62" s="13"/>
      <c r="E62" s="39" t="s">
        <v>513</v>
      </c>
      <c r="F62" s="13" t="s">
        <v>521</v>
      </c>
      <c r="G62" s="12"/>
      <c r="H62" s="12">
        <v>2</v>
      </c>
      <c r="I62" s="12">
        <v>1</v>
      </c>
      <c r="J62" s="12">
        <f t="shared" ref="J62:J71" si="5">I62*H62</f>
        <v>2</v>
      </c>
      <c r="K62" s="11">
        <v>25000</v>
      </c>
      <c r="L62" s="11">
        <v>1</v>
      </c>
      <c r="M62" s="11">
        <f t="shared" ref="M62:M71" si="6">L62*K62*J62</f>
        <v>50000</v>
      </c>
      <c r="N62" s="3"/>
    </row>
    <row r="63" spans="1:14">
      <c r="A63" s="3"/>
      <c r="B63" s="3"/>
      <c r="C63" s="10">
        <v>43749</v>
      </c>
      <c r="D63" s="13"/>
      <c r="E63" s="39" t="s">
        <v>514</v>
      </c>
      <c r="F63" s="13" t="s">
        <v>521</v>
      </c>
      <c r="G63" s="12"/>
      <c r="H63" s="12">
        <v>2</v>
      </c>
      <c r="I63" s="12">
        <v>1</v>
      </c>
      <c r="J63" s="12">
        <f t="shared" si="5"/>
        <v>2</v>
      </c>
      <c r="K63" s="11">
        <v>25000</v>
      </c>
      <c r="L63" s="11">
        <v>1</v>
      </c>
      <c r="M63" s="11">
        <f t="shared" si="6"/>
        <v>50000</v>
      </c>
      <c r="N63" s="3"/>
    </row>
    <row r="64" spans="1:14">
      <c r="A64" s="3"/>
      <c r="B64" s="3"/>
      <c r="C64" s="10">
        <v>43749</v>
      </c>
      <c r="D64" s="13"/>
      <c r="E64" s="39" t="s">
        <v>515</v>
      </c>
      <c r="F64" s="13" t="s">
        <v>521</v>
      </c>
      <c r="G64" s="12"/>
      <c r="H64" s="12">
        <v>3</v>
      </c>
      <c r="I64" s="12">
        <v>0.5</v>
      </c>
      <c r="J64" s="12">
        <f t="shared" si="5"/>
        <v>1.5</v>
      </c>
      <c r="K64" s="11">
        <v>25000</v>
      </c>
      <c r="L64" s="11">
        <v>1</v>
      </c>
      <c r="M64" s="11">
        <f t="shared" si="6"/>
        <v>37500</v>
      </c>
      <c r="N64" s="3"/>
    </row>
    <row r="65" spans="1:14">
      <c r="A65" s="3"/>
      <c r="B65" s="3"/>
      <c r="C65" s="10">
        <v>43749</v>
      </c>
      <c r="D65" s="13"/>
      <c r="E65" s="39" t="s">
        <v>516</v>
      </c>
      <c r="F65" s="13" t="s">
        <v>521</v>
      </c>
      <c r="G65" s="12"/>
      <c r="H65" s="12">
        <v>3</v>
      </c>
      <c r="I65" s="12">
        <v>0.5</v>
      </c>
      <c r="J65" s="12">
        <f t="shared" si="5"/>
        <v>1.5</v>
      </c>
      <c r="K65" s="11">
        <v>25000</v>
      </c>
      <c r="L65" s="11">
        <v>1</v>
      </c>
      <c r="M65" s="11">
        <f t="shared" si="6"/>
        <v>37500</v>
      </c>
      <c r="N65" s="3"/>
    </row>
    <row r="66" spans="1:14">
      <c r="A66" s="3"/>
      <c r="B66" s="3"/>
      <c r="C66" s="10">
        <v>43749</v>
      </c>
      <c r="D66" s="13"/>
      <c r="E66" s="39" t="s">
        <v>508</v>
      </c>
      <c r="F66" s="13" t="s">
        <v>521</v>
      </c>
      <c r="G66" s="12"/>
      <c r="H66" s="12">
        <v>2</v>
      </c>
      <c r="I66" s="12">
        <v>0.85</v>
      </c>
      <c r="J66" s="12">
        <f t="shared" si="5"/>
        <v>1.7</v>
      </c>
      <c r="K66" s="11">
        <v>25000</v>
      </c>
      <c r="L66" s="11">
        <v>1</v>
      </c>
      <c r="M66" s="11">
        <f t="shared" si="6"/>
        <v>42500</v>
      </c>
      <c r="N66" s="3"/>
    </row>
    <row r="67" spans="1:14">
      <c r="A67" s="3"/>
      <c r="B67" s="3"/>
      <c r="C67" s="10">
        <v>43749</v>
      </c>
      <c r="D67" s="13"/>
      <c r="E67" s="39" t="s">
        <v>509</v>
      </c>
      <c r="F67" s="13" t="s">
        <v>521</v>
      </c>
      <c r="G67" s="12"/>
      <c r="H67" s="12">
        <v>6</v>
      </c>
      <c r="I67" s="12">
        <v>0.5</v>
      </c>
      <c r="J67" s="12">
        <f t="shared" si="5"/>
        <v>3</v>
      </c>
      <c r="K67" s="11">
        <v>25000</v>
      </c>
      <c r="L67" s="11">
        <v>1</v>
      </c>
      <c r="M67" s="11">
        <f t="shared" si="6"/>
        <v>75000</v>
      </c>
      <c r="N67" s="3"/>
    </row>
    <row r="68" spans="1:14">
      <c r="A68" s="3"/>
      <c r="B68" s="3"/>
      <c r="C68" s="10">
        <v>43749</v>
      </c>
      <c r="D68" s="13"/>
      <c r="E68" s="39" t="s">
        <v>510</v>
      </c>
      <c r="F68" s="13" t="s">
        <v>521</v>
      </c>
      <c r="G68" s="12"/>
      <c r="H68" s="12">
        <v>2</v>
      </c>
      <c r="I68" s="12">
        <v>0.7</v>
      </c>
      <c r="J68" s="12">
        <f t="shared" si="5"/>
        <v>1.4</v>
      </c>
      <c r="K68" s="11">
        <v>25000</v>
      </c>
      <c r="L68" s="11">
        <v>1</v>
      </c>
      <c r="M68" s="11">
        <f t="shared" si="6"/>
        <v>35000</v>
      </c>
      <c r="N68" s="3"/>
    </row>
    <row r="69" spans="1:14">
      <c r="A69" s="3"/>
      <c r="B69" s="3"/>
      <c r="C69" s="10">
        <v>43749</v>
      </c>
      <c r="D69" s="13"/>
      <c r="E69" s="39" t="s">
        <v>511</v>
      </c>
      <c r="F69" s="13" t="s">
        <v>521</v>
      </c>
      <c r="G69" s="12"/>
      <c r="H69" s="12">
        <v>6</v>
      </c>
      <c r="I69" s="12">
        <v>0.5</v>
      </c>
      <c r="J69" s="12">
        <f t="shared" si="5"/>
        <v>3</v>
      </c>
      <c r="K69" s="11">
        <v>25000</v>
      </c>
      <c r="L69" s="11">
        <v>1</v>
      </c>
      <c r="M69" s="11">
        <f t="shared" si="6"/>
        <v>75000</v>
      </c>
      <c r="N69" s="3"/>
    </row>
    <row r="70" spans="1:14">
      <c r="A70" s="3"/>
      <c r="B70" s="3"/>
      <c r="C70" s="10">
        <v>43749</v>
      </c>
      <c r="D70" s="13"/>
      <c r="E70" s="39" t="s">
        <v>517</v>
      </c>
      <c r="F70" s="13" t="s">
        <v>521</v>
      </c>
      <c r="G70" s="12"/>
      <c r="H70" s="12">
        <v>2.5</v>
      </c>
      <c r="I70" s="12">
        <v>1</v>
      </c>
      <c r="J70" s="12">
        <f t="shared" si="5"/>
        <v>2.5</v>
      </c>
      <c r="K70" s="11">
        <v>25000</v>
      </c>
      <c r="L70" s="11">
        <v>1</v>
      </c>
      <c r="M70" s="11">
        <f t="shared" si="6"/>
        <v>62500</v>
      </c>
      <c r="N70" s="3"/>
    </row>
    <row r="71" spans="1:14" ht="30">
      <c r="A71" s="3"/>
      <c r="B71" s="3"/>
      <c r="C71" s="10">
        <v>43749</v>
      </c>
      <c r="D71" s="13"/>
      <c r="E71" s="39" t="s">
        <v>518</v>
      </c>
      <c r="F71" s="13" t="s">
        <v>521</v>
      </c>
      <c r="G71" s="12"/>
      <c r="H71" s="12">
        <v>5</v>
      </c>
      <c r="I71" s="12">
        <v>1.5</v>
      </c>
      <c r="J71" s="12">
        <f t="shared" si="5"/>
        <v>7.5</v>
      </c>
      <c r="K71" s="11">
        <v>25000</v>
      </c>
      <c r="L71" s="11">
        <v>1</v>
      </c>
      <c r="M71" s="11">
        <f t="shared" si="6"/>
        <v>187500</v>
      </c>
      <c r="N71" s="3"/>
    </row>
    <row r="72" spans="1:14">
      <c r="A72" s="3"/>
      <c r="B72" s="3"/>
      <c r="C72" s="10"/>
      <c r="D72" s="13"/>
      <c r="E72" s="16"/>
      <c r="F72" s="13"/>
      <c r="G72" s="12"/>
      <c r="H72" s="48">
        <f>SUM(H61:H71)</f>
        <v>36.5</v>
      </c>
      <c r="I72" s="48">
        <f t="shared" ref="I72:J72" si="7">SUM(I61:I71)</f>
        <v>8.5500000000000007</v>
      </c>
      <c r="J72" s="48">
        <f t="shared" si="7"/>
        <v>27.6</v>
      </c>
      <c r="K72" s="46">
        <v>25000</v>
      </c>
      <c r="L72" s="46">
        <f>SUM(L61:L71)</f>
        <v>11</v>
      </c>
      <c r="M72" s="46">
        <f>SUM(M61:M71)</f>
        <v>690000</v>
      </c>
      <c r="N72" s="3"/>
    </row>
    <row r="73" spans="1:14">
      <c r="A73" s="3"/>
      <c r="B73" s="3"/>
      <c r="C73" s="10"/>
      <c r="D73" s="13"/>
      <c r="E73" s="16"/>
      <c r="F73" s="13"/>
      <c r="G73" s="12"/>
      <c r="H73" s="12"/>
      <c r="I73" s="12"/>
      <c r="J73" s="12"/>
      <c r="K73" s="11"/>
      <c r="L73" s="11"/>
      <c r="M73" s="43"/>
      <c r="N73" s="3"/>
    </row>
    <row r="74" spans="1:14">
      <c r="A74" s="3">
        <v>5</v>
      </c>
      <c r="B74" s="26" t="s">
        <v>525</v>
      </c>
      <c r="C74" s="10">
        <v>43739</v>
      </c>
      <c r="D74" s="30" t="s">
        <v>88</v>
      </c>
      <c r="E74" s="30" t="s">
        <v>89</v>
      </c>
      <c r="F74" s="13" t="s">
        <v>526</v>
      </c>
      <c r="G74" s="12"/>
      <c r="H74" s="12"/>
      <c r="I74" s="12"/>
      <c r="J74" s="12"/>
      <c r="K74" s="11">
        <v>170000</v>
      </c>
      <c r="L74" s="11">
        <v>1</v>
      </c>
      <c r="M74" s="11">
        <f>L74*K74</f>
        <v>170000</v>
      </c>
      <c r="N74" s="3"/>
    </row>
    <row r="75" spans="1:14">
      <c r="A75" s="3"/>
      <c r="B75" s="3"/>
      <c r="C75" s="10">
        <v>43739</v>
      </c>
      <c r="D75" s="30" t="s">
        <v>97</v>
      </c>
      <c r="E75" s="30" t="s">
        <v>98</v>
      </c>
      <c r="F75" s="13" t="s">
        <v>526</v>
      </c>
      <c r="G75" s="12"/>
      <c r="H75" s="12"/>
      <c r="I75" s="12"/>
      <c r="J75" s="12"/>
      <c r="K75" s="11">
        <v>170000</v>
      </c>
      <c r="L75" s="11">
        <v>1</v>
      </c>
      <c r="M75" s="11">
        <f t="shared" ref="M75:M138" si="8">L75*K75</f>
        <v>170000</v>
      </c>
      <c r="N75" s="3"/>
    </row>
    <row r="76" spans="1:14">
      <c r="A76" s="3"/>
      <c r="B76" s="3"/>
      <c r="C76" s="10">
        <v>43739</v>
      </c>
      <c r="D76" s="30" t="s">
        <v>100</v>
      </c>
      <c r="E76" s="30" t="s">
        <v>101</v>
      </c>
      <c r="F76" s="13" t="s">
        <v>526</v>
      </c>
      <c r="G76" s="12"/>
      <c r="H76" s="12"/>
      <c r="I76" s="12"/>
      <c r="J76" s="12"/>
      <c r="K76" s="11">
        <v>170000</v>
      </c>
      <c r="L76" s="11">
        <v>1</v>
      </c>
      <c r="M76" s="11">
        <f t="shared" si="8"/>
        <v>170000</v>
      </c>
      <c r="N76" s="3"/>
    </row>
    <row r="77" spans="1:14">
      <c r="A77" s="3"/>
      <c r="B77" s="3"/>
      <c r="C77" s="10">
        <v>43739</v>
      </c>
      <c r="D77" s="30" t="s">
        <v>109</v>
      </c>
      <c r="E77" s="30" t="s">
        <v>110</v>
      </c>
      <c r="F77" s="13" t="s">
        <v>526</v>
      </c>
      <c r="G77" s="12"/>
      <c r="H77" s="12"/>
      <c r="I77" s="12"/>
      <c r="J77" s="12"/>
      <c r="K77" s="11">
        <v>170000</v>
      </c>
      <c r="L77" s="11">
        <v>1</v>
      </c>
      <c r="M77" s="11">
        <f t="shared" si="8"/>
        <v>170000</v>
      </c>
      <c r="N77" s="3"/>
    </row>
    <row r="78" spans="1:14">
      <c r="A78" s="3"/>
      <c r="B78" s="3"/>
      <c r="C78" s="10">
        <v>43739</v>
      </c>
      <c r="D78" s="30" t="s">
        <v>112</v>
      </c>
      <c r="E78" s="30" t="s">
        <v>113</v>
      </c>
      <c r="F78" s="13" t="s">
        <v>526</v>
      </c>
      <c r="G78" s="12"/>
      <c r="H78" s="12"/>
      <c r="I78" s="12"/>
      <c r="J78" s="12"/>
      <c r="K78" s="11">
        <v>170000</v>
      </c>
      <c r="L78" s="11">
        <v>1</v>
      </c>
      <c r="M78" s="11">
        <f t="shared" si="8"/>
        <v>170000</v>
      </c>
      <c r="N78" s="3"/>
    </row>
    <row r="79" spans="1:14">
      <c r="A79" s="3"/>
      <c r="B79" s="3"/>
      <c r="C79" s="10">
        <v>43739</v>
      </c>
      <c r="D79" s="30" t="s">
        <v>124</v>
      </c>
      <c r="E79" s="30" t="s">
        <v>125</v>
      </c>
      <c r="F79" s="13" t="s">
        <v>526</v>
      </c>
      <c r="G79" s="12"/>
      <c r="H79" s="12"/>
      <c r="I79" s="12"/>
      <c r="J79" s="12"/>
      <c r="K79" s="11">
        <v>170000</v>
      </c>
      <c r="L79" s="11">
        <v>1</v>
      </c>
      <c r="M79" s="11">
        <f t="shared" si="8"/>
        <v>170000</v>
      </c>
      <c r="N79" s="3"/>
    </row>
    <row r="80" spans="1:14">
      <c r="A80" s="3"/>
      <c r="B80" s="3"/>
      <c r="C80" s="10">
        <v>43739</v>
      </c>
      <c r="D80" s="30" t="s">
        <v>127</v>
      </c>
      <c r="E80" s="30" t="s">
        <v>128</v>
      </c>
      <c r="F80" s="13" t="s">
        <v>526</v>
      </c>
      <c r="G80" s="12"/>
      <c r="H80" s="12"/>
      <c r="I80" s="12"/>
      <c r="J80" s="12"/>
      <c r="K80" s="11">
        <v>170000</v>
      </c>
      <c r="L80" s="11">
        <v>1</v>
      </c>
      <c r="M80" s="11">
        <f t="shared" si="8"/>
        <v>170000</v>
      </c>
      <c r="N80" s="3"/>
    </row>
    <row r="81" spans="1:14">
      <c r="A81" s="19"/>
      <c r="B81" s="19"/>
      <c r="C81" s="10">
        <v>43739</v>
      </c>
      <c r="D81" s="30" t="s">
        <v>130</v>
      </c>
      <c r="E81" s="30" t="s">
        <v>131</v>
      </c>
      <c r="F81" s="13" t="s">
        <v>526</v>
      </c>
      <c r="G81" s="12"/>
      <c r="H81" s="12"/>
      <c r="I81" s="12"/>
      <c r="J81" s="12"/>
      <c r="K81" s="11">
        <v>170000</v>
      </c>
      <c r="L81" s="11">
        <v>1</v>
      </c>
      <c r="M81" s="11">
        <f t="shared" si="8"/>
        <v>170000</v>
      </c>
      <c r="N81" s="20"/>
    </row>
    <row r="82" spans="1:14">
      <c r="A82" s="19"/>
      <c r="B82" s="19"/>
      <c r="C82" s="10">
        <v>43739</v>
      </c>
      <c r="D82" s="30" t="s">
        <v>133</v>
      </c>
      <c r="E82" s="30" t="s">
        <v>134</v>
      </c>
      <c r="F82" s="13" t="s">
        <v>526</v>
      </c>
      <c r="G82" s="12"/>
      <c r="H82" s="12"/>
      <c r="I82" s="12"/>
      <c r="J82" s="12"/>
      <c r="K82" s="11">
        <v>170000</v>
      </c>
      <c r="L82" s="11">
        <v>1</v>
      </c>
      <c r="M82" s="11">
        <f t="shared" si="8"/>
        <v>170000</v>
      </c>
      <c r="N82" s="19"/>
    </row>
    <row r="83" spans="1:14">
      <c r="A83" s="19"/>
      <c r="B83" s="19"/>
      <c r="C83" s="10">
        <v>43739</v>
      </c>
      <c r="D83" s="30" t="s">
        <v>142</v>
      </c>
      <c r="E83" s="30" t="s">
        <v>143</v>
      </c>
      <c r="F83" s="13" t="s">
        <v>526</v>
      </c>
      <c r="G83" s="12"/>
      <c r="H83" s="12"/>
      <c r="I83" s="12"/>
      <c r="J83" s="12"/>
      <c r="K83" s="11">
        <v>170000</v>
      </c>
      <c r="L83" s="11">
        <v>1</v>
      </c>
      <c r="M83" s="11">
        <f t="shared" si="8"/>
        <v>170000</v>
      </c>
      <c r="N83" s="19"/>
    </row>
    <row r="84" spans="1:14">
      <c r="A84" s="19"/>
      <c r="B84" s="19"/>
      <c r="C84" s="10">
        <v>43739</v>
      </c>
      <c r="D84" s="30" t="s">
        <v>145</v>
      </c>
      <c r="E84" s="30" t="s">
        <v>146</v>
      </c>
      <c r="F84" s="13" t="s">
        <v>526</v>
      </c>
      <c r="G84" s="12"/>
      <c r="H84" s="12"/>
      <c r="I84" s="12"/>
      <c r="J84" s="12"/>
      <c r="K84" s="11">
        <v>170000</v>
      </c>
      <c r="L84" s="11">
        <v>1</v>
      </c>
      <c r="M84" s="11">
        <f t="shared" si="8"/>
        <v>170000</v>
      </c>
      <c r="N84" s="19"/>
    </row>
    <row r="85" spans="1:14">
      <c r="A85" s="19"/>
      <c r="B85" s="19"/>
      <c r="C85" s="10">
        <v>43739</v>
      </c>
      <c r="D85" s="30" t="s">
        <v>148</v>
      </c>
      <c r="E85" s="30" t="s">
        <v>149</v>
      </c>
      <c r="F85" s="13" t="s">
        <v>526</v>
      </c>
      <c r="G85" s="12"/>
      <c r="H85" s="12"/>
      <c r="I85" s="12"/>
      <c r="J85" s="12"/>
      <c r="K85" s="11">
        <v>170000</v>
      </c>
      <c r="L85" s="11">
        <v>1</v>
      </c>
      <c r="M85" s="11">
        <f t="shared" si="8"/>
        <v>170000</v>
      </c>
      <c r="N85" s="19"/>
    </row>
    <row r="86" spans="1:14">
      <c r="A86" s="19"/>
      <c r="B86" s="19"/>
      <c r="C86" s="10">
        <v>43739</v>
      </c>
      <c r="D86" s="30" t="s">
        <v>154</v>
      </c>
      <c r="E86" s="30" t="s">
        <v>155</v>
      </c>
      <c r="F86" s="13" t="s">
        <v>526</v>
      </c>
      <c r="G86" s="12"/>
      <c r="H86" s="12"/>
      <c r="I86" s="12"/>
      <c r="J86" s="12"/>
      <c r="K86" s="11">
        <v>170000</v>
      </c>
      <c r="L86" s="11">
        <v>1</v>
      </c>
      <c r="M86" s="11">
        <f t="shared" si="8"/>
        <v>170000</v>
      </c>
      <c r="N86" s="19"/>
    </row>
    <row r="87" spans="1:14">
      <c r="A87" s="19"/>
      <c r="B87" s="19"/>
      <c r="C87" s="10">
        <v>43739</v>
      </c>
      <c r="D87" s="30" t="s">
        <v>157</v>
      </c>
      <c r="E87" s="30" t="s">
        <v>158</v>
      </c>
      <c r="F87" s="13" t="s">
        <v>526</v>
      </c>
      <c r="G87" s="12"/>
      <c r="H87" s="12"/>
      <c r="I87" s="12"/>
      <c r="J87" s="12"/>
      <c r="K87" s="11">
        <v>170000</v>
      </c>
      <c r="L87" s="11">
        <v>1</v>
      </c>
      <c r="M87" s="11">
        <f t="shared" si="8"/>
        <v>170000</v>
      </c>
      <c r="N87" s="19"/>
    </row>
    <row r="88" spans="1:14">
      <c r="A88" s="19"/>
      <c r="B88" s="19"/>
      <c r="C88" s="10">
        <v>43739</v>
      </c>
      <c r="D88" s="30" t="s">
        <v>160</v>
      </c>
      <c r="E88" s="30" t="s">
        <v>161</v>
      </c>
      <c r="F88" s="13" t="s">
        <v>526</v>
      </c>
      <c r="G88" s="12"/>
      <c r="H88" s="12"/>
      <c r="I88" s="12"/>
      <c r="J88" s="12"/>
      <c r="K88" s="11">
        <v>170000</v>
      </c>
      <c r="L88" s="11">
        <v>1</v>
      </c>
      <c r="M88" s="11">
        <f t="shared" si="8"/>
        <v>170000</v>
      </c>
      <c r="N88" s="19"/>
    </row>
    <row r="89" spans="1:14">
      <c r="A89" s="19"/>
      <c r="B89" s="19"/>
      <c r="C89" s="10">
        <v>43739</v>
      </c>
      <c r="D89" s="30" t="s">
        <v>163</v>
      </c>
      <c r="E89" s="30" t="s">
        <v>164</v>
      </c>
      <c r="F89" s="13" t="s">
        <v>526</v>
      </c>
      <c r="G89" s="12"/>
      <c r="H89" s="12"/>
      <c r="I89" s="12"/>
      <c r="J89" s="12"/>
      <c r="K89" s="11">
        <v>170000</v>
      </c>
      <c r="L89" s="11">
        <v>1</v>
      </c>
      <c r="M89" s="11">
        <f t="shared" si="8"/>
        <v>170000</v>
      </c>
      <c r="N89" s="19"/>
    </row>
    <row r="90" spans="1:14">
      <c r="A90" s="19"/>
      <c r="B90" s="19"/>
      <c r="C90" s="10">
        <v>43739</v>
      </c>
      <c r="D90" s="30" t="s">
        <v>166</v>
      </c>
      <c r="E90" s="30" t="s">
        <v>164</v>
      </c>
      <c r="F90" s="13" t="s">
        <v>526</v>
      </c>
      <c r="G90" s="12"/>
      <c r="H90" s="12"/>
      <c r="I90" s="12"/>
      <c r="J90" s="12"/>
      <c r="K90" s="11">
        <v>170000</v>
      </c>
      <c r="L90" s="11">
        <v>1</v>
      </c>
      <c r="M90" s="11">
        <f t="shared" si="8"/>
        <v>170000</v>
      </c>
      <c r="N90" s="19"/>
    </row>
    <row r="91" spans="1:14">
      <c r="A91" s="19"/>
      <c r="B91" s="19"/>
      <c r="C91" s="10">
        <v>43739</v>
      </c>
      <c r="D91" s="30" t="s">
        <v>168</v>
      </c>
      <c r="E91" s="30" t="s">
        <v>169</v>
      </c>
      <c r="F91" s="13" t="s">
        <v>526</v>
      </c>
      <c r="G91" s="12"/>
      <c r="H91" s="12"/>
      <c r="I91" s="12"/>
      <c r="J91" s="12"/>
      <c r="K91" s="11">
        <v>170000</v>
      </c>
      <c r="L91" s="11">
        <v>1</v>
      </c>
      <c r="M91" s="11">
        <f t="shared" si="8"/>
        <v>170000</v>
      </c>
      <c r="N91" s="19"/>
    </row>
    <row r="92" spans="1:14">
      <c r="A92" s="19"/>
      <c r="B92" s="19"/>
      <c r="C92" s="10">
        <v>43739</v>
      </c>
      <c r="D92" s="30" t="s">
        <v>171</v>
      </c>
      <c r="E92" s="30" t="s">
        <v>172</v>
      </c>
      <c r="F92" s="13" t="s">
        <v>526</v>
      </c>
      <c r="G92" s="12"/>
      <c r="H92" s="12"/>
      <c r="I92" s="12"/>
      <c r="J92" s="12"/>
      <c r="K92" s="11">
        <v>170000</v>
      </c>
      <c r="L92" s="11">
        <v>1</v>
      </c>
      <c r="M92" s="11">
        <f t="shared" si="8"/>
        <v>170000</v>
      </c>
      <c r="N92" s="19"/>
    </row>
    <row r="93" spans="1:14">
      <c r="A93" s="19"/>
      <c r="B93" s="19"/>
      <c r="C93" s="10">
        <v>43739</v>
      </c>
      <c r="D93" s="30" t="s">
        <v>174</v>
      </c>
      <c r="E93" s="30" t="s">
        <v>175</v>
      </c>
      <c r="F93" s="13" t="s">
        <v>526</v>
      </c>
      <c r="G93" s="12"/>
      <c r="H93" s="12"/>
      <c r="I93" s="12"/>
      <c r="J93" s="12"/>
      <c r="K93" s="11">
        <v>170000</v>
      </c>
      <c r="L93" s="11">
        <v>1</v>
      </c>
      <c r="M93" s="11">
        <f t="shared" si="8"/>
        <v>170000</v>
      </c>
      <c r="N93" s="19"/>
    </row>
    <row r="94" spans="1:14">
      <c r="A94" s="19"/>
      <c r="B94" s="19"/>
      <c r="C94" s="10">
        <v>43739</v>
      </c>
      <c r="D94" s="30" t="s">
        <v>177</v>
      </c>
      <c r="E94" s="30" t="s">
        <v>178</v>
      </c>
      <c r="F94" s="13" t="s">
        <v>526</v>
      </c>
      <c r="G94" s="12"/>
      <c r="H94" s="12"/>
      <c r="I94" s="12"/>
      <c r="J94" s="12"/>
      <c r="K94" s="11">
        <v>170000</v>
      </c>
      <c r="L94" s="11">
        <v>1</v>
      </c>
      <c r="M94" s="11">
        <f t="shared" si="8"/>
        <v>170000</v>
      </c>
      <c r="N94" s="19"/>
    </row>
    <row r="95" spans="1:14">
      <c r="A95" s="19"/>
      <c r="B95" s="19"/>
      <c r="C95" s="10">
        <v>43739</v>
      </c>
      <c r="D95" s="30" t="s">
        <v>180</v>
      </c>
      <c r="E95" s="30" t="s">
        <v>181</v>
      </c>
      <c r="F95" s="13" t="s">
        <v>526</v>
      </c>
      <c r="G95" s="12"/>
      <c r="H95" s="12"/>
      <c r="I95" s="12"/>
      <c r="J95" s="12"/>
      <c r="K95" s="11">
        <v>170000</v>
      </c>
      <c r="L95" s="11">
        <v>1</v>
      </c>
      <c r="M95" s="11">
        <f t="shared" si="8"/>
        <v>170000</v>
      </c>
      <c r="N95" s="19"/>
    </row>
    <row r="96" spans="1:14">
      <c r="A96" s="19"/>
      <c r="B96" s="19"/>
      <c r="C96" s="10">
        <v>43739</v>
      </c>
      <c r="D96" s="30" t="s">
        <v>183</v>
      </c>
      <c r="E96" s="30" t="s">
        <v>184</v>
      </c>
      <c r="F96" s="13" t="s">
        <v>526</v>
      </c>
      <c r="G96" s="12"/>
      <c r="H96" s="12"/>
      <c r="I96" s="12"/>
      <c r="J96" s="12"/>
      <c r="K96" s="11">
        <v>170000</v>
      </c>
      <c r="L96" s="11">
        <v>1</v>
      </c>
      <c r="M96" s="11">
        <f t="shared" si="8"/>
        <v>170000</v>
      </c>
      <c r="N96" s="19"/>
    </row>
    <row r="97" spans="1:14">
      <c r="A97" s="19"/>
      <c r="B97" s="19"/>
      <c r="C97" s="10">
        <v>43739</v>
      </c>
      <c r="D97" s="30" t="s">
        <v>186</v>
      </c>
      <c r="E97" s="30" t="s">
        <v>187</v>
      </c>
      <c r="F97" s="13" t="s">
        <v>526</v>
      </c>
      <c r="G97" s="12"/>
      <c r="H97" s="12"/>
      <c r="I97" s="12"/>
      <c r="J97" s="12"/>
      <c r="K97" s="11">
        <v>170000</v>
      </c>
      <c r="L97" s="11">
        <v>1</v>
      </c>
      <c r="M97" s="11">
        <f t="shared" si="8"/>
        <v>170000</v>
      </c>
      <c r="N97" s="19"/>
    </row>
    <row r="98" spans="1:14">
      <c r="A98" s="19"/>
      <c r="B98" s="19"/>
      <c r="C98" s="10">
        <v>43739</v>
      </c>
      <c r="D98" s="30" t="s">
        <v>189</v>
      </c>
      <c r="E98" s="30" t="s">
        <v>190</v>
      </c>
      <c r="F98" s="13" t="s">
        <v>526</v>
      </c>
      <c r="G98" s="12"/>
      <c r="H98" s="12"/>
      <c r="I98" s="12"/>
      <c r="J98" s="12"/>
      <c r="K98" s="11">
        <v>170000</v>
      </c>
      <c r="L98" s="11">
        <v>1</v>
      </c>
      <c r="M98" s="11">
        <f t="shared" si="8"/>
        <v>170000</v>
      </c>
      <c r="N98" s="19"/>
    </row>
    <row r="99" spans="1:14">
      <c r="A99" s="19"/>
      <c r="B99" s="19"/>
      <c r="C99" s="10">
        <v>43739</v>
      </c>
      <c r="D99" s="30" t="s">
        <v>192</v>
      </c>
      <c r="E99" s="30" t="s">
        <v>193</v>
      </c>
      <c r="F99" s="13" t="s">
        <v>526</v>
      </c>
      <c r="G99" s="12"/>
      <c r="H99" s="12"/>
      <c r="I99" s="12"/>
      <c r="J99" s="12"/>
      <c r="K99" s="11">
        <v>170000</v>
      </c>
      <c r="L99" s="11">
        <v>1</v>
      </c>
      <c r="M99" s="11">
        <f t="shared" si="8"/>
        <v>170000</v>
      </c>
      <c r="N99" s="19"/>
    </row>
    <row r="100" spans="1:14">
      <c r="A100" s="19"/>
      <c r="B100" s="19"/>
      <c r="C100" s="10">
        <v>43739</v>
      </c>
      <c r="D100" s="30" t="s">
        <v>198</v>
      </c>
      <c r="E100" s="30" t="s">
        <v>199</v>
      </c>
      <c r="F100" s="13" t="s">
        <v>526</v>
      </c>
      <c r="G100" s="12"/>
      <c r="H100" s="12"/>
      <c r="I100" s="12"/>
      <c r="J100" s="12"/>
      <c r="K100" s="11">
        <v>170000</v>
      </c>
      <c r="L100" s="11">
        <v>1</v>
      </c>
      <c r="M100" s="11">
        <f t="shared" si="8"/>
        <v>170000</v>
      </c>
      <c r="N100" s="19"/>
    </row>
    <row r="101" spans="1:14">
      <c r="A101" s="19"/>
      <c r="B101" s="19"/>
      <c r="C101" s="10">
        <v>43739</v>
      </c>
      <c r="D101" s="30" t="s">
        <v>201</v>
      </c>
      <c r="E101" s="30" t="s">
        <v>202</v>
      </c>
      <c r="F101" s="13" t="s">
        <v>526</v>
      </c>
      <c r="G101" s="12"/>
      <c r="H101" s="12"/>
      <c r="I101" s="12"/>
      <c r="J101" s="12"/>
      <c r="K101" s="11">
        <v>170000</v>
      </c>
      <c r="L101" s="11">
        <v>1</v>
      </c>
      <c r="M101" s="11">
        <f t="shared" si="8"/>
        <v>170000</v>
      </c>
      <c r="N101" s="19"/>
    </row>
    <row r="102" spans="1:14">
      <c r="A102" s="19"/>
      <c r="B102" s="19"/>
      <c r="C102" s="10">
        <v>43739</v>
      </c>
      <c r="D102" s="30" t="s">
        <v>204</v>
      </c>
      <c r="E102" s="30" t="s">
        <v>205</v>
      </c>
      <c r="F102" s="13" t="s">
        <v>526</v>
      </c>
      <c r="G102" s="12"/>
      <c r="H102" s="12"/>
      <c r="I102" s="12"/>
      <c r="J102" s="12"/>
      <c r="K102" s="11">
        <v>170000</v>
      </c>
      <c r="L102" s="11">
        <v>1</v>
      </c>
      <c r="M102" s="11">
        <f t="shared" si="8"/>
        <v>170000</v>
      </c>
      <c r="N102" s="19"/>
    </row>
    <row r="103" spans="1:14">
      <c r="A103" s="19"/>
      <c r="B103" s="19"/>
      <c r="C103" s="10">
        <v>43739</v>
      </c>
      <c r="D103" s="30" t="s">
        <v>210</v>
      </c>
      <c r="E103" s="30" t="s">
        <v>211</v>
      </c>
      <c r="F103" s="13" t="s">
        <v>526</v>
      </c>
      <c r="G103" s="12"/>
      <c r="H103" s="12"/>
      <c r="I103" s="12"/>
      <c r="J103" s="12"/>
      <c r="K103" s="11">
        <v>170000</v>
      </c>
      <c r="L103" s="11">
        <v>1</v>
      </c>
      <c r="M103" s="11">
        <f t="shared" si="8"/>
        <v>170000</v>
      </c>
      <c r="N103" s="19"/>
    </row>
    <row r="104" spans="1:14">
      <c r="A104" s="19"/>
      <c r="B104" s="19"/>
      <c r="C104" s="10">
        <v>43739</v>
      </c>
      <c r="D104" s="30" t="s">
        <v>213</v>
      </c>
      <c r="E104" s="30" t="s">
        <v>214</v>
      </c>
      <c r="F104" s="13" t="s">
        <v>526</v>
      </c>
      <c r="G104" s="12"/>
      <c r="H104" s="12"/>
      <c r="I104" s="12"/>
      <c r="J104" s="12"/>
      <c r="K104" s="11">
        <v>170000</v>
      </c>
      <c r="L104" s="11">
        <v>1</v>
      </c>
      <c r="M104" s="11">
        <f t="shared" si="8"/>
        <v>170000</v>
      </c>
      <c r="N104" s="19"/>
    </row>
    <row r="105" spans="1:14">
      <c r="A105" s="19"/>
      <c r="B105" s="19"/>
      <c r="C105" s="10">
        <v>43739</v>
      </c>
      <c r="D105" s="30" t="s">
        <v>216</v>
      </c>
      <c r="E105" s="30" t="s">
        <v>217</v>
      </c>
      <c r="F105" s="13" t="s">
        <v>526</v>
      </c>
      <c r="G105" s="12"/>
      <c r="H105" s="12"/>
      <c r="I105" s="12"/>
      <c r="J105" s="12"/>
      <c r="K105" s="11">
        <v>170000</v>
      </c>
      <c r="L105" s="11">
        <v>1</v>
      </c>
      <c r="M105" s="11">
        <f t="shared" si="8"/>
        <v>170000</v>
      </c>
      <c r="N105" s="19"/>
    </row>
    <row r="106" spans="1:14">
      <c r="A106" s="19"/>
      <c r="B106" s="19"/>
      <c r="C106" s="10">
        <v>43739</v>
      </c>
      <c r="D106" s="30" t="s">
        <v>219</v>
      </c>
      <c r="E106" s="30" t="s">
        <v>220</v>
      </c>
      <c r="F106" s="13" t="s">
        <v>526</v>
      </c>
      <c r="G106" s="12"/>
      <c r="H106" s="12"/>
      <c r="I106" s="12"/>
      <c r="J106" s="12"/>
      <c r="K106" s="11">
        <v>170000</v>
      </c>
      <c r="L106" s="11">
        <v>1</v>
      </c>
      <c r="M106" s="11">
        <f t="shared" si="8"/>
        <v>170000</v>
      </c>
      <c r="N106" s="19"/>
    </row>
    <row r="107" spans="1:14">
      <c r="A107" s="19"/>
      <c r="B107" s="19"/>
      <c r="C107" s="10">
        <v>43739</v>
      </c>
      <c r="D107" s="30" t="s">
        <v>225</v>
      </c>
      <c r="E107" s="30" t="s">
        <v>226</v>
      </c>
      <c r="F107" s="13" t="s">
        <v>526</v>
      </c>
      <c r="G107" s="12"/>
      <c r="H107" s="12"/>
      <c r="I107" s="12"/>
      <c r="J107" s="12"/>
      <c r="K107" s="11">
        <v>170000</v>
      </c>
      <c r="L107" s="11">
        <v>1</v>
      </c>
      <c r="M107" s="11">
        <f t="shared" si="8"/>
        <v>170000</v>
      </c>
      <c r="N107" s="19"/>
    </row>
    <row r="108" spans="1:14">
      <c r="A108" s="19"/>
      <c r="B108" s="19"/>
      <c r="C108" s="10">
        <v>43739</v>
      </c>
      <c r="D108" s="30" t="s">
        <v>228</v>
      </c>
      <c r="E108" s="30" t="s">
        <v>229</v>
      </c>
      <c r="F108" s="13" t="s">
        <v>526</v>
      </c>
      <c r="G108" s="12"/>
      <c r="H108" s="12"/>
      <c r="I108" s="12"/>
      <c r="J108" s="12"/>
      <c r="K108" s="11">
        <v>170000</v>
      </c>
      <c r="L108" s="11">
        <v>1</v>
      </c>
      <c r="M108" s="11">
        <f t="shared" si="8"/>
        <v>170000</v>
      </c>
      <c r="N108" s="19"/>
    </row>
    <row r="109" spans="1:14">
      <c r="A109" s="19"/>
      <c r="B109" s="19"/>
      <c r="C109" s="10">
        <v>43739</v>
      </c>
      <c r="D109" s="30" t="s">
        <v>231</v>
      </c>
      <c r="E109" s="30" t="s">
        <v>232</v>
      </c>
      <c r="F109" s="13" t="s">
        <v>526</v>
      </c>
      <c r="G109" s="12"/>
      <c r="H109" s="12"/>
      <c r="I109" s="12"/>
      <c r="J109" s="12"/>
      <c r="K109" s="11">
        <v>170000</v>
      </c>
      <c r="L109" s="11">
        <v>1</v>
      </c>
      <c r="M109" s="11">
        <f t="shared" si="8"/>
        <v>170000</v>
      </c>
      <c r="N109" s="19"/>
    </row>
    <row r="110" spans="1:14">
      <c r="A110" s="19"/>
      <c r="B110" s="19"/>
      <c r="C110" s="10">
        <v>43739</v>
      </c>
      <c r="D110" s="30" t="s">
        <v>234</v>
      </c>
      <c r="E110" s="30" t="s">
        <v>235</v>
      </c>
      <c r="F110" s="13" t="s">
        <v>526</v>
      </c>
      <c r="G110" s="12"/>
      <c r="H110" s="12"/>
      <c r="I110" s="12"/>
      <c r="J110" s="12"/>
      <c r="K110" s="11">
        <v>170000</v>
      </c>
      <c r="L110" s="11">
        <v>1</v>
      </c>
      <c r="M110" s="11">
        <f t="shared" si="8"/>
        <v>170000</v>
      </c>
      <c r="N110" s="19"/>
    </row>
    <row r="111" spans="1:14">
      <c r="A111" s="19"/>
      <c r="B111" s="19"/>
      <c r="C111" s="10">
        <v>43739</v>
      </c>
      <c r="D111" s="30" t="s">
        <v>237</v>
      </c>
      <c r="E111" s="30" t="s">
        <v>238</v>
      </c>
      <c r="F111" s="13" t="s">
        <v>526</v>
      </c>
      <c r="G111" s="12"/>
      <c r="H111" s="12"/>
      <c r="I111" s="12"/>
      <c r="J111" s="12"/>
      <c r="K111" s="11">
        <v>170000</v>
      </c>
      <c r="L111" s="11">
        <v>1</v>
      </c>
      <c r="M111" s="11">
        <f t="shared" si="8"/>
        <v>170000</v>
      </c>
      <c r="N111" s="19"/>
    </row>
    <row r="112" spans="1:14">
      <c r="A112" s="19"/>
      <c r="B112" s="19"/>
      <c r="C112" s="10">
        <v>43739</v>
      </c>
      <c r="D112" s="30" t="s">
        <v>240</v>
      </c>
      <c r="E112" s="30" t="s">
        <v>241</v>
      </c>
      <c r="F112" s="13" t="s">
        <v>526</v>
      </c>
      <c r="G112" s="12"/>
      <c r="H112" s="12"/>
      <c r="I112" s="12"/>
      <c r="J112" s="12"/>
      <c r="K112" s="11">
        <v>170000</v>
      </c>
      <c r="L112" s="11">
        <v>1</v>
      </c>
      <c r="M112" s="11">
        <f t="shared" si="8"/>
        <v>170000</v>
      </c>
      <c r="N112" s="19"/>
    </row>
    <row r="113" spans="1:14">
      <c r="A113" s="19"/>
      <c r="B113" s="19"/>
      <c r="C113" s="10">
        <v>43739</v>
      </c>
      <c r="D113" s="30" t="s">
        <v>243</v>
      </c>
      <c r="E113" s="30" t="s">
        <v>244</v>
      </c>
      <c r="F113" s="13" t="s">
        <v>526</v>
      </c>
      <c r="G113" s="12"/>
      <c r="H113" s="12"/>
      <c r="I113" s="12"/>
      <c r="J113" s="12"/>
      <c r="K113" s="11">
        <v>170000</v>
      </c>
      <c r="L113" s="11">
        <v>1</v>
      </c>
      <c r="M113" s="11">
        <f t="shared" si="8"/>
        <v>170000</v>
      </c>
      <c r="N113" s="19"/>
    </row>
    <row r="114" spans="1:14">
      <c r="A114" s="19"/>
      <c r="B114" s="19"/>
      <c r="C114" s="10">
        <v>43739</v>
      </c>
      <c r="D114" s="30" t="s">
        <v>246</v>
      </c>
      <c r="E114" s="30" t="s">
        <v>247</v>
      </c>
      <c r="F114" s="13" t="s">
        <v>526</v>
      </c>
      <c r="G114" s="12"/>
      <c r="H114" s="12"/>
      <c r="I114" s="12"/>
      <c r="J114" s="12"/>
      <c r="K114" s="11">
        <v>170000</v>
      </c>
      <c r="L114" s="11">
        <v>1</v>
      </c>
      <c r="M114" s="11">
        <f t="shared" si="8"/>
        <v>170000</v>
      </c>
      <c r="N114" s="19"/>
    </row>
    <row r="115" spans="1:14">
      <c r="A115" s="19"/>
      <c r="B115" s="19"/>
      <c r="C115" s="10">
        <v>43739</v>
      </c>
      <c r="D115" s="30" t="s">
        <v>249</v>
      </c>
      <c r="E115" s="30" t="s">
        <v>250</v>
      </c>
      <c r="F115" s="13" t="s">
        <v>526</v>
      </c>
      <c r="G115" s="12"/>
      <c r="H115" s="12"/>
      <c r="I115" s="12"/>
      <c r="J115" s="12"/>
      <c r="K115" s="11">
        <v>170000</v>
      </c>
      <c r="L115" s="11">
        <v>1</v>
      </c>
      <c r="M115" s="11">
        <f t="shared" si="8"/>
        <v>170000</v>
      </c>
      <c r="N115" s="19"/>
    </row>
    <row r="116" spans="1:14">
      <c r="A116" s="19"/>
      <c r="B116" s="19"/>
      <c r="C116" s="10">
        <v>43739</v>
      </c>
      <c r="D116" s="30" t="s">
        <v>252</v>
      </c>
      <c r="E116" s="30" t="s">
        <v>253</v>
      </c>
      <c r="F116" s="13" t="s">
        <v>526</v>
      </c>
      <c r="G116" s="12"/>
      <c r="H116" s="12"/>
      <c r="I116" s="12"/>
      <c r="J116" s="12"/>
      <c r="K116" s="11">
        <v>170000</v>
      </c>
      <c r="L116" s="11">
        <v>1</v>
      </c>
      <c r="M116" s="11">
        <f t="shared" si="8"/>
        <v>170000</v>
      </c>
      <c r="N116" s="19"/>
    </row>
    <row r="117" spans="1:14">
      <c r="A117" s="19"/>
      <c r="B117" s="19"/>
      <c r="C117" s="10">
        <v>43739</v>
      </c>
      <c r="D117" s="30" t="s">
        <v>255</v>
      </c>
      <c r="E117" s="30" t="s">
        <v>256</v>
      </c>
      <c r="F117" s="13" t="s">
        <v>526</v>
      </c>
      <c r="G117" s="12"/>
      <c r="H117" s="12"/>
      <c r="I117" s="12"/>
      <c r="J117" s="12"/>
      <c r="K117" s="11">
        <v>170000</v>
      </c>
      <c r="L117" s="11">
        <v>1</v>
      </c>
      <c r="M117" s="11">
        <f t="shared" si="8"/>
        <v>170000</v>
      </c>
      <c r="N117" s="19"/>
    </row>
    <row r="118" spans="1:14">
      <c r="A118" s="19"/>
      <c r="B118" s="19"/>
      <c r="C118" s="10">
        <v>43739</v>
      </c>
      <c r="D118" s="30" t="s">
        <v>258</v>
      </c>
      <c r="E118" s="30" t="s">
        <v>259</v>
      </c>
      <c r="F118" s="13" t="s">
        <v>526</v>
      </c>
      <c r="G118" s="12"/>
      <c r="H118" s="12"/>
      <c r="I118" s="12"/>
      <c r="J118" s="12"/>
      <c r="K118" s="11">
        <v>170000</v>
      </c>
      <c r="L118" s="11">
        <v>1</v>
      </c>
      <c r="M118" s="11">
        <f t="shared" si="8"/>
        <v>170000</v>
      </c>
      <c r="N118" s="19"/>
    </row>
    <row r="119" spans="1:14">
      <c r="A119" s="19"/>
      <c r="B119" s="19"/>
      <c r="C119" s="10">
        <v>43739</v>
      </c>
      <c r="D119" s="30" t="s">
        <v>261</v>
      </c>
      <c r="E119" s="30" t="s">
        <v>155</v>
      </c>
      <c r="F119" s="13" t="s">
        <v>526</v>
      </c>
      <c r="G119" s="12"/>
      <c r="H119" s="12"/>
      <c r="I119" s="12"/>
      <c r="J119" s="12"/>
      <c r="K119" s="11">
        <v>170000</v>
      </c>
      <c r="L119" s="11">
        <v>1</v>
      </c>
      <c r="M119" s="11">
        <f t="shared" si="8"/>
        <v>170000</v>
      </c>
      <c r="N119" s="19"/>
    </row>
    <row r="120" spans="1:14">
      <c r="A120" s="19"/>
      <c r="B120" s="19"/>
      <c r="C120" s="10">
        <v>43739</v>
      </c>
      <c r="D120" s="30" t="s">
        <v>263</v>
      </c>
      <c r="E120" s="30" t="s">
        <v>264</v>
      </c>
      <c r="F120" s="13" t="s">
        <v>526</v>
      </c>
      <c r="G120" s="12"/>
      <c r="H120" s="12"/>
      <c r="I120" s="12"/>
      <c r="J120" s="12"/>
      <c r="K120" s="11">
        <v>170000</v>
      </c>
      <c r="L120" s="11">
        <v>1</v>
      </c>
      <c r="M120" s="11">
        <f t="shared" si="8"/>
        <v>170000</v>
      </c>
      <c r="N120" s="19"/>
    </row>
    <row r="121" spans="1:14">
      <c r="A121" s="19"/>
      <c r="B121" s="19"/>
      <c r="C121" s="10">
        <v>43739</v>
      </c>
      <c r="D121" s="30" t="s">
        <v>266</v>
      </c>
      <c r="E121" s="30" t="s">
        <v>267</v>
      </c>
      <c r="F121" s="13" t="s">
        <v>526</v>
      </c>
      <c r="G121" s="12"/>
      <c r="H121" s="12"/>
      <c r="I121" s="12"/>
      <c r="J121" s="12"/>
      <c r="K121" s="11">
        <v>170000</v>
      </c>
      <c r="L121" s="11">
        <v>1</v>
      </c>
      <c r="M121" s="11">
        <f t="shared" si="8"/>
        <v>170000</v>
      </c>
      <c r="N121" s="19"/>
    </row>
    <row r="122" spans="1:14">
      <c r="A122" s="19"/>
      <c r="B122" s="19"/>
      <c r="C122" s="10">
        <v>43739</v>
      </c>
      <c r="D122" s="30" t="s">
        <v>269</v>
      </c>
      <c r="E122" s="30" t="s">
        <v>270</v>
      </c>
      <c r="F122" s="13" t="s">
        <v>526</v>
      </c>
      <c r="G122" s="12"/>
      <c r="H122" s="12"/>
      <c r="I122" s="12"/>
      <c r="J122" s="12"/>
      <c r="K122" s="11">
        <v>170000</v>
      </c>
      <c r="L122" s="11">
        <v>1</v>
      </c>
      <c r="M122" s="11">
        <f t="shared" si="8"/>
        <v>170000</v>
      </c>
      <c r="N122" s="19"/>
    </row>
    <row r="123" spans="1:14">
      <c r="A123" s="19"/>
      <c r="B123" s="19"/>
      <c r="C123" s="10">
        <v>43739</v>
      </c>
      <c r="D123" s="30" t="s">
        <v>272</v>
      </c>
      <c r="E123" s="30" t="s">
        <v>273</v>
      </c>
      <c r="F123" s="13" t="s">
        <v>526</v>
      </c>
      <c r="G123" s="12"/>
      <c r="H123" s="12"/>
      <c r="I123" s="12"/>
      <c r="J123" s="12"/>
      <c r="K123" s="11">
        <v>170000</v>
      </c>
      <c r="L123" s="11">
        <v>1</v>
      </c>
      <c r="M123" s="11">
        <f t="shared" si="8"/>
        <v>170000</v>
      </c>
      <c r="N123" s="19"/>
    </row>
    <row r="124" spans="1:14">
      <c r="A124" s="19"/>
      <c r="B124" s="19"/>
      <c r="C124" s="10">
        <v>43739</v>
      </c>
      <c r="D124" s="30" t="s">
        <v>275</v>
      </c>
      <c r="E124" s="30" t="s">
        <v>276</v>
      </c>
      <c r="F124" s="13" t="s">
        <v>526</v>
      </c>
      <c r="G124" s="12"/>
      <c r="H124" s="12"/>
      <c r="I124" s="12"/>
      <c r="J124" s="12"/>
      <c r="K124" s="11">
        <v>170000</v>
      </c>
      <c r="L124" s="11">
        <v>1</v>
      </c>
      <c r="M124" s="11">
        <f t="shared" si="8"/>
        <v>170000</v>
      </c>
      <c r="N124" s="19"/>
    </row>
    <row r="125" spans="1:14">
      <c r="A125" s="19"/>
      <c r="B125" s="19"/>
      <c r="C125" s="10">
        <v>43739</v>
      </c>
      <c r="D125" s="30" t="s">
        <v>278</v>
      </c>
      <c r="E125" s="30" t="s">
        <v>247</v>
      </c>
      <c r="F125" s="13" t="s">
        <v>526</v>
      </c>
      <c r="G125" s="12"/>
      <c r="H125" s="12"/>
      <c r="I125" s="12"/>
      <c r="J125" s="12"/>
      <c r="K125" s="11">
        <v>170000</v>
      </c>
      <c r="L125" s="11">
        <v>1</v>
      </c>
      <c r="M125" s="11">
        <f t="shared" si="8"/>
        <v>170000</v>
      </c>
      <c r="N125" s="19"/>
    </row>
    <row r="126" spans="1:14">
      <c r="A126" s="19"/>
      <c r="B126" s="19"/>
      <c r="C126" s="10">
        <v>43739</v>
      </c>
      <c r="D126" s="30" t="s">
        <v>283</v>
      </c>
      <c r="E126" s="30" t="s">
        <v>284</v>
      </c>
      <c r="F126" s="13" t="s">
        <v>526</v>
      </c>
      <c r="G126" s="12"/>
      <c r="H126" s="12"/>
      <c r="I126" s="12"/>
      <c r="J126" s="12"/>
      <c r="K126" s="11">
        <v>170000</v>
      </c>
      <c r="L126" s="11">
        <v>1</v>
      </c>
      <c r="M126" s="11">
        <f t="shared" si="8"/>
        <v>170000</v>
      </c>
      <c r="N126" s="19"/>
    </row>
    <row r="127" spans="1:14">
      <c r="A127" s="19"/>
      <c r="B127" s="19"/>
      <c r="C127" s="10">
        <v>43739</v>
      </c>
      <c r="D127" s="30" t="s">
        <v>286</v>
      </c>
      <c r="E127" s="30" t="s">
        <v>287</v>
      </c>
      <c r="F127" s="13" t="s">
        <v>526</v>
      </c>
      <c r="G127" s="12"/>
      <c r="H127" s="12"/>
      <c r="I127" s="12"/>
      <c r="J127" s="12"/>
      <c r="K127" s="11">
        <v>170000</v>
      </c>
      <c r="L127" s="11">
        <v>1</v>
      </c>
      <c r="M127" s="11">
        <f t="shared" si="8"/>
        <v>170000</v>
      </c>
      <c r="N127" s="19"/>
    </row>
    <row r="128" spans="1:14">
      <c r="A128" s="19"/>
      <c r="B128" s="19"/>
      <c r="C128" s="10">
        <v>43739</v>
      </c>
      <c r="D128" s="30" t="s">
        <v>289</v>
      </c>
      <c r="E128" s="30" t="s">
        <v>290</v>
      </c>
      <c r="F128" s="13" t="s">
        <v>526</v>
      </c>
      <c r="G128" s="12"/>
      <c r="H128" s="12"/>
      <c r="I128" s="12"/>
      <c r="J128" s="12"/>
      <c r="K128" s="11">
        <v>170000</v>
      </c>
      <c r="L128" s="11">
        <v>1</v>
      </c>
      <c r="M128" s="11">
        <f t="shared" si="8"/>
        <v>170000</v>
      </c>
      <c r="N128" s="19"/>
    </row>
    <row r="129" spans="1:14">
      <c r="A129" s="19"/>
      <c r="B129" s="19"/>
      <c r="C129" s="10">
        <v>43739</v>
      </c>
      <c r="D129" s="30" t="s">
        <v>292</v>
      </c>
      <c r="E129" s="30" t="s">
        <v>250</v>
      </c>
      <c r="F129" s="13" t="s">
        <v>526</v>
      </c>
      <c r="G129" s="12"/>
      <c r="H129" s="12"/>
      <c r="I129" s="12"/>
      <c r="J129" s="12"/>
      <c r="K129" s="11">
        <v>170000</v>
      </c>
      <c r="L129" s="11">
        <v>1</v>
      </c>
      <c r="M129" s="11">
        <f t="shared" si="8"/>
        <v>170000</v>
      </c>
      <c r="N129" s="19"/>
    </row>
    <row r="130" spans="1:14">
      <c r="A130" s="19"/>
      <c r="B130" s="19"/>
      <c r="C130" s="10">
        <v>43739</v>
      </c>
      <c r="D130" s="30" t="s">
        <v>294</v>
      </c>
      <c r="E130" s="30" t="s">
        <v>295</v>
      </c>
      <c r="F130" s="13" t="s">
        <v>526</v>
      </c>
      <c r="G130" s="12"/>
      <c r="H130" s="12"/>
      <c r="I130" s="12"/>
      <c r="J130" s="12"/>
      <c r="K130" s="11">
        <v>170000</v>
      </c>
      <c r="L130" s="11">
        <v>1</v>
      </c>
      <c r="M130" s="11">
        <f t="shared" si="8"/>
        <v>170000</v>
      </c>
      <c r="N130" s="19"/>
    </row>
    <row r="131" spans="1:14">
      <c r="A131" s="19"/>
      <c r="B131" s="19"/>
      <c r="C131" s="10">
        <v>43739</v>
      </c>
      <c r="D131" s="30" t="s">
        <v>297</v>
      </c>
      <c r="E131" s="30" t="s">
        <v>298</v>
      </c>
      <c r="F131" s="13" t="s">
        <v>526</v>
      </c>
      <c r="G131" s="12"/>
      <c r="H131" s="12"/>
      <c r="I131" s="12"/>
      <c r="J131" s="12"/>
      <c r="K131" s="11">
        <v>170000</v>
      </c>
      <c r="L131" s="11">
        <v>1</v>
      </c>
      <c r="M131" s="11">
        <f t="shared" si="8"/>
        <v>170000</v>
      </c>
      <c r="N131" s="19"/>
    </row>
    <row r="132" spans="1:14">
      <c r="A132" s="19"/>
      <c r="B132" s="19"/>
      <c r="C132" s="10">
        <v>43739</v>
      </c>
      <c r="D132" s="30" t="s">
        <v>303</v>
      </c>
      <c r="E132" s="30" t="s">
        <v>304</v>
      </c>
      <c r="F132" s="13" t="s">
        <v>526</v>
      </c>
      <c r="G132" s="12"/>
      <c r="H132" s="12"/>
      <c r="I132" s="12"/>
      <c r="J132" s="12"/>
      <c r="K132" s="11">
        <v>170000</v>
      </c>
      <c r="L132" s="11">
        <v>1</v>
      </c>
      <c r="M132" s="11">
        <f t="shared" si="8"/>
        <v>170000</v>
      </c>
      <c r="N132" s="19"/>
    </row>
    <row r="133" spans="1:14">
      <c r="A133" s="19"/>
      <c r="B133" s="19"/>
      <c r="C133" s="10">
        <v>43739</v>
      </c>
      <c r="D133" s="30" t="s">
        <v>306</v>
      </c>
      <c r="E133" s="30" t="s">
        <v>307</v>
      </c>
      <c r="F133" s="13" t="s">
        <v>526</v>
      </c>
      <c r="G133" s="12"/>
      <c r="H133" s="12"/>
      <c r="I133" s="12"/>
      <c r="J133" s="12"/>
      <c r="K133" s="11">
        <v>170000</v>
      </c>
      <c r="L133" s="11">
        <v>1</v>
      </c>
      <c r="M133" s="11">
        <f t="shared" si="8"/>
        <v>170000</v>
      </c>
      <c r="N133" s="19"/>
    </row>
    <row r="134" spans="1:14">
      <c r="A134" s="19"/>
      <c r="B134" s="19"/>
      <c r="C134" s="10">
        <v>43739</v>
      </c>
      <c r="D134" s="30" t="s">
        <v>309</v>
      </c>
      <c r="E134" s="30" t="s">
        <v>310</v>
      </c>
      <c r="F134" s="13" t="s">
        <v>526</v>
      </c>
      <c r="G134" s="12"/>
      <c r="H134" s="12"/>
      <c r="I134" s="12"/>
      <c r="J134" s="12"/>
      <c r="K134" s="11">
        <v>170000</v>
      </c>
      <c r="L134" s="11">
        <v>1</v>
      </c>
      <c r="M134" s="11">
        <f t="shared" si="8"/>
        <v>170000</v>
      </c>
      <c r="N134" s="19"/>
    </row>
    <row r="135" spans="1:14">
      <c r="A135" s="19"/>
      <c r="B135" s="19"/>
      <c r="C135" s="10">
        <v>43739</v>
      </c>
      <c r="D135" s="30" t="s">
        <v>312</v>
      </c>
      <c r="E135" s="30" t="s">
        <v>313</v>
      </c>
      <c r="F135" s="13" t="s">
        <v>526</v>
      </c>
      <c r="G135" s="12"/>
      <c r="H135" s="12"/>
      <c r="I135" s="12"/>
      <c r="J135" s="12"/>
      <c r="K135" s="11">
        <v>170000</v>
      </c>
      <c r="L135" s="11">
        <v>1</v>
      </c>
      <c r="M135" s="11">
        <f t="shared" si="8"/>
        <v>170000</v>
      </c>
      <c r="N135" s="19"/>
    </row>
    <row r="136" spans="1:14">
      <c r="A136" s="19"/>
      <c r="B136" s="19"/>
      <c r="C136" s="10">
        <v>43739</v>
      </c>
      <c r="D136" s="30" t="s">
        <v>315</v>
      </c>
      <c r="E136" s="30" t="s">
        <v>316</v>
      </c>
      <c r="F136" s="13" t="s">
        <v>526</v>
      </c>
      <c r="G136" s="12"/>
      <c r="H136" s="12"/>
      <c r="I136" s="12"/>
      <c r="J136" s="12"/>
      <c r="K136" s="11">
        <v>170000</v>
      </c>
      <c r="L136" s="11">
        <v>1</v>
      </c>
      <c r="M136" s="11">
        <f t="shared" si="8"/>
        <v>170000</v>
      </c>
      <c r="N136" s="19"/>
    </row>
    <row r="137" spans="1:14">
      <c r="A137" s="19"/>
      <c r="B137" s="19"/>
      <c r="C137" s="10">
        <v>43739</v>
      </c>
      <c r="D137" s="30" t="s">
        <v>318</v>
      </c>
      <c r="E137" s="30" t="s">
        <v>319</v>
      </c>
      <c r="F137" s="13" t="s">
        <v>526</v>
      </c>
      <c r="G137" s="12"/>
      <c r="H137" s="12"/>
      <c r="I137" s="12"/>
      <c r="J137" s="12"/>
      <c r="K137" s="11">
        <v>170000</v>
      </c>
      <c r="L137" s="11">
        <v>1</v>
      </c>
      <c r="M137" s="11">
        <f t="shared" si="8"/>
        <v>170000</v>
      </c>
      <c r="N137" s="19"/>
    </row>
    <row r="138" spans="1:14">
      <c r="A138" s="19"/>
      <c r="B138" s="19"/>
      <c r="C138" s="10">
        <v>43739</v>
      </c>
      <c r="D138" s="30" t="s">
        <v>321</v>
      </c>
      <c r="E138" s="30" t="s">
        <v>322</v>
      </c>
      <c r="F138" s="13" t="s">
        <v>526</v>
      </c>
      <c r="G138" s="12"/>
      <c r="H138" s="12"/>
      <c r="I138" s="12"/>
      <c r="J138" s="12"/>
      <c r="K138" s="11">
        <v>170000</v>
      </c>
      <c r="L138" s="11">
        <v>1</v>
      </c>
      <c r="M138" s="11">
        <f t="shared" si="8"/>
        <v>170000</v>
      </c>
      <c r="N138" s="19"/>
    </row>
    <row r="139" spans="1:14">
      <c r="A139" s="19"/>
      <c r="B139" s="19"/>
      <c r="C139" s="10">
        <v>43739</v>
      </c>
      <c r="D139" s="30" t="s">
        <v>324</v>
      </c>
      <c r="E139" s="30" t="s">
        <v>325</v>
      </c>
      <c r="F139" s="13" t="s">
        <v>526</v>
      </c>
      <c r="G139" s="12"/>
      <c r="H139" s="12"/>
      <c r="I139" s="12"/>
      <c r="J139" s="12"/>
      <c r="K139" s="11">
        <v>170000</v>
      </c>
      <c r="L139" s="11">
        <v>1</v>
      </c>
      <c r="M139" s="11">
        <f t="shared" ref="M139:M196" si="9">L139*K139</f>
        <v>170000</v>
      </c>
      <c r="N139" s="19"/>
    </row>
    <row r="140" spans="1:14">
      <c r="A140" s="19"/>
      <c r="B140" s="19"/>
      <c r="C140" s="10">
        <v>43739</v>
      </c>
      <c r="D140" s="30" t="s">
        <v>327</v>
      </c>
      <c r="E140" s="30" t="s">
        <v>328</v>
      </c>
      <c r="F140" s="13" t="s">
        <v>526</v>
      </c>
      <c r="G140" s="12"/>
      <c r="H140" s="12"/>
      <c r="I140" s="12"/>
      <c r="J140" s="12"/>
      <c r="K140" s="11">
        <v>170000</v>
      </c>
      <c r="L140" s="11">
        <v>1</v>
      </c>
      <c r="M140" s="11">
        <f t="shared" si="9"/>
        <v>170000</v>
      </c>
      <c r="N140" s="19"/>
    </row>
    <row r="141" spans="1:14">
      <c r="A141" s="19"/>
      <c r="B141" s="19"/>
      <c r="C141" s="10">
        <v>43739</v>
      </c>
      <c r="D141" s="30" t="s">
        <v>330</v>
      </c>
      <c r="E141" s="30" t="s">
        <v>331</v>
      </c>
      <c r="F141" s="13" t="s">
        <v>526</v>
      </c>
      <c r="G141" s="12"/>
      <c r="H141" s="12"/>
      <c r="I141" s="12"/>
      <c r="J141" s="12"/>
      <c r="K141" s="11">
        <v>170000</v>
      </c>
      <c r="L141" s="11">
        <v>1</v>
      </c>
      <c r="M141" s="11">
        <f t="shared" si="9"/>
        <v>170000</v>
      </c>
      <c r="N141" s="19"/>
    </row>
    <row r="142" spans="1:14">
      <c r="A142" s="19"/>
      <c r="B142" s="19"/>
      <c r="C142" s="10">
        <v>43739</v>
      </c>
      <c r="D142" s="30" t="s">
        <v>334</v>
      </c>
      <c r="E142" s="30" t="s">
        <v>335</v>
      </c>
      <c r="F142" s="13" t="s">
        <v>526</v>
      </c>
      <c r="G142" s="12"/>
      <c r="H142" s="12"/>
      <c r="I142" s="12"/>
      <c r="J142" s="12"/>
      <c r="K142" s="11">
        <v>170000</v>
      </c>
      <c r="L142" s="11">
        <v>1</v>
      </c>
      <c r="M142" s="11">
        <f t="shared" si="9"/>
        <v>170000</v>
      </c>
      <c r="N142" s="19"/>
    </row>
    <row r="143" spans="1:14">
      <c r="A143" s="19"/>
      <c r="B143" s="19"/>
      <c r="C143" s="10">
        <v>43739</v>
      </c>
      <c r="D143" s="30" t="s">
        <v>337</v>
      </c>
      <c r="E143" s="30" t="s">
        <v>338</v>
      </c>
      <c r="F143" s="13" t="s">
        <v>526</v>
      </c>
      <c r="G143" s="12"/>
      <c r="H143" s="12"/>
      <c r="I143" s="12"/>
      <c r="J143" s="12"/>
      <c r="K143" s="11">
        <v>170000</v>
      </c>
      <c r="L143" s="11">
        <v>1</v>
      </c>
      <c r="M143" s="11">
        <f t="shared" si="9"/>
        <v>170000</v>
      </c>
      <c r="N143" s="19"/>
    </row>
    <row r="144" spans="1:14">
      <c r="A144" s="19"/>
      <c r="B144" s="19"/>
      <c r="C144" s="10">
        <v>43739</v>
      </c>
      <c r="D144" s="30" t="s">
        <v>340</v>
      </c>
      <c r="E144" s="30" t="s">
        <v>341</v>
      </c>
      <c r="F144" s="13" t="s">
        <v>526</v>
      </c>
      <c r="G144" s="12"/>
      <c r="H144" s="12"/>
      <c r="I144" s="12"/>
      <c r="J144" s="12"/>
      <c r="K144" s="11">
        <v>170000</v>
      </c>
      <c r="L144" s="11">
        <v>1</v>
      </c>
      <c r="M144" s="11">
        <f t="shared" si="9"/>
        <v>170000</v>
      </c>
      <c r="N144" s="19"/>
    </row>
    <row r="145" spans="1:14">
      <c r="A145" s="19"/>
      <c r="B145" s="19"/>
      <c r="C145" s="10">
        <v>43739</v>
      </c>
      <c r="D145" s="30" t="s">
        <v>343</v>
      </c>
      <c r="E145" s="30" t="s">
        <v>344</v>
      </c>
      <c r="F145" s="13" t="s">
        <v>526</v>
      </c>
      <c r="G145" s="12"/>
      <c r="H145" s="12"/>
      <c r="I145" s="12"/>
      <c r="J145" s="12"/>
      <c r="K145" s="11">
        <v>170000</v>
      </c>
      <c r="L145" s="11">
        <v>1</v>
      </c>
      <c r="M145" s="11">
        <f t="shared" si="9"/>
        <v>170000</v>
      </c>
      <c r="N145" s="19"/>
    </row>
    <row r="146" spans="1:14">
      <c r="A146" s="19"/>
      <c r="B146" s="19"/>
      <c r="C146" s="10">
        <v>43739</v>
      </c>
      <c r="D146" s="30" t="s">
        <v>346</v>
      </c>
      <c r="E146" s="30" t="s">
        <v>347</v>
      </c>
      <c r="F146" s="13" t="s">
        <v>526</v>
      </c>
      <c r="G146" s="12"/>
      <c r="H146" s="12"/>
      <c r="I146" s="12"/>
      <c r="J146" s="12"/>
      <c r="K146" s="11">
        <v>170000</v>
      </c>
      <c r="L146" s="11">
        <v>1</v>
      </c>
      <c r="M146" s="11">
        <f t="shared" si="9"/>
        <v>170000</v>
      </c>
      <c r="N146" s="19"/>
    </row>
    <row r="147" spans="1:14">
      <c r="A147" s="19"/>
      <c r="B147" s="19"/>
      <c r="C147" s="10">
        <v>43739</v>
      </c>
      <c r="D147" s="30" t="s">
        <v>349</v>
      </c>
      <c r="E147" s="30" t="s">
        <v>350</v>
      </c>
      <c r="F147" s="13" t="s">
        <v>526</v>
      </c>
      <c r="G147" s="12"/>
      <c r="H147" s="12"/>
      <c r="I147" s="12"/>
      <c r="J147" s="12"/>
      <c r="K147" s="11">
        <v>170000</v>
      </c>
      <c r="L147" s="11">
        <v>1</v>
      </c>
      <c r="M147" s="11">
        <f t="shared" si="9"/>
        <v>170000</v>
      </c>
      <c r="N147" s="19"/>
    </row>
    <row r="148" spans="1:14">
      <c r="A148" s="19"/>
      <c r="B148" s="19"/>
      <c r="C148" s="10">
        <v>43739</v>
      </c>
      <c r="D148" s="30" t="s">
        <v>352</v>
      </c>
      <c r="E148" s="30" t="s">
        <v>353</v>
      </c>
      <c r="F148" s="13" t="s">
        <v>526</v>
      </c>
      <c r="G148" s="12"/>
      <c r="H148" s="12"/>
      <c r="I148" s="12"/>
      <c r="J148" s="12"/>
      <c r="K148" s="11">
        <v>170000</v>
      </c>
      <c r="L148" s="11">
        <v>1</v>
      </c>
      <c r="M148" s="11">
        <f t="shared" si="9"/>
        <v>170000</v>
      </c>
      <c r="N148" s="19"/>
    </row>
    <row r="149" spans="1:14">
      <c r="A149" s="19"/>
      <c r="B149" s="19"/>
      <c r="C149" s="10">
        <v>43739</v>
      </c>
      <c r="D149" s="30" t="s">
        <v>355</v>
      </c>
      <c r="E149" s="30" t="s">
        <v>356</v>
      </c>
      <c r="F149" s="13" t="s">
        <v>526</v>
      </c>
      <c r="G149" s="12"/>
      <c r="H149" s="12"/>
      <c r="I149" s="12"/>
      <c r="J149" s="12"/>
      <c r="K149" s="11">
        <v>170000</v>
      </c>
      <c r="L149" s="11">
        <v>1</v>
      </c>
      <c r="M149" s="11">
        <f t="shared" si="9"/>
        <v>170000</v>
      </c>
      <c r="N149" s="19"/>
    </row>
    <row r="150" spans="1:14">
      <c r="A150" s="19"/>
      <c r="B150" s="19"/>
      <c r="C150" s="10">
        <v>43739</v>
      </c>
      <c r="D150" s="30" t="s">
        <v>358</v>
      </c>
      <c r="E150" s="30" t="s">
        <v>359</v>
      </c>
      <c r="F150" s="13" t="s">
        <v>526</v>
      </c>
      <c r="G150" s="12"/>
      <c r="H150" s="12"/>
      <c r="I150" s="12"/>
      <c r="J150" s="12"/>
      <c r="K150" s="11">
        <v>170000</v>
      </c>
      <c r="L150" s="11">
        <v>1</v>
      </c>
      <c r="M150" s="11">
        <f t="shared" si="9"/>
        <v>170000</v>
      </c>
      <c r="N150" s="19"/>
    </row>
    <row r="151" spans="1:14">
      <c r="A151" s="19"/>
      <c r="B151" s="19"/>
      <c r="C151" s="10">
        <v>43739</v>
      </c>
      <c r="D151" s="30" t="s">
        <v>361</v>
      </c>
      <c r="E151" s="30" t="s">
        <v>362</v>
      </c>
      <c r="F151" s="13" t="s">
        <v>526</v>
      </c>
      <c r="G151" s="12"/>
      <c r="H151" s="12"/>
      <c r="I151" s="12"/>
      <c r="J151" s="12"/>
      <c r="K151" s="11">
        <v>170000</v>
      </c>
      <c r="L151" s="11">
        <v>1</v>
      </c>
      <c r="M151" s="11">
        <f t="shared" si="9"/>
        <v>170000</v>
      </c>
      <c r="N151" s="19"/>
    </row>
    <row r="152" spans="1:14">
      <c r="A152" s="19"/>
      <c r="B152" s="19"/>
      <c r="C152" s="10">
        <v>43739</v>
      </c>
      <c r="D152" s="30" t="s">
        <v>364</v>
      </c>
      <c r="E152" s="30" t="s">
        <v>365</v>
      </c>
      <c r="F152" s="13" t="s">
        <v>526</v>
      </c>
      <c r="G152" s="12"/>
      <c r="H152" s="12"/>
      <c r="I152" s="12"/>
      <c r="J152" s="12"/>
      <c r="K152" s="11">
        <v>170000</v>
      </c>
      <c r="L152" s="11">
        <v>1</v>
      </c>
      <c r="M152" s="11">
        <f t="shared" si="9"/>
        <v>170000</v>
      </c>
      <c r="N152" s="19"/>
    </row>
    <row r="153" spans="1:14">
      <c r="A153" s="19"/>
      <c r="B153" s="19"/>
      <c r="C153" s="10">
        <v>43739</v>
      </c>
      <c r="D153" s="30" t="s">
        <v>367</v>
      </c>
      <c r="E153" s="30" t="s">
        <v>368</v>
      </c>
      <c r="F153" s="13" t="s">
        <v>526</v>
      </c>
      <c r="G153" s="12"/>
      <c r="H153" s="12"/>
      <c r="I153" s="12"/>
      <c r="J153" s="12"/>
      <c r="K153" s="11">
        <v>170000</v>
      </c>
      <c r="L153" s="11">
        <v>1</v>
      </c>
      <c r="M153" s="11">
        <f t="shared" si="9"/>
        <v>170000</v>
      </c>
      <c r="N153" s="19"/>
    </row>
    <row r="154" spans="1:14">
      <c r="A154" s="19"/>
      <c r="B154" s="19"/>
      <c r="C154" s="10">
        <v>43739</v>
      </c>
      <c r="D154" s="30" t="s">
        <v>370</v>
      </c>
      <c r="E154" s="30" t="s">
        <v>371</v>
      </c>
      <c r="F154" s="13" t="s">
        <v>526</v>
      </c>
      <c r="G154" s="12"/>
      <c r="H154" s="12"/>
      <c r="I154" s="12"/>
      <c r="J154" s="12"/>
      <c r="K154" s="11">
        <v>170000</v>
      </c>
      <c r="L154" s="11">
        <v>1</v>
      </c>
      <c r="M154" s="11">
        <f t="shared" si="9"/>
        <v>170000</v>
      </c>
      <c r="N154" s="19"/>
    </row>
    <row r="155" spans="1:14">
      <c r="A155" s="19"/>
      <c r="B155" s="19"/>
      <c r="C155" s="10">
        <v>43739</v>
      </c>
      <c r="D155" s="30" t="s">
        <v>373</v>
      </c>
      <c r="E155" s="30" t="s">
        <v>374</v>
      </c>
      <c r="F155" s="13" t="s">
        <v>526</v>
      </c>
      <c r="G155" s="12"/>
      <c r="H155" s="12"/>
      <c r="I155" s="12"/>
      <c r="J155" s="12"/>
      <c r="K155" s="11">
        <v>170000</v>
      </c>
      <c r="L155" s="11">
        <v>1</v>
      </c>
      <c r="M155" s="11">
        <f t="shared" si="9"/>
        <v>170000</v>
      </c>
      <c r="N155" s="19"/>
    </row>
    <row r="156" spans="1:14">
      <c r="A156" s="19"/>
      <c r="B156" s="19"/>
      <c r="C156" s="10">
        <v>43739</v>
      </c>
      <c r="D156" s="30" t="s">
        <v>376</v>
      </c>
      <c r="E156" s="30" t="s">
        <v>377</v>
      </c>
      <c r="F156" s="13" t="s">
        <v>526</v>
      </c>
      <c r="G156" s="12"/>
      <c r="H156" s="12"/>
      <c r="I156" s="12"/>
      <c r="J156" s="12"/>
      <c r="K156" s="11">
        <v>170000</v>
      </c>
      <c r="L156" s="11">
        <v>1</v>
      </c>
      <c r="M156" s="11">
        <f t="shared" si="9"/>
        <v>170000</v>
      </c>
      <c r="N156" s="19"/>
    </row>
    <row r="157" spans="1:14">
      <c r="A157" s="19"/>
      <c r="B157" s="19"/>
      <c r="C157" s="10">
        <v>43739</v>
      </c>
      <c r="D157" s="30" t="s">
        <v>379</v>
      </c>
      <c r="E157" s="30" t="s">
        <v>380</v>
      </c>
      <c r="F157" s="13" t="s">
        <v>526</v>
      </c>
      <c r="G157" s="12"/>
      <c r="H157" s="12"/>
      <c r="I157" s="12"/>
      <c r="J157" s="12"/>
      <c r="K157" s="11">
        <v>170000</v>
      </c>
      <c r="L157" s="11">
        <v>1</v>
      </c>
      <c r="M157" s="11">
        <f t="shared" si="9"/>
        <v>170000</v>
      </c>
      <c r="N157" s="19"/>
    </row>
    <row r="158" spans="1:14">
      <c r="A158" s="19"/>
      <c r="B158" s="19"/>
      <c r="C158" s="10">
        <v>43739</v>
      </c>
      <c r="D158" s="30" t="s">
        <v>382</v>
      </c>
      <c r="E158" s="30" t="s">
        <v>383</v>
      </c>
      <c r="F158" s="13" t="s">
        <v>526</v>
      </c>
      <c r="G158" s="12"/>
      <c r="H158" s="12"/>
      <c r="I158" s="12"/>
      <c r="J158" s="12"/>
      <c r="K158" s="11">
        <v>170000</v>
      </c>
      <c r="L158" s="11">
        <v>1</v>
      </c>
      <c r="M158" s="11">
        <f t="shared" si="9"/>
        <v>170000</v>
      </c>
      <c r="N158" s="19"/>
    </row>
    <row r="159" spans="1:14">
      <c r="A159" s="19"/>
      <c r="B159" s="19"/>
      <c r="C159" s="10">
        <v>43739</v>
      </c>
      <c r="D159" s="30" t="s">
        <v>385</v>
      </c>
      <c r="E159" s="30" t="s">
        <v>169</v>
      </c>
      <c r="F159" s="13" t="s">
        <v>526</v>
      </c>
      <c r="G159" s="12"/>
      <c r="H159" s="12"/>
      <c r="I159" s="12"/>
      <c r="J159" s="12"/>
      <c r="K159" s="11">
        <v>170000</v>
      </c>
      <c r="L159" s="11">
        <v>1</v>
      </c>
      <c r="M159" s="11">
        <f t="shared" si="9"/>
        <v>170000</v>
      </c>
      <c r="N159" s="19"/>
    </row>
    <row r="160" spans="1:14">
      <c r="A160" s="19"/>
      <c r="B160" s="19"/>
      <c r="C160" s="10">
        <v>43739</v>
      </c>
      <c r="D160" s="30" t="s">
        <v>387</v>
      </c>
      <c r="E160" s="30" t="s">
        <v>388</v>
      </c>
      <c r="F160" s="13" t="s">
        <v>526</v>
      </c>
      <c r="G160" s="12"/>
      <c r="H160" s="12"/>
      <c r="I160" s="12"/>
      <c r="J160" s="12"/>
      <c r="K160" s="11">
        <v>170000</v>
      </c>
      <c r="L160" s="11">
        <v>1</v>
      </c>
      <c r="M160" s="11">
        <f t="shared" si="9"/>
        <v>170000</v>
      </c>
      <c r="N160" s="19"/>
    </row>
    <row r="161" spans="1:14">
      <c r="A161" s="19"/>
      <c r="B161" s="19"/>
      <c r="C161" s="10">
        <v>43739</v>
      </c>
      <c r="D161" s="30" t="s">
        <v>390</v>
      </c>
      <c r="E161" s="30" t="s">
        <v>391</v>
      </c>
      <c r="F161" s="13" t="s">
        <v>526</v>
      </c>
      <c r="G161" s="12"/>
      <c r="H161" s="12"/>
      <c r="I161" s="12"/>
      <c r="J161" s="12"/>
      <c r="K161" s="11">
        <v>170000</v>
      </c>
      <c r="L161" s="11">
        <v>1</v>
      </c>
      <c r="M161" s="11">
        <f t="shared" si="9"/>
        <v>170000</v>
      </c>
      <c r="N161" s="19"/>
    </row>
    <row r="162" spans="1:14">
      <c r="A162" s="19"/>
      <c r="B162" s="19"/>
      <c r="C162" s="10">
        <v>43739</v>
      </c>
      <c r="D162" s="30" t="s">
        <v>393</v>
      </c>
      <c r="E162" s="30" t="s">
        <v>394</v>
      </c>
      <c r="F162" s="13" t="s">
        <v>526</v>
      </c>
      <c r="G162" s="12"/>
      <c r="H162" s="12"/>
      <c r="I162" s="12"/>
      <c r="J162" s="12"/>
      <c r="K162" s="11">
        <v>170000</v>
      </c>
      <c r="L162" s="11">
        <v>1</v>
      </c>
      <c r="M162" s="11">
        <f t="shared" si="9"/>
        <v>170000</v>
      </c>
      <c r="N162" s="19"/>
    </row>
    <row r="163" spans="1:14">
      <c r="A163" s="19"/>
      <c r="B163" s="19"/>
      <c r="C163" s="10">
        <v>43739</v>
      </c>
      <c r="D163" s="30" t="s">
        <v>396</v>
      </c>
      <c r="E163" s="30" t="s">
        <v>397</v>
      </c>
      <c r="F163" s="13" t="s">
        <v>526</v>
      </c>
      <c r="G163" s="12"/>
      <c r="H163" s="12"/>
      <c r="I163" s="12"/>
      <c r="J163" s="12"/>
      <c r="K163" s="11">
        <v>170000</v>
      </c>
      <c r="L163" s="11">
        <v>1</v>
      </c>
      <c r="M163" s="11">
        <f t="shared" si="9"/>
        <v>170000</v>
      </c>
      <c r="N163" s="19"/>
    </row>
    <row r="164" spans="1:14">
      <c r="A164" s="19"/>
      <c r="B164" s="19"/>
      <c r="C164" s="10">
        <v>43739</v>
      </c>
      <c r="D164" s="30" t="s">
        <v>399</v>
      </c>
      <c r="E164" s="30" t="s">
        <v>400</v>
      </c>
      <c r="F164" s="13" t="s">
        <v>526</v>
      </c>
      <c r="G164" s="12"/>
      <c r="H164" s="12"/>
      <c r="I164" s="12"/>
      <c r="J164" s="12"/>
      <c r="K164" s="11">
        <v>170000</v>
      </c>
      <c r="L164" s="11">
        <v>1</v>
      </c>
      <c r="M164" s="11">
        <f t="shared" si="9"/>
        <v>170000</v>
      </c>
      <c r="N164" s="19"/>
    </row>
    <row r="165" spans="1:14">
      <c r="A165" s="19"/>
      <c r="B165" s="19"/>
      <c r="C165" s="10">
        <v>43739</v>
      </c>
      <c r="D165" s="30" t="s">
        <v>402</v>
      </c>
      <c r="E165" s="30" t="s">
        <v>403</v>
      </c>
      <c r="F165" s="13" t="s">
        <v>526</v>
      </c>
      <c r="G165" s="12"/>
      <c r="H165" s="12"/>
      <c r="I165" s="12"/>
      <c r="J165" s="12"/>
      <c r="K165" s="11">
        <v>170000</v>
      </c>
      <c r="L165" s="11">
        <v>1</v>
      </c>
      <c r="M165" s="11">
        <f t="shared" si="9"/>
        <v>170000</v>
      </c>
      <c r="N165" s="19"/>
    </row>
    <row r="166" spans="1:14">
      <c r="A166" s="19"/>
      <c r="B166" s="19"/>
      <c r="C166" s="10">
        <v>43739</v>
      </c>
      <c r="D166" s="30" t="s">
        <v>405</v>
      </c>
      <c r="E166" s="30" t="s">
        <v>406</v>
      </c>
      <c r="F166" s="13" t="s">
        <v>526</v>
      </c>
      <c r="G166" s="12"/>
      <c r="H166" s="12"/>
      <c r="I166" s="12"/>
      <c r="J166" s="12"/>
      <c r="K166" s="11">
        <v>170000</v>
      </c>
      <c r="L166" s="11">
        <v>1</v>
      </c>
      <c r="M166" s="11">
        <f t="shared" si="9"/>
        <v>170000</v>
      </c>
      <c r="N166" s="19"/>
    </row>
    <row r="167" spans="1:14">
      <c r="A167" s="19"/>
      <c r="B167" s="19"/>
      <c r="C167" s="10">
        <v>43739</v>
      </c>
      <c r="D167" s="30" t="s">
        <v>408</v>
      </c>
      <c r="E167" s="30" t="s">
        <v>409</v>
      </c>
      <c r="F167" s="13" t="s">
        <v>526</v>
      </c>
      <c r="G167" s="12"/>
      <c r="H167" s="12"/>
      <c r="I167" s="12"/>
      <c r="J167" s="12"/>
      <c r="K167" s="11">
        <v>170000</v>
      </c>
      <c r="L167" s="11">
        <v>1</v>
      </c>
      <c r="M167" s="11">
        <f t="shared" si="9"/>
        <v>170000</v>
      </c>
      <c r="N167" s="19"/>
    </row>
    <row r="168" spans="1:14">
      <c r="A168" s="19"/>
      <c r="B168" s="19"/>
      <c r="C168" s="10">
        <v>43739</v>
      </c>
      <c r="D168" s="30" t="s">
        <v>411</v>
      </c>
      <c r="E168" s="30" t="s">
        <v>412</v>
      </c>
      <c r="F168" s="13" t="s">
        <v>526</v>
      </c>
      <c r="G168" s="12"/>
      <c r="H168" s="12"/>
      <c r="I168" s="12"/>
      <c r="J168" s="12"/>
      <c r="K168" s="11">
        <v>170000</v>
      </c>
      <c r="L168" s="11">
        <v>1</v>
      </c>
      <c r="M168" s="11">
        <f t="shared" si="9"/>
        <v>170000</v>
      </c>
      <c r="N168" s="19"/>
    </row>
    <row r="169" spans="1:14">
      <c r="A169" s="19"/>
      <c r="B169" s="19"/>
      <c r="C169" s="10">
        <v>43739</v>
      </c>
      <c r="D169" s="30" t="s">
        <v>414</v>
      </c>
      <c r="E169" s="30" t="s">
        <v>415</v>
      </c>
      <c r="F169" s="13" t="s">
        <v>526</v>
      </c>
      <c r="G169" s="12"/>
      <c r="H169" s="12"/>
      <c r="I169" s="12"/>
      <c r="J169" s="12"/>
      <c r="K169" s="11">
        <v>170000</v>
      </c>
      <c r="L169" s="11">
        <v>1</v>
      </c>
      <c r="M169" s="11">
        <f t="shared" si="9"/>
        <v>170000</v>
      </c>
      <c r="N169" s="19"/>
    </row>
    <row r="170" spans="1:14">
      <c r="A170" s="19"/>
      <c r="B170" s="19"/>
      <c r="C170" s="10">
        <v>43739</v>
      </c>
      <c r="D170" s="30" t="s">
        <v>417</v>
      </c>
      <c r="E170" s="30" t="s">
        <v>418</v>
      </c>
      <c r="F170" s="13" t="s">
        <v>526</v>
      </c>
      <c r="G170" s="12"/>
      <c r="H170" s="12"/>
      <c r="I170" s="12"/>
      <c r="J170" s="12"/>
      <c r="K170" s="11">
        <v>170000</v>
      </c>
      <c r="L170" s="11">
        <v>1</v>
      </c>
      <c r="M170" s="11">
        <f t="shared" si="9"/>
        <v>170000</v>
      </c>
      <c r="N170" s="19"/>
    </row>
    <row r="171" spans="1:14">
      <c r="A171" s="19"/>
      <c r="B171" s="19"/>
      <c r="C171" s="10">
        <v>43739</v>
      </c>
      <c r="D171" s="30" t="s">
        <v>420</v>
      </c>
      <c r="E171" s="30" t="s">
        <v>421</v>
      </c>
      <c r="F171" s="13" t="s">
        <v>526</v>
      </c>
      <c r="G171" s="12"/>
      <c r="H171" s="12"/>
      <c r="I171" s="12"/>
      <c r="J171" s="12"/>
      <c r="K171" s="11">
        <v>170000</v>
      </c>
      <c r="L171" s="11">
        <v>1</v>
      </c>
      <c r="M171" s="11">
        <f t="shared" si="9"/>
        <v>170000</v>
      </c>
      <c r="N171" s="19"/>
    </row>
    <row r="172" spans="1:14">
      <c r="A172" s="19"/>
      <c r="B172" s="19"/>
      <c r="C172" s="10">
        <v>43739</v>
      </c>
      <c r="D172" s="30" t="s">
        <v>423</v>
      </c>
      <c r="E172" s="30" t="s">
        <v>424</v>
      </c>
      <c r="F172" s="13" t="s">
        <v>526</v>
      </c>
      <c r="G172" s="12"/>
      <c r="H172" s="12"/>
      <c r="I172" s="12"/>
      <c r="J172" s="12"/>
      <c r="K172" s="11">
        <v>170000</v>
      </c>
      <c r="L172" s="11">
        <v>1</v>
      </c>
      <c r="M172" s="11">
        <f t="shared" si="9"/>
        <v>170000</v>
      </c>
      <c r="N172" s="19"/>
    </row>
    <row r="173" spans="1:14">
      <c r="A173" s="19"/>
      <c r="B173" s="19"/>
      <c r="C173" s="10">
        <v>43739</v>
      </c>
      <c r="D173" s="30" t="s">
        <v>426</v>
      </c>
      <c r="E173" s="30" t="s">
        <v>427</v>
      </c>
      <c r="F173" s="13" t="s">
        <v>526</v>
      </c>
      <c r="G173" s="12"/>
      <c r="H173" s="12"/>
      <c r="I173" s="12"/>
      <c r="J173" s="12"/>
      <c r="K173" s="11">
        <v>170000</v>
      </c>
      <c r="L173" s="11">
        <v>1</v>
      </c>
      <c r="M173" s="11">
        <f t="shared" si="9"/>
        <v>170000</v>
      </c>
      <c r="N173" s="19"/>
    </row>
    <row r="174" spans="1:14">
      <c r="A174" s="19"/>
      <c r="B174" s="19"/>
      <c r="C174" s="10">
        <v>43739</v>
      </c>
      <c r="D174" s="30" t="s">
        <v>429</v>
      </c>
      <c r="E174" s="30" t="s">
        <v>430</v>
      </c>
      <c r="F174" s="13" t="s">
        <v>526</v>
      </c>
      <c r="G174" s="12"/>
      <c r="H174" s="12"/>
      <c r="I174" s="12"/>
      <c r="J174" s="12"/>
      <c r="K174" s="11">
        <v>170000</v>
      </c>
      <c r="L174" s="11">
        <v>1</v>
      </c>
      <c r="M174" s="11">
        <f t="shared" si="9"/>
        <v>170000</v>
      </c>
      <c r="N174" s="19"/>
    </row>
    <row r="175" spans="1:14">
      <c r="A175" s="19"/>
      <c r="B175" s="19"/>
      <c r="C175" s="10">
        <v>43739</v>
      </c>
      <c r="D175" s="30" t="s">
        <v>432</v>
      </c>
      <c r="E175" s="30" t="s">
        <v>433</v>
      </c>
      <c r="F175" s="13" t="s">
        <v>526</v>
      </c>
      <c r="G175" s="12"/>
      <c r="H175" s="12"/>
      <c r="I175" s="12"/>
      <c r="J175" s="12"/>
      <c r="K175" s="11">
        <v>170000</v>
      </c>
      <c r="L175" s="11">
        <v>1</v>
      </c>
      <c r="M175" s="11">
        <f t="shared" si="9"/>
        <v>170000</v>
      </c>
      <c r="N175" s="19"/>
    </row>
    <row r="176" spans="1:14">
      <c r="A176" s="19"/>
      <c r="B176" s="19"/>
      <c r="C176" s="10">
        <v>43739</v>
      </c>
      <c r="D176" s="30" t="s">
        <v>435</v>
      </c>
      <c r="E176" s="30" t="s">
        <v>250</v>
      </c>
      <c r="F176" s="13" t="s">
        <v>526</v>
      </c>
      <c r="G176" s="12"/>
      <c r="H176" s="12"/>
      <c r="I176" s="12"/>
      <c r="J176" s="12"/>
      <c r="K176" s="11">
        <v>170000</v>
      </c>
      <c r="L176" s="11">
        <v>1</v>
      </c>
      <c r="M176" s="11">
        <f t="shared" si="9"/>
        <v>170000</v>
      </c>
      <c r="N176" s="19"/>
    </row>
    <row r="177" spans="1:14">
      <c r="A177" s="19"/>
      <c r="B177" s="19"/>
      <c r="C177" s="10">
        <v>43739</v>
      </c>
      <c r="D177" s="30" t="s">
        <v>437</v>
      </c>
      <c r="E177" s="30" t="s">
        <v>438</v>
      </c>
      <c r="F177" s="13" t="s">
        <v>526</v>
      </c>
      <c r="G177" s="12"/>
      <c r="H177" s="12"/>
      <c r="I177" s="12"/>
      <c r="J177" s="12"/>
      <c r="K177" s="11">
        <v>170000</v>
      </c>
      <c r="L177" s="11">
        <v>1</v>
      </c>
      <c r="M177" s="11">
        <f t="shared" si="9"/>
        <v>170000</v>
      </c>
      <c r="N177" s="19"/>
    </row>
    <row r="178" spans="1:14">
      <c r="A178" s="19"/>
      <c r="B178" s="19"/>
      <c r="C178" s="10">
        <v>43739</v>
      </c>
      <c r="D178" s="30" t="s">
        <v>440</v>
      </c>
      <c r="E178" s="30" t="s">
        <v>441</v>
      </c>
      <c r="F178" s="13" t="s">
        <v>526</v>
      </c>
      <c r="G178" s="12"/>
      <c r="H178" s="12"/>
      <c r="I178" s="12"/>
      <c r="J178" s="12"/>
      <c r="K178" s="11">
        <v>170000</v>
      </c>
      <c r="L178" s="11">
        <v>1</v>
      </c>
      <c r="M178" s="11">
        <f t="shared" si="9"/>
        <v>170000</v>
      </c>
      <c r="N178" s="19"/>
    </row>
    <row r="179" spans="1:14">
      <c r="A179" s="19"/>
      <c r="B179" s="19"/>
      <c r="C179" s="10">
        <v>43739</v>
      </c>
      <c r="D179" s="30" t="s">
        <v>443</v>
      </c>
      <c r="E179" s="30" t="s">
        <v>444</v>
      </c>
      <c r="F179" s="13" t="s">
        <v>526</v>
      </c>
      <c r="G179" s="12"/>
      <c r="H179" s="12"/>
      <c r="I179" s="12"/>
      <c r="J179" s="12"/>
      <c r="K179" s="11">
        <v>170000</v>
      </c>
      <c r="L179" s="11">
        <v>1</v>
      </c>
      <c r="M179" s="11">
        <f t="shared" si="9"/>
        <v>170000</v>
      </c>
      <c r="N179" s="19"/>
    </row>
    <row r="180" spans="1:14">
      <c r="A180" s="19"/>
      <c r="B180" s="19"/>
      <c r="C180" s="10">
        <v>43739</v>
      </c>
      <c r="D180" s="30" t="s">
        <v>449</v>
      </c>
      <c r="E180" s="30" t="s">
        <v>450</v>
      </c>
      <c r="F180" s="13" t="s">
        <v>526</v>
      </c>
      <c r="G180" s="12"/>
      <c r="H180" s="12"/>
      <c r="I180" s="12"/>
      <c r="J180" s="12"/>
      <c r="K180" s="11">
        <v>170000</v>
      </c>
      <c r="L180" s="11">
        <v>1</v>
      </c>
      <c r="M180" s="11">
        <f t="shared" si="9"/>
        <v>170000</v>
      </c>
      <c r="N180" s="19"/>
    </row>
    <row r="181" spans="1:14">
      <c r="A181" s="19"/>
      <c r="B181" s="19"/>
      <c r="C181" s="10">
        <v>43739</v>
      </c>
      <c r="D181" s="30" t="s">
        <v>452</v>
      </c>
      <c r="E181" s="30" t="s">
        <v>453</v>
      </c>
      <c r="F181" s="13" t="s">
        <v>526</v>
      </c>
      <c r="G181" s="12"/>
      <c r="H181" s="12"/>
      <c r="I181" s="12"/>
      <c r="J181" s="12"/>
      <c r="K181" s="11">
        <v>170000</v>
      </c>
      <c r="L181" s="11">
        <v>1</v>
      </c>
      <c r="M181" s="11">
        <f t="shared" si="9"/>
        <v>170000</v>
      </c>
      <c r="N181" s="19"/>
    </row>
    <row r="182" spans="1:14">
      <c r="A182" s="19"/>
      <c r="B182" s="19"/>
      <c r="C182" s="10">
        <v>43739</v>
      </c>
      <c r="D182" s="30" t="s">
        <v>455</v>
      </c>
      <c r="E182" s="30" t="s">
        <v>456</v>
      </c>
      <c r="F182" s="13" t="s">
        <v>526</v>
      </c>
      <c r="G182" s="12"/>
      <c r="H182" s="12"/>
      <c r="I182" s="12"/>
      <c r="J182" s="12"/>
      <c r="K182" s="11">
        <v>170000</v>
      </c>
      <c r="L182" s="11">
        <v>1</v>
      </c>
      <c r="M182" s="11">
        <f t="shared" si="9"/>
        <v>170000</v>
      </c>
      <c r="N182" s="19"/>
    </row>
    <row r="183" spans="1:14">
      <c r="A183" s="19"/>
      <c r="B183" s="19"/>
      <c r="C183" s="10">
        <v>43739</v>
      </c>
      <c r="D183" s="30" t="s">
        <v>458</v>
      </c>
      <c r="E183" s="30" t="s">
        <v>459</v>
      </c>
      <c r="F183" s="13" t="s">
        <v>526</v>
      </c>
      <c r="G183" s="12"/>
      <c r="H183" s="12"/>
      <c r="I183" s="12"/>
      <c r="J183" s="12"/>
      <c r="K183" s="11">
        <v>170000</v>
      </c>
      <c r="L183" s="11">
        <v>1</v>
      </c>
      <c r="M183" s="11">
        <f t="shared" si="9"/>
        <v>170000</v>
      </c>
      <c r="N183" s="19"/>
    </row>
    <row r="184" spans="1:14">
      <c r="A184" s="19"/>
      <c r="B184" s="19"/>
      <c r="C184" s="10">
        <v>43739</v>
      </c>
      <c r="D184" s="30" t="s">
        <v>461</v>
      </c>
      <c r="E184" s="30" t="s">
        <v>462</v>
      </c>
      <c r="F184" s="13" t="s">
        <v>526</v>
      </c>
      <c r="G184" s="12"/>
      <c r="H184" s="12"/>
      <c r="I184" s="12"/>
      <c r="J184" s="12"/>
      <c r="K184" s="11">
        <v>170000</v>
      </c>
      <c r="L184" s="11">
        <v>1</v>
      </c>
      <c r="M184" s="11">
        <f t="shared" si="9"/>
        <v>170000</v>
      </c>
      <c r="N184" s="19"/>
    </row>
    <row r="185" spans="1:14">
      <c r="A185" s="19"/>
      <c r="B185" s="19"/>
      <c r="C185" s="10">
        <v>43739</v>
      </c>
      <c r="D185" s="30" t="s">
        <v>464</v>
      </c>
      <c r="E185" s="30" t="s">
        <v>465</v>
      </c>
      <c r="F185" s="13" t="s">
        <v>526</v>
      </c>
      <c r="G185" s="12"/>
      <c r="H185" s="12"/>
      <c r="I185" s="12"/>
      <c r="J185" s="12"/>
      <c r="K185" s="11">
        <v>170000</v>
      </c>
      <c r="L185" s="11">
        <v>1</v>
      </c>
      <c r="M185" s="11">
        <f t="shared" si="9"/>
        <v>170000</v>
      </c>
      <c r="N185" s="19"/>
    </row>
    <row r="186" spans="1:14">
      <c r="A186" s="19"/>
      <c r="B186" s="19"/>
      <c r="C186" s="10">
        <v>43739</v>
      </c>
      <c r="D186" s="30" t="s">
        <v>467</v>
      </c>
      <c r="E186" s="30" t="s">
        <v>468</v>
      </c>
      <c r="F186" s="13" t="s">
        <v>526</v>
      </c>
      <c r="G186" s="12"/>
      <c r="H186" s="12"/>
      <c r="I186" s="12"/>
      <c r="J186" s="12"/>
      <c r="K186" s="11">
        <v>170000</v>
      </c>
      <c r="L186" s="11">
        <v>1</v>
      </c>
      <c r="M186" s="11">
        <f t="shared" si="9"/>
        <v>170000</v>
      </c>
      <c r="N186" s="19"/>
    </row>
    <row r="187" spans="1:14">
      <c r="A187" s="19"/>
      <c r="B187" s="19"/>
      <c r="C187" s="10">
        <v>43739</v>
      </c>
      <c r="D187" s="30" t="s">
        <v>470</v>
      </c>
      <c r="E187" s="30" t="s">
        <v>471</v>
      </c>
      <c r="F187" s="13" t="s">
        <v>526</v>
      </c>
      <c r="G187" s="12"/>
      <c r="H187" s="12"/>
      <c r="I187" s="12"/>
      <c r="J187" s="12"/>
      <c r="K187" s="11">
        <v>170000</v>
      </c>
      <c r="L187" s="11">
        <v>1</v>
      </c>
      <c r="M187" s="11">
        <f t="shared" si="9"/>
        <v>170000</v>
      </c>
      <c r="N187" s="19"/>
    </row>
    <row r="188" spans="1:14">
      <c r="A188" s="19"/>
      <c r="B188" s="19"/>
      <c r="C188" s="10">
        <v>43739</v>
      </c>
      <c r="D188" s="30" t="s">
        <v>476</v>
      </c>
      <c r="E188" s="30" t="s">
        <v>477</v>
      </c>
      <c r="F188" s="13" t="s">
        <v>526</v>
      </c>
      <c r="G188" s="12"/>
      <c r="H188" s="12"/>
      <c r="I188" s="12"/>
      <c r="J188" s="12"/>
      <c r="K188" s="11">
        <v>170000</v>
      </c>
      <c r="L188" s="11">
        <v>1</v>
      </c>
      <c r="M188" s="11">
        <f t="shared" si="9"/>
        <v>170000</v>
      </c>
      <c r="N188" s="19"/>
    </row>
    <row r="189" spans="1:14">
      <c r="A189" s="19"/>
      <c r="B189" s="19"/>
      <c r="C189" s="10">
        <v>43739</v>
      </c>
      <c r="D189" s="30" t="s">
        <v>479</v>
      </c>
      <c r="E189" s="30" t="s">
        <v>480</v>
      </c>
      <c r="F189" s="13" t="s">
        <v>526</v>
      </c>
      <c r="G189" s="12"/>
      <c r="H189" s="12"/>
      <c r="I189" s="12"/>
      <c r="J189" s="12"/>
      <c r="K189" s="11">
        <v>170000</v>
      </c>
      <c r="L189" s="11">
        <v>1</v>
      </c>
      <c r="M189" s="11">
        <f t="shared" si="9"/>
        <v>170000</v>
      </c>
      <c r="N189" s="19"/>
    </row>
    <row r="190" spans="1:14">
      <c r="A190" s="19"/>
      <c r="B190" s="19"/>
      <c r="C190" s="10">
        <v>43739</v>
      </c>
      <c r="D190" s="30" t="s">
        <v>482</v>
      </c>
      <c r="E190" s="30" t="s">
        <v>483</v>
      </c>
      <c r="F190" s="13" t="s">
        <v>526</v>
      </c>
      <c r="G190" s="12"/>
      <c r="H190" s="12"/>
      <c r="I190" s="12"/>
      <c r="J190" s="12"/>
      <c r="K190" s="11">
        <v>170000</v>
      </c>
      <c r="L190" s="11">
        <v>1</v>
      </c>
      <c r="M190" s="11">
        <f t="shared" si="9"/>
        <v>170000</v>
      </c>
      <c r="N190" s="19"/>
    </row>
    <row r="191" spans="1:14">
      <c r="A191" s="19"/>
      <c r="B191" s="19"/>
      <c r="C191" s="10">
        <v>43739</v>
      </c>
      <c r="D191" s="30" t="s">
        <v>485</v>
      </c>
      <c r="E191" s="30" t="s">
        <v>247</v>
      </c>
      <c r="F191" s="13" t="s">
        <v>526</v>
      </c>
      <c r="G191" s="12"/>
      <c r="H191" s="12"/>
      <c r="I191" s="12"/>
      <c r="J191" s="12"/>
      <c r="K191" s="11">
        <v>170000</v>
      </c>
      <c r="L191" s="11">
        <v>1</v>
      </c>
      <c r="M191" s="11">
        <f t="shared" si="9"/>
        <v>170000</v>
      </c>
      <c r="N191" s="19"/>
    </row>
    <row r="192" spans="1:14">
      <c r="A192" s="19"/>
      <c r="B192" s="19"/>
      <c r="C192" s="10">
        <v>43739</v>
      </c>
      <c r="D192" s="30" t="s">
        <v>487</v>
      </c>
      <c r="E192" s="30" t="s">
        <v>488</v>
      </c>
      <c r="F192" s="13" t="s">
        <v>526</v>
      </c>
      <c r="G192" s="12"/>
      <c r="H192" s="12"/>
      <c r="I192" s="12"/>
      <c r="J192" s="12"/>
      <c r="K192" s="11">
        <v>170000</v>
      </c>
      <c r="L192" s="11">
        <v>1</v>
      </c>
      <c r="M192" s="11">
        <f t="shared" si="9"/>
        <v>170000</v>
      </c>
      <c r="N192" s="19"/>
    </row>
    <row r="193" spans="1:14">
      <c r="A193" s="19"/>
      <c r="B193" s="19"/>
      <c r="C193" s="10">
        <v>43739</v>
      </c>
      <c r="D193" s="30" t="s">
        <v>490</v>
      </c>
      <c r="E193" s="30" t="s">
        <v>491</v>
      </c>
      <c r="F193" s="13" t="s">
        <v>526</v>
      </c>
      <c r="G193" s="12"/>
      <c r="H193" s="12"/>
      <c r="I193" s="12"/>
      <c r="J193" s="12"/>
      <c r="K193" s="11">
        <v>170000</v>
      </c>
      <c r="L193" s="11">
        <v>1</v>
      </c>
      <c r="M193" s="11">
        <f t="shared" si="9"/>
        <v>170000</v>
      </c>
      <c r="N193" s="19"/>
    </row>
    <row r="194" spans="1:14">
      <c r="A194" s="19"/>
      <c r="B194" s="19"/>
      <c r="C194" s="10">
        <v>43739</v>
      </c>
      <c r="D194" s="30" t="s">
        <v>493</v>
      </c>
      <c r="E194" s="30" t="s">
        <v>494</v>
      </c>
      <c r="F194" s="13" t="s">
        <v>526</v>
      </c>
      <c r="G194" s="12"/>
      <c r="H194" s="12"/>
      <c r="I194" s="12"/>
      <c r="J194" s="12"/>
      <c r="K194" s="11">
        <v>170000</v>
      </c>
      <c r="L194" s="11">
        <v>1</v>
      </c>
      <c r="M194" s="11">
        <f t="shared" si="9"/>
        <v>170000</v>
      </c>
      <c r="N194" s="19"/>
    </row>
    <row r="195" spans="1:14">
      <c r="A195" s="19"/>
      <c r="B195" s="19"/>
      <c r="C195" s="10">
        <v>43739</v>
      </c>
      <c r="D195" s="30" t="s">
        <v>496</v>
      </c>
      <c r="E195" s="30" t="s">
        <v>391</v>
      </c>
      <c r="F195" s="13" t="s">
        <v>526</v>
      </c>
      <c r="G195" s="12"/>
      <c r="H195" s="12"/>
      <c r="I195" s="12"/>
      <c r="J195" s="12"/>
      <c r="K195" s="11">
        <v>170000</v>
      </c>
      <c r="L195" s="11">
        <v>1</v>
      </c>
      <c r="M195" s="11">
        <f t="shared" si="9"/>
        <v>170000</v>
      </c>
      <c r="N195" s="19"/>
    </row>
    <row r="196" spans="1:14">
      <c r="A196" s="19"/>
      <c r="B196" s="19"/>
      <c r="C196" s="10">
        <v>43739</v>
      </c>
      <c r="D196" s="30" t="s">
        <v>498</v>
      </c>
      <c r="E196" s="30" t="s">
        <v>499</v>
      </c>
      <c r="F196" s="13" t="s">
        <v>526</v>
      </c>
      <c r="G196" s="12"/>
      <c r="H196" s="12"/>
      <c r="I196" s="12"/>
      <c r="J196" s="12"/>
      <c r="K196" s="11">
        <v>170000</v>
      </c>
      <c r="L196" s="11">
        <v>1</v>
      </c>
      <c r="M196" s="11">
        <f t="shared" si="9"/>
        <v>170000</v>
      </c>
      <c r="N196" s="19"/>
    </row>
    <row r="197" spans="1:14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7">
        <f>SUM(L74:L196)</f>
        <v>123</v>
      </c>
      <c r="M197" s="17">
        <f>SUM(M74:M196)</f>
        <v>20910000</v>
      </c>
      <c r="N197" s="19"/>
    </row>
    <row r="198" spans="1:14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1:14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47">
        <f>M197+M72+M59+M49+M7</f>
        <v>26893300</v>
      </c>
      <c r="N199" s="20" t="s">
        <v>25</v>
      </c>
    </row>
  </sheetData>
  <mergeCells count="1">
    <mergeCell ref="H3:J3"/>
  </mergeCells>
  <pageMargins left="0.16" right="0.14000000000000001" top="0.23" bottom="0.17" header="0.14000000000000001" footer="0.11"/>
  <pageSetup scale="75" orientation="landscape" horizontalDpi="300" verticalDpi="300" r:id="rId1"/>
  <ignoredErrors>
    <ignoredError sqref="D5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149"/>
  <sheetViews>
    <sheetView workbookViewId="0">
      <selection activeCell="E8" sqref="E8:E148"/>
    </sheetView>
  </sheetViews>
  <sheetFormatPr defaultRowHeight="15"/>
  <cols>
    <col min="1" max="1" width="6.85546875" style="28" customWidth="1"/>
    <col min="2" max="2" width="7.140625" style="28" bestFit="1" customWidth="1"/>
    <col min="3" max="3" width="8.85546875" style="28" bestFit="1" customWidth="1"/>
    <col min="4" max="4" width="6" style="28" bestFit="1" customWidth="1"/>
    <col min="5" max="5" width="8" style="28" bestFit="1" customWidth="1"/>
    <col min="6" max="6" width="27.7109375" style="28" customWidth="1"/>
    <col min="7" max="7" width="61.140625" style="28" hidden="1" customWidth="1"/>
    <col min="8" max="8" width="6" style="28" bestFit="1" customWidth="1"/>
    <col min="9" max="9" width="5.5703125" style="28" bestFit="1" customWidth="1"/>
    <col min="10" max="10" width="5" style="28" bestFit="1" customWidth="1"/>
    <col min="11" max="11" width="6.42578125" style="28" bestFit="1" customWidth="1"/>
    <col min="12" max="12" width="14.28515625" style="29" bestFit="1" customWidth="1"/>
    <col min="13" max="16384" width="9.140625" style="28"/>
  </cols>
  <sheetData>
    <row r="1" spans="1:12" ht="18.75">
      <c r="A1" s="27" t="s">
        <v>64</v>
      </c>
    </row>
    <row r="2" spans="1:12">
      <c r="A2" s="30" t="s">
        <v>65</v>
      </c>
      <c r="B2" s="30" t="s">
        <v>66</v>
      </c>
    </row>
    <row r="4" spans="1:12">
      <c r="A4" s="30" t="s">
        <v>67</v>
      </c>
      <c r="B4" s="30"/>
      <c r="C4" s="30"/>
      <c r="D4" s="30"/>
      <c r="E4" s="30"/>
      <c r="F4" s="30"/>
      <c r="G4" s="30"/>
      <c r="H4" s="30" t="s">
        <v>68</v>
      </c>
      <c r="I4" s="30"/>
      <c r="J4" s="30"/>
      <c r="K4" s="30"/>
      <c r="L4" s="31"/>
    </row>
    <row r="5" spans="1:12" ht="30">
      <c r="A5" s="32" t="s">
        <v>69</v>
      </c>
      <c r="B5" s="32" t="s">
        <v>70</v>
      </c>
      <c r="C5" s="32" t="s">
        <v>71</v>
      </c>
      <c r="D5" s="32" t="s">
        <v>72</v>
      </c>
      <c r="E5" s="32" t="s">
        <v>73</v>
      </c>
      <c r="F5" s="32" t="s">
        <v>74</v>
      </c>
      <c r="G5" s="32" t="s">
        <v>75</v>
      </c>
      <c r="H5" s="32" t="s">
        <v>76</v>
      </c>
      <c r="I5" s="32" t="s">
        <v>77</v>
      </c>
      <c r="J5" s="32" t="s">
        <v>78</v>
      </c>
      <c r="K5" s="32" t="s">
        <v>79</v>
      </c>
      <c r="L5" s="33" t="s">
        <v>80</v>
      </c>
    </row>
    <row r="6" spans="1:12" hidden="1">
      <c r="A6" s="34"/>
      <c r="B6" s="34" t="s">
        <v>81</v>
      </c>
      <c r="C6" s="34" t="s">
        <v>0</v>
      </c>
      <c r="D6" s="34">
        <v>4710</v>
      </c>
      <c r="E6" s="34" t="s">
        <v>82</v>
      </c>
      <c r="F6" s="34" t="s">
        <v>83</v>
      </c>
      <c r="G6" s="34" t="s">
        <v>84</v>
      </c>
      <c r="H6" s="35">
        <v>1987</v>
      </c>
      <c r="I6" s="35">
        <v>1497</v>
      </c>
      <c r="J6" s="35">
        <v>993</v>
      </c>
      <c r="K6" s="35">
        <v>4477</v>
      </c>
      <c r="L6" s="36"/>
    </row>
    <row r="7" spans="1:12" hidden="1">
      <c r="A7" s="30"/>
      <c r="B7" s="30"/>
      <c r="C7" s="30" t="s">
        <v>0</v>
      </c>
      <c r="D7" s="30">
        <v>4711</v>
      </c>
      <c r="E7" s="30" t="s">
        <v>85</v>
      </c>
      <c r="F7" s="30" t="s">
        <v>86</v>
      </c>
      <c r="G7" s="30" t="s">
        <v>87</v>
      </c>
      <c r="H7" s="37">
        <v>2550</v>
      </c>
      <c r="I7" s="37">
        <v>850</v>
      </c>
      <c r="J7" s="37">
        <v>625</v>
      </c>
      <c r="K7" s="37">
        <v>4025</v>
      </c>
      <c r="L7" s="31"/>
    </row>
    <row r="8" spans="1:12">
      <c r="A8" s="30"/>
      <c r="B8" s="30"/>
      <c r="C8" s="30" t="s">
        <v>0</v>
      </c>
      <c r="D8" s="30">
        <v>4712</v>
      </c>
      <c r="E8" s="30" t="s">
        <v>88</v>
      </c>
      <c r="F8" s="30" t="s">
        <v>89</v>
      </c>
      <c r="G8" s="30" t="s">
        <v>90</v>
      </c>
      <c r="H8" s="37">
        <v>1000</v>
      </c>
      <c r="I8" s="37">
        <v>500</v>
      </c>
      <c r="J8" s="37">
        <v>598</v>
      </c>
      <c r="K8" s="37">
        <v>2098</v>
      </c>
      <c r="L8" s="31">
        <v>170000</v>
      </c>
    </row>
    <row r="9" spans="1:12" hidden="1">
      <c r="A9" s="30"/>
      <c r="B9" s="30"/>
      <c r="C9" s="30" t="s">
        <v>0</v>
      </c>
      <c r="D9" s="30">
        <v>4713</v>
      </c>
      <c r="E9" s="30" t="s">
        <v>91</v>
      </c>
      <c r="F9" s="30" t="s">
        <v>92</v>
      </c>
      <c r="G9" s="30" t="s">
        <v>93</v>
      </c>
      <c r="H9" s="37">
        <v>797</v>
      </c>
      <c r="I9" s="37">
        <v>600</v>
      </c>
      <c r="J9" s="37">
        <v>500</v>
      </c>
      <c r="K9" s="37">
        <v>1897</v>
      </c>
      <c r="L9" s="31"/>
    </row>
    <row r="10" spans="1:12" hidden="1">
      <c r="A10" s="30"/>
      <c r="B10" s="30"/>
      <c r="C10" s="30" t="s">
        <v>0</v>
      </c>
      <c r="D10" s="30">
        <v>4714</v>
      </c>
      <c r="E10" s="30" t="s">
        <v>94</v>
      </c>
      <c r="F10" s="30" t="s">
        <v>95</v>
      </c>
      <c r="G10" s="30" t="s">
        <v>96</v>
      </c>
      <c r="H10" s="37">
        <v>797</v>
      </c>
      <c r="I10" s="37">
        <v>100</v>
      </c>
      <c r="J10" s="37">
        <v>500</v>
      </c>
      <c r="K10" s="37">
        <v>1397</v>
      </c>
      <c r="L10" s="31"/>
    </row>
    <row r="11" spans="1:12">
      <c r="A11" s="30"/>
      <c r="B11" s="30"/>
      <c r="C11" s="30" t="s">
        <v>0</v>
      </c>
      <c r="D11" s="30">
        <v>4715</v>
      </c>
      <c r="E11" s="30" t="s">
        <v>97</v>
      </c>
      <c r="F11" s="30" t="s">
        <v>98</v>
      </c>
      <c r="G11" s="30" t="s">
        <v>99</v>
      </c>
      <c r="H11" s="37">
        <v>597</v>
      </c>
      <c r="I11" s="37">
        <v>599</v>
      </c>
      <c r="J11" s="37">
        <v>148</v>
      </c>
      <c r="K11" s="37">
        <v>1344</v>
      </c>
      <c r="L11" s="31">
        <v>170000</v>
      </c>
    </row>
    <row r="12" spans="1:12">
      <c r="A12" s="30"/>
      <c r="B12" s="30"/>
      <c r="C12" s="30" t="s">
        <v>0</v>
      </c>
      <c r="D12" s="30">
        <v>4716</v>
      </c>
      <c r="E12" s="30" t="s">
        <v>100</v>
      </c>
      <c r="F12" s="30" t="s">
        <v>101</v>
      </c>
      <c r="G12" s="30" t="s">
        <v>102</v>
      </c>
      <c r="H12" s="37">
        <v>500</v>
      </c>
      <c r="I12" s="37">
        <v>300</v>
      </c>
      <c r="J12" s="37">
        <v>500</v>
      </c>
      <c r="K12" s="37">
        <v>1300</v>
      </c>
      <c r="L12" s="31">
        <v>170000</v>
      </c>
    </row>
    <row r="13" spans="1:12" hidden="1">
      <c r="A13" s="30"/>
      <c r="B13" s="30"/>
      <c r="C13" s="30" t="s">
        <v>0</v>
      </c>
      <c r="D13" s="30">
        <v>4717</v>
      </c>
      <c r="E13" s="30" t="s">
        <v>103</v>
      </c>
      <c r="F13" s="30" t="s">
        <v>104</v>
      </c>
      <c r="G13" s="30" t="s">
        <v>105</v>
      </c>
      <c r="H13" s="37">
        <v>800</v>
      </c>
      <c r="I13" s="37">
        <v>250</v>
      </c>
      <c r="J13" s="37">
        <v>100</v>
      </c>
      <c r="K13" s="37">
        <v>1150</v>
      </c>
      <c r="L13" s="31"/>
    </row>
    <row r="14" spans="1:12" hidden="1">
      <c r="A14" s="30"/>
      <c r="B14" s="30"/>
      <c r="C14" s="30" t="s">
        <v>0</v>
      </c>
      <c r="D14" s="30">
        <v>4718</v>
      </c>
      <c r="E14" s="30" t="s">
        <v>106</v>
      </c>
      <c r="F14" s="30" t="s">
        <v>107</v>
      </c>
      <c r="G14" s="30" t="s">
        <v>108</v>
      </c>
      <c r="H14" s="37">
        <v>698</v>
      </c>
      <c r="I14" s="37">
        <v>350</v>
      </c>
      <c r="J14" s="37">
        <v>97.972223</v>
      </c>
      <c r="K14" s="37">
        <v>1145.972223</v>
      </c>
      <c r="L14" s="31"/>
    </row>
    <row r="15" spans="1:12">
      <c r="A15" s="30"/>
      <c r="B15" s="30"/>
      <c r="C15" s="30" t="s">
        <v>0</v>
      </c>
      <c r="D15" s="30">
        <v>4719</v>
      </c>
      <c r="E15" s="30" t="s">
        <v>109</v>
      </c>
      <c r="F15" s="30" t="s">
        <v>110</v>
      </c>
      <c r="G15" s="30" t="s">
        <v>111</v>
      </c>
      <c r="H15" s="37">
        <v>579.88888799999995</v>
      </c>
      <c r="I15" s="37">
        <v>250</v>
      </c>
      <c r="J15" s="37">
        <v>248.66666699999999</v>
      </c>
      <c r="K15" s="37">
        <v>1078.5555549999999</v>
      </c>
      <c r="L15" s="31">
        <v>170000</v>
      </c>
    </row>
    <row r="16" spans="1:12">
      <c r="A16" s="30"/>
      <c r="B16" s="30"/>
      <c r="C16" s="30" t="s">
        <v>0</v>
      </c>
      <c r="D16" s="30">
        <v>4720</v>
      </c>
      <c r="E16" s="30" t="s">
        <v>112</v>
      </c>
      <c r="F16" s="30" t="s">
        <v>113</v>
      </c>
      <c r="G16" s="30" t="s">
        <v>114</v>
      </c>
      <c r="H16" s="37">
        <v>700</v>
      </c>
      <c r="I16" s="37">
        <v>195</v>
      </c>
      <c r="J16" s="37">
        <v>149</v>
      </c>
      <c r="K16" s="37">
        <v>1044</v>
      </c>
      <c r="L16" s="31">
        <v>170000</v>
      </c>
    </row>
    <row r="17" spans="1:12" hidden="1">
      <c r="A17" s="30"/>
      <c r="B17" s="30"/>
      <c r="C17" s="30" t="s">
        <v>0</v>
      </c>
      <c r="D17" s="30">
        <v>4721</v>
      </c>
      <c r="E17" s="30" t="s">
        <v>115</v>
      </c>
      <c r="F17" s="30" t="s">
        <v>116</v>
      </c>
      <c r="G17" s="30" t="s">
        <v>117</v>
      </c>
      <c r="H17" s="37">
        <v>532</v>
      </c>
      <c r="I17" s="37">
        <v>300</v>
      </c>
      <c r="J17" s="37">
        <v>198</v>
      </c>
      <c r="K17" s="37">
        <v>1030</v>
      </c>
      <c r="L17" s="31"/>
    </row>
    <row r="18" spans="1:12" hidden="1">
      <c r="A18" s="30"/>
      <c r="B18" s="30"/>
      <c r="C18" s="30" t="s">
        <v>0</v>
      </c>
      <c r="D18" s="30">
        <v>4722</v>
      </c>
      <c r="E18" s="30" t="s">
        <v>118</v>
      </c>
      <c r="F18" s="30" t="s">
        <v>119</v>
      </c>
      <c r="G18" s="30" t="s">
        <v>120</v>
      </c>
      <c r="H18" s="37">
        <v>398.19444599999997</v>
      </c>
      <c r="I18" s="37">
        <v>200</v>
      </c>
      <c r="J18" s="37">
        <v>399.72222399999998</v>
      </c>
      <c r="K18" s="37">
        <v>997.91666999999995</v>
      </c>
      <c r="L18" s="31"/>
    </row>
    <row r="19" spans="1:12" hidden="1">
      <c r="A19" s="30"/>
      <c r="B19" s="30"/>
      <c r="C19" s="30" t="s">
        <v>0</v>
      </c>
      <c r="D19" s="30">
        <v>4723</v>
      </c>
      <c r="E19" s="30" t="s">
        <v>121</v>
      </c>
      <c r="F19" s="30" t="s">
        <v>122</v>
      </c>
      <c r="G19" s="30" t="s">
        <v>123</v>
      </c>
      <c r="H19" s="37">
        <v>498.88888900000001</v>
      </c>
      <c r="I19" s="37">
        <v>100</v>
      </c>
      <c r="J19" s="37">
        <v>398.41666800000002</v>
      </c>
      <c r="K19" s="37">
        <v>997.30555700000014</v>
      </c>
      <c r="L19" s="31"/>
    </row>
    <row r="20" spans="1:12">
      <c r="A20" s="30"/>
      <c r="B20" s="30"/>
      <c r="C20" s="30" t="s">
        <v>0</v>
      </c>
      <c r="D20" s="30">
        <v>4724</v>
      </c>
      <c r="E20" s="30" t="s">
        <v>124</v>
      </c>
      <c r="F20" s="30" t="s">
        <v>125</v>
      </c>
      <c r="G20" s="30" t="s">
        <v>126</v>
      </c>
      <c r="H20" s="37">
        <v>395</v>
      </c>
      <c r="I20" s="37">
        <v>400</v>
      </c>
      <c r="J20" s="37">
        <v>149</v>
      </c>
      <c r="K20" s="37">
        <v>944</v>
      </c>
      <c r="L20" s="31">
        <v>170000</v>
      </c>
    </row>
    <row r="21" spans="1:12">
      <c r="A21" s="30"/>
      <c r="B21" s="30"/>
      <c r="C21" s="30" t="s">
        <v>0</v>
      </c>
      <c r="D21" s="30">
        <v>4725</v>
      </c>
      <c r="E21" s="30" t="s">
        <v>127</v>
      </c>
      <c r="F21" s="30" t="s">
        <v>128</v>
      </c>
      <c r="G21" s="30" t="s">
        <v>129</v>
      </c>
      <c r="H21" s="37">
        <v>244</v>
      </c>
      <c r="I21" s="37">
        <v>194.27777800000001</v>
      </c>
      <c r="J21" s="37">
        <v>492</v>
      </c>
      <c r="K21" s="37">
        <v>930.27777800000001</v>
      </c>
      <c r="L21" s="31">
        <v>170000</v>
      </c>
    </row>
    <row r="22" spans="1:12">
      <c r="A22" s="30"/>
      <c r="B22" s="30"/>
      <c r="C22" s="30" t="s">
        <v>0</v>
      </c>
      <c r="D22" s="30">
        <v>4726</v>
      </c>
      <c r="E22" s="30" t="s">
        <v>130</v>
      </c>
      <c r="F22" s="30" t="s">
        <v>131</v>
      </c>
      <c r="G22" s="30" t="s">
        <v>132</v>
      </c>
      <c r="H22" s="37">
        <v>544</v>
      </c>
      <c r="I22" s="37">
        <v>200</v>
      </c>
      <c r="J22" s="37">
        <v>150</v>
      </c>
      <c r="K22" s="37">
        <v>894</v>
      </c>
      <c r="L22" s="31">
        <v>170000</v>
      </c>
    </row>
    <row r="23" spans="1:12">
      <c r="A23" s="30"/>
      <c r="B23" s="30"/>
      <c r="C23" s="30" t="s">
        <v>0</v>
      </c>
      <c r="D23" s="30">
        <v>4727</v>
      </c>
      <c r="E23" s="30" t="s">
        <v>133</v>
      </c>
      <c r="F23" s="30" t="s">
        <v>134</v>
      </c>
      <c r="G23" s="30" t="s">
        <v>135</v>
      </c>
      <c r="H23" s="37">
        <v>297</v>
      </c>
      <c r="I23" s="37">
        <v>248</v>
      </c>
      <c r="J23" s="37">
        <v>344</v>
      </c>
      <c r="K23" s="37">
        <v>889</v>
      </c>
      <c r="L23" s="31">
        <v>170000</v>
      </c>
    </row>
    <row r="24" spans="1:12" hidden="1">
      <c r="A24" s="30"/>
      <c r="B24" s="30"/>
      <c r="C24" s="30" t="s">
        <v>0</v>
      </c>
      <c r="D24" s="30">
        <v>4728</v>
      </c>
      <c r="E24" s="30" t="s">
        <v>136</v>
      </c>
      <c r="F24" s="30" t="s">
        <v>137</v>
      </c>
      <c r="G24" s="30" t="s">
        <v>138</v>
      </c>
      <c r="H24" s="37">
        <v>513.77778000000001</v>
      </c>
      <c r="I24" s="37">
        <v>78.416673000000003</v>
      </c>
      <c r="J24" s="37">
        <v>277.50000699999998</v>
      </c>
      <c r="K24" s="37">
        <v>869.69446000000005</v>
      </c>
      <c r="L24" s="31"/>
    </row>
    <row r="25" spans="1:12" hidden="1">
      <c r="A25" s="30"/>
      <c r="B25" s="30"/>
      <c r="C25" s="30" t="s">
        <v>0</v>
      </c>
      <c r="D25" s="30">
        <v>4729</v>
      </c>
      <c r="E25" s="30" t="s">
        <v>139</v>
      </c>
      <c r="F25" s="30" t="s">
        <v>140</v>
      </c>
      <c r="G25" s="30" t="s">
        <v>141</v>
      </c>
      <c r="H25" s="37">
        <v>550</v>
      </c>
      <c r="I25" s="37"/>
      <c r="J25" s="37">
        <v>294</v>
      </c>
      <c r="K25" s="37">
        <v>844</v>
      </c>
      <c r="L25" s="31"/>
    </row>
    <row r="26" spans="1:12">
      <c r="A26" s="30"/>
      <c r="B26" s="30"/>
      <c r="C26" s="30" t="s">
        <v>0</v>
      </c>
      <c r="D26" s="30">
        <v>4730</v>
      </c>
      <c r="E26" s="30" t="s">
        <v>142</v>
      </c>
      <c r="F26" s="30" t="s">
        <v>143</v>
      </c>
      <c r="G26" s="30" t="s">
        <v>144</v>
      </c>
      <c r="H26" s="37">
        <v>200</v>
      </c>
      <c r="I26" s="37">
        <v>350</v>
      </c>
      <c r="J26" s="37">
        <v>250</v>
      </c>
      <c r="K26" s="37">
        <v>800</v>
      </c>
      <c r="L26" s="31">
        <v>170000</v>
      </c>
    </row>
    <row r="27" spans="1:12">
      <c r="A27" s="30"/>
      <c r="B27" s="30"/>
      <c r="C27" s="30" t="s">
        <v>0</v>
      </c>
      <c r="D27" s="30">
        <v>4731</v>
      </c>
      <c r="E27" s="30" t="s">
        <v>145</v>
      </c>
      <c r="F27" s="30" t="s">
        <v>146</v>
      </c>
      <c r="G27" s="30" t="s">
        <v>147</v>
      </c>
      <c r="H27" s="37">
        <v>400</v>
      </c>
      <c r="I27" s="37">
        <v>350</v>
      </c>
      <c r="J27" s="37">
        <v>50</v>
      </c>
      <c r="K27" s="37">
        <v>800</v>
      </c>
      <c r="L27" s="31">
        <v>170000</v>
      </c>
    </row>
    <row r="28" spans="1:12">
      <c r="A28" s="30"/>
      <c r="B28" s="30"/>
      <c r="C28" s="30" t="s">
        <v>0</v>
      </c>
      <c r="D28" s="30">
        <v>4732</v>
      </c>
      <c r="E28" s="30" t="s">
        <v>148</v>
      </c>
      <c r="F28" s="30" t="s">
        <v>149</v>
      </c>
      <c r="G28" s="30" t="s">
        <v>150</v>
      </c>
      <c r="H28" s="37">
        <v>300</v>
      </c>
      <c r="I28" s="37">
        <v>100</v>
      </c>
      <c r="J28" s="37">
        <v>389</v>
      </c>
      <c r="K28" s="37">
        <v>789</v>
      </c>
      <c r="L28" s="31">
        <v>170000</v>
      </c>
    </row>
    <row r="29" spans="1:12" hidden="1">
      <c r="A29" s="30"/>
      <c r="B29" s="30"/>
      <c r="C29" s="30" t="s">
        <v>0</v>
      </c>
      <c r="D29" s="30">
        <v>4733</v>
      </c>
      <c r="E29" s="30" t="s">
        <v>151</v>
      </c>
      <c r="F29" s="30" t="s">
        <v>152</v>
      </c>
      <c r="G29" s="30" t="s">
        <v>153</v>
      </c>
      <c r="H29" s="37">
        <v>297.44444499999997</v>
      </c>
      <c r="I29" s="37">
        <v>195.47222299999999</v>
      </c>
      <c r="J29" s="37">
        <v>293.94444499999997</v>
      </c>
      <c r="K29" s="37">
        <v>786.86111299999993</v>
      </c>
      <c r="L29" s="31"/>
    </row>
    <row r="30" spans="1:12">
      <c r="A30" s="30"/>
      <c r="B30" s="30"/>
      <c r="C30" s="30" t="s">
        <v>0</v>
      </c>
      <c r="D30" s="30">
        <v>4734</v>
      </c>
      <c r="E30" s="30" t="s">
        <v>154</v>
      </c>
      <c r="F30" s="30" t="s">
        <v>155</v>
      </c>
      <c r="G30" s="30" t="s">
        <v>156</v>
      </c>
      <c r="H30" s="37">
        <v>300</v>
      </c>
      <c r="I30" s="37">
        <v>200</v>
      </c>
      <c r="J30" s="37">
        <v>250</v>
      </c>
      <c r="K30" s="37">
        <v>750</v>
      </c>
      <c r="L30" s="31">
        <v>170000</v>
      </c>
    </row>
    <row r="31" spans="1:12">
      <c r="A31" s="30"/>
      <c r="B31" s="30"/>
      <c r="C31" s="30" t="s">
        <v>0</v>
      </c>
      <c r="D31" s="30">
        <v>4735</v>
      </c>
      <c r="E31" s="30" t="s">
        <v>157</v>
      </c>
      <c r="F31" s="30" t="s">
        <v>158</v>
      </c>
      <c r="G31" s="30" t="s">
        <v>159</v>
      </c>
      <c r="H31" s="37">
        <v>400</v>
      </c>
      <c r="I31" s="37">
        <v>250</v>
      </c>
      <c r="J31" s="37">
        <v>99</v>
      </c>
      <c r="K31" s="37">
        <v>749</v>
      </c>
      <c r="L31" s="31">
        <v>170000</v>
      </c>
    </row>
    <row r="32" spans="1:12">
      <c r="A32" s="30"/>
      <c r="B32" s="30"/>
      <c r="C32" s="30" t="s">
        <v>0</v>
      </c>
      <c r="D32" s="30">
        <v>4736</v>
      </c>
      <c r="E32" s="30" t="s">
        <v>160</v>
      </c>
      <c r="F32" s="30" t="s">
        <v>161</v>
      </c>
      <c r="G32" s="30" t="s">
        <v>162</v>
      </c>
      <c r="H32" s="37">
        <v>298</v>
      </c>
      <c r="I32" s="37">
        <v>100</v>
      </c>
      <c r="J32" s="37">
        <v>297</v>
      </c>
      <c r="K32" s="37">
        <v>695</v>
      </c>
      <c r="L32" s="31">
        <v>170000</v>
      </c>
    </row>
    <row r="33" spans="1:12">
      <c r="A33" s="30"/>
      <c r="B33" s="30"/>
      <c r="C33" s="30" t="s">
        <v>0</v>
      </c>
      <c r="D33" s="30">
        <v>4737</v>
      </c>
      <c r="E33" s="30" t="s">
        <v>163</v>
      </c>
      <c r="F33" s="30" t="s">
        <v>164</v>
      </c>
      <c r="G33" s="30" t="s">
        <v>165</v>
      </c>
      <c r="H33" s="37">
        <v>296</v>
      </c>
      <c r="I33" s="37">
        <v>100</v>
      </c>
      <c r="J33" s="37">
        <v>282.33333299999998</v>
      </c>
      <c r="K33" s="37">
        <v>678.33333300000004</v>
      </c>
      <c r="L33" s="31">
        <v>170000</v>
      </c>
    </row>
    <row r="34" spans="1:12">
      <c r="A34" s="30"/>
      <c r="B34" s="30"/>
      <c r="C34" s="30" t="s">
        <v>0</v>
      </c>
      <c r="D34" s="30">
        <v>4738</v>
      </c>
      <c r="E34" s="30" t="s">
        <v>166</v>
      </c>
      <c r="F34" s="30" t="s">
        <v>164</v>
      </c>
      <c r="G34" s="30" t="s">
        <v>167</v>
      </c>
      <c r="H34" s="37">
        <v>350</v>
      </c>
      <c r="I34" s="37">
        <v>250</v>
      </c>
      <c r="J34" s="37">
        <v>50</v>
      </c>
      <c r="K34" s="37">
        <v>650</v>
      </c>
      <c r="L34" s="31">
        <v>170000</v>
      </c>
    </row>
    <row r="35" spans="1:12">
      <c r="A35" s="30"/>
      <c r="B35" s="30"/>
      <c r="C35" s="30" t="s">
        <v>0</v>
      </c>
      <c r="D35" s="30">
        <v>4739</v>
      </c>
      <c r="E35" s="30" t="s">
        <v>168</v>
      </c>
      <c r="F35" s="30" t="s">
        <v>169</v>
      </c>
      <c r="G35" s="30" t="s">
        <v>170</v>
      </c>
      <c r="H35" s="37">
        <v>300</v>
      </c>
      <c r="I35" s="37">
        <v>100</v>
      </c>
      <c r="J35" s="37">
        <v>250</v>
      </c>
      <c r="K35" s="37">
        <v>650</v>
      </c>
      <c r="L35" s="31">
        <v>170000</v>
      </c>
    </row>
    <row r="36" spans="1:12">
      <c r="A36" s="30"/>
      <c r="B36" s="30"/>
      <c r="C36" s="30" t="s">
        <v>0</v>
      </c>
      <c r="D36" s="30">
        <v>4740</v>
      </c>
      <c r="E36" s="30" t="s">
        <v>171</v>
      </c>
      <c r="F36" s="30" t="s">
        <v>172</v>
      </c>
      <c r="G36" s="30" t="s">
        <v>173</v>
      </c>
      <c r="H36" s="37">
        <v>300</v>
      </c>
      <c r="I36" s="37">
        <v>150</v>
      </c>
      <c r="J36" s="37">
        <v>200</v>
      </c>
      <c r="K36" s="37">
        <v>650</v>
      </c>
      <c r="L36" s="31">
        <v>170000</v>
      </c>
    </row>
    <row r="37" spans="1:12">
      <c r="A37" s="30"/>
      <c r="B37" s="30"/>
      <c r="C37" s="30" t="s">
        <v>0</v>
      </c>
      <c r="D37" s="30">
        <v>4741</v>
      </c>
      <c r="E37" s="30" t="s">
        <v>174</v>
      </c>
      <c r="F37" s="30" t="s">
        <v>175</v>
      </c>
      <c r="G37" s="30" t="s">
        <v>176</v>
      </c>
      <c r="H37" s="37">
        <v>300</v>
      </c>
      <c r="I37" s="37">
        <v>200</v>
      </c>
      <c r="J37" s="37">
        <v>148</v>
      </c>
      <c r="K37" s="37">
        <v>648</v>
      </c>
      <c r="L37" s="31">
        <v>170000</v>
      </c>
    </row>
    <row r="38" spans="1:12">
      <c r="A38" s="30"/>
      <c r="B38" s="30"/>
      <c r="C38" s="30" t="s">
        <v>0</v>
      </c>
      <c r="D38" s="30">
        <v>4742</v>
      </c>
      <c r="E38" s="30" t="s">
        <v>177</v>
      </c>
      <c r="F38" s="30" t="s">
        <v>178</v>
      </c>
      <c r="G38" s="30" t="s">
        <v>179</v>
      </c>
      <c r="H38" s="37">
        <v>197</v>
      </c>
      <c r="I38" s="37">
        <v>299</v>
      </c>
      <c r="J38" s="37">
        <v>150</v>
      </c>
      <c r="K38" s="37">
        <v>646</v>
      </c>
      <c r="L38" s="31">
        <v>170000</v>
      </c>
    </row>
    <row r="39" spans="1:12">
      <c r="A39" s="30"/>
      <c r="B39" s="30"/>
      <c r="C39" s="30" t="s">
        <v>0</v>
      </c>
      <c r="D39" s="30">
        <v>4743</v>
      </c>
      <c r="E39" s="30" t="s">
        <v>180</v>
      </c>
      <c r="F39" s="30" t="s">
        <v>181</v>
      </c>
      <c r="G39" s="30" t="s">
        <v>182</v>
      </c>
      <c r="H39" s="37">
        <v>200</v>
      </c>
      <c r="I39" s="37">
        <v>350</v>
      </c>
      <c r="J39" s="37">
        <v>50</v>
      </c>
      <c r="K39" s="37">
        <v>600</v>
      </c>
      <c r="L39" s="31">
        <v>170000</v>
      </c>
    </row>
    <row r="40" spans="1:12">
      <c r="A40" s="30"/>
      <c r="B40" s="30"/>
      <c r="C40" s="30" t="s">
        <v>0</v>
      </c>
      <c r="D40" s="30">
        <v>4744</v>
      </c>
      <c r="E40" s="30" t="s">
        <v>183</v>
      </c>
      <c r="F40" s="30" t="s">
        <v>184</v>
      </c>
      <c r="G40" s="30" t="s">
        <v>185</v>
      </c>
      <c r="H40" s="37">
        <v>200</v>
      </c>
      <c r="I40" s="37">
        <v>300</v>
      </c>
      <c r="J40" s="37">
        <v>100</v>
      </c>
      <c r="K40" s="37">
        <v>600</v>
      </c>
      <c r="L40" s="31">
        <v>170000</v>
      </c>
    </row>
    <row r="41" spans="1:12">
      <c r="A41" s="30"/>
      <c r="B41" s="30"/>
      <c r="C41" s="30" t="s">
        <v>0</v>
      </c>
      <c r="D41" s="30">
        <v>4745</v>
      </c>
      <c r="E41" s="30" t="s">
        <v>186</v>
      </c>
      <c r="F41" s="30" t="s">
        <v>187</v>
      </c>
      <c r="G41" s="30" t="s">
        <v>188</v>
      </c>
      <c r="H41" s="37">
        <v>450</v>
      </c>
      <c r="I41" s="37">
        <v>100</v>
      </c>
      <c r="J41" s="37">
        <v>50</v>
      </c>
      <c r="K41" s="37">
        <v>600</v>
      </c>
      <c r="L41" s="31">
        <v>170000</v>
      </c>
    </row>
    <row r="42" spans="1:12">
      <c r="A42" s="30"/>
      <c r="B42" s="30"/>
      <c r="C42" s="30" t="s">
        <v>0</v>
      </c>
      <c r="D42" s="30">
        <v>4746</v>
      </c>
      <c r="E42" s="30" t="s">
        <v>189</v>
      </c>
      <c r="F42" s="30" t="s">
        <v>190</v>
      </c>
      <c r="G42" s="30" t="s">
        <v>191</v>
      </c>
      <c r="H42" s="37">
        <v>200</v>
      </c>
      <c r="I42" s="37">
        <v>0</v>
      </c>
      <c r="J42" s="37">
        <v>396</v>
      </c>
      <c r="K42" s="37">
        <v>596</v>
      </c>
      <c r="L42" s="31">
        <v>170000</v>
      </c>
    </row>
    <row r="43" spans="1:12">
      <c r="A43" s="30"/>
      <c r="B43" s="30"/>
      <c r="C43" s="30" t="s">
        <v>0</v>
      </c>
      <c r="D43" s="30">
        <v>4747</v>
      </c>
      <c r="E43" s="30" t="s">
        <v>192</v>
      </c>
      <c r="F43" s="30" t="s">
        <v>193</v>
      </c>
      <c r="G43" s="30" t="s">
        <v>194</v>
      </c>
      <c r="H43" s="37">
        <v>300</v>
      </c>
      <c r="I43" s="37">
        <v>100</v>
      </c>
      <c r="J43" s="37">
        <v>195</v>
      </c>
      <c r="K43" s="37">
        <v>595</v>
      </c>
      <c r="L43" s="31">
        <v>170000</v>
      </c>
    </row>
    <row r="44" spans="1:12" hidden="1">
      <c r="A44" s="30"/>
      <c r="B44" s="30"/>
      <c r="C44" s="30" t="s">
        <v>0</v>
      </c>
      <c r="D44" s="30">
        <v>4748</v>
      </c>
      <c r="E44" s="30" t="s">
        <v>195</v>
      </c>
      <c r="F44" s="30" t="s">
        <v>196</v>
      </c>
      <c r="G44" s="30" t="s">
        <v>197</v>
      </c>
      <c r="H44" s="37">
        <v>0</v>
      </c>
      <c r="I44" s="37">
        <v>295.61111199999999</v>
      </c>
      <c r="J44" s="37">
        <v>297.77777800000001</v>
      </c>
      <c r="K44" s="37">
        <v>593.38888999999995</v>
      </c>
      <c r="L44" s="31"/>
    </row>
    <row r="45" spans="1:12">
      <c r="A45" s="30"/>
      <c r="B45" s="30"/>
      <c r="C45" s="30" t="s">
        <v>0</v>
      </c>
      <c r="D45" s="30">
        <v>4749</v>
      </c>
      <c r="E45" s="30" t="s">
        <v>198</v>
      </c>
      <c r="F45" s="30" t="s">
        <v>199</v>
      </c>
      <c r="G45" s="30" t="s">
        <v>200</v>
      </c>
      <c r="H45" s="37">
        <v>196</v>
      </c>
      <c r="I45" s="37">
        <v>200</v>
      </c>
      <c r="J45" s="37">
        <v>195</v>
      </c>
      <c r="K45" s="37">
        <v>591</v>
      </c>
      <c r="L45" s="31">
        <v>170000</v>
      </c>
    </row>
    <row r="46" spans="1:12">
      <c r="A46" s="30"/>
      <c r="B46" s="30"/>
      <c r="C46" s="30" t="s">
        <v>0</v>
      </c>
      <c r="D46" s="30">
        <v>4750</v>
      </c>
      <c r="E46" s="30" t="s">
        <v>201</v>
      </c>
      <c r="F46" s="30" t="s">
        <v>202</v>
      </c>
      <c r="G46" s="30" t="s">
        <v>203</v>
      </c>
      <c r="H46" s="37">
        <v>400</v>
      </c>
      <c r="I46" s="37">
        <v>100</v>
      </c>
      <c r="J46" s="37">
        <v>78.138888000000009</v>
      </c>
      <c r="K46" s="37">
        <v>578.13888799999995</v>
      </c>
      <c r="L46" s="31">
        <v>170000</v>
      </c>
    </row>
    <row r="47" spans="1:12">
      <c r="A47" s="30"/>
      <c r="B47" s="30"/>
      <c r="C47" s="30" t="s">
        <v>0</v>
      </c>
      <c r="D47" s="30">
        <v>4751</v>
      </c>
      <c r="E47" s="30" t="s">
        <v>204</v>
      </c>
      <c r="F47" s="30" t="s">
        <v>205</v>
      </c>
      <c r="G47" s="30" t="s">
        <v>206</v>
      </c>
      <c r="H47" s="37">
        <v>300</v>
      </c>
      <c r="I47" s="37">
        <v>200</v>
      </c>
      <c r="J47" s="37">
        <v>50</v>
      </c>
      <c r="K47" s="37">
        <v>550</v>
      </c>
      <c r="L47" s="31">
        <v>170000</v>
      </c>
    </row>
    <row r="48" spans="1:12" hidden="1">
      <c r="A48" s="30"/>
      <c r="B48" s="30"/>
      <c r="C48" s="30" t="s">
        <v>0</v>
      </c>
      <c r="D48" s="30">
        <v>4752</v>
      </c>
      <c r="E48" s="30" t="s">
        <v>207</v>
      </c>
      <c r="F48" s="30" t="s">
        <v>208</v>
      </c>
      <c r="G48" s="30" t="s">
        <v>209</v>
      </c>
      <c r="H48" s="37">
        <v>200</v>
      </c>
      <c r="I48" s="37">
        <v>200</v>
      </c>
      <c r="J48" s="37">
        <v>150</v>
      </c>
      <c r="K48" s="37">
        <v>550</v>
      </c>
      <c r="L48" s="31"/>
    </row>
    <row r="49" spans="1:12">
      <c r="A49" s="30"/>
      <c r="B49" s="30"/>
      <c r="C49" s="30" t="s">
        <v>0</v>
      </c>
      <c r="D49" s="30">
        <v>4753</v>
      </c>
      <c r="E49" s="30" t="s">
        <v>210</v>
      </c>
      <c r="F49" s="30" t="s">
        <v>211</v>
      </c>
      <c r="G49" s="30" t="s">
        <v>212</v>
      </c>
      <c r="H49" s="37">
        <v>150</v>
      </c>
      <c r="I49" s="37">
        <v>200</v>
      </c>
      <c r="J49" s="37">
        <v>199.444445</v>
      </c>
      <c r="K49" s="37">
        <v>549.44444499999997</v>
      </c>
      <c r="L49" s="31">
        <v>170000</v>
      </c>
    </row>
    <row r="50" spans="1:12">
      <c r="A50" s="30"/>
      <c r="B50" s="30"/>
      <c r="C50" s="30" t="s">
        <v>0</v>
      </c>
      <c r="D50" s="30">
        <v>4754</v>
      </c>
      <c r="E50" s="30" t="s">
        <v>213</v>
      </c>
      <c r="F50" s="30" t="s">
        <v>214</v>
      </c>
      <c r="G50" s="30" t="s">
        <v>215</v>
      </c>
      <c r="H50" s="37">
        <v>200</v>
      </c>
      <c r="I50" s="37">
        <v>50</v>
      </c>
      <c r="J50" s="37">
        <v>251</v>
      </c>
      <c r="K50" s="37">
        <v>501</v>
      </c>
      <c r="L50" s="31">
        <v>170000</v>
      </c>
    </row>
    <row r="51" spans="1:12">
      <c r="A51" s="30"/>
      <c r="B51" s="30"/>
      <c r="C51" s="30" t="s">
        <v>0</v>
      </c>
      <c r="D51" s="30">
        <v>4755</v>
      </c>
      <c r="E51" s="30" t="s">
        <v>216</v>
      </c>
      <c r="F51" s="30" t="s">
        <v>217</v>
      </c>
      <c r="G51" s="30" t="s">
        <v>218</v>
      </c>
      <c r="H51" s="37">
        <v>0</v>
      </c>
      <c r="I51" s="37">
        <v>200</v>
      </c>
      <c r="J51" s="37">
        <v>300</v>
      </c>
      <c r="K51" s="37">
        <v>500</v>
      </c>
      <c r="L51" s="31">
        <v>170000</v>
      </c>
    </row>
    <row r="52" spans="1:12">
      <c r="A52" s="30"/>
      <c r="B52" s="30"/>
      <c r="C52" s="30" t="s">
        <v>0</v>
      </c>
      <c r="D52" s="30">
        <v>4756</v>
      </c>
      <c r="E52" s="30" t="s">
        <v>219</v>
      </c>
      <c r="F52" s="30" t="s">
        <v>220</v>
      </c>
      <c r="G52" s="30" t="s">
        <v>221</v>
      </c>
      <c r="H52" s="37"/>
      <c r="I52" s="37">
        <v>200</v>
      </c>
      <c r="J52" s="37">
        <v>291</v>
      </c>
      <c r="K52" s="37">
        <v>491</v>
      </c>
      <c r="L52" s="31">
        <v>170000</v>
      </c>
    </row>
    <row r="53" spans="1:12" hidden="1">
      <c r="A53" s="30"/>
      <c r="B53" s="30"/>
      <c r="C53" s="30" t="s">
        <v>0</v>
      </c>
      <c r="D53" s="30">
        <v>4757</v>
      </c>
      <c r="E53" s="30" t="s">
        <v>222</v>
      </c>
      <c r="F53" s="30" t="s">
        <v>223</v>
      </c>
      <c r="G53" s="30" t="s">
        <v>224</v>
      </c>
      <c r="H53" s="37">
        <v>-5</v>
      </c>
      <c r="I53" s="37">
        <v>100</v>
      </c>
      <c r="J53" s="37">
        <v>388.27777900000001</v>
      </c>
      <c r="K53" s="37">
        <v>483.27777900000001</v>
      </c>
      <c r="L53" s="31"/>
    </row>
    <row r="54" spans="1:12">
      <c r="A54" s="30"/>
      <c r="B54" s="30"/>
      <c r="C54" s="30" t="s">
        <v>0</v>
      </c>
      <c r="D54" s="30">
        <v>4758</v>
      </c>
      <c r="E54" s="30" t="s">
        <v>225</v>
      </c>
      <c r="F54" s="30" t="s">
        <v>226</v>
      </c>
      <c r="G54" s="30" t="s">
        <v>227</v>
      </c>
      <c r="H54" s="37">
        <v>200</v>
      </c>
      <c r="I54" s="37">
        <v>100</v>
      </c>
      <c r="J54" s="37">
        <v>150</v>
      </c>
      <c r="K54" s="37">
        <v>450</v>
      </c>
      <c r="L54" s="31">
        <v>170000</v>
      </c>
    </row>
    <row r="55" spans="1:12">
      <c r="A55" s="30"/>
      <c r="B55" s="30"/>
      <c r="C55" s="30" t="s">
        <v>0</v>
      </c>
      <c r="D55" s="30">
        <v>4759</v>
      </c>
      <c r="E55" s="30" t="s">
        <v>228</v>
      </c>
      <c r="F55" s="30" t="s">
        <v>229</v>
      </c>
      <c r="G55" s="30" t="s">
        <v>230</v>
      </c>
      <c r="H55" s="37">
        <v>250</v>
      </c>
      <c r="I55" s="37"/>
      <c r="J55" s="37">
        <v>200</v>
      </c>
      <c r="K55" s="37">
        <v>450</v>
      </c>
      <c r="L55" s="31">
        <v>170000</v>
      </c>
    </row>
    <row r="56" spans="1:12">
      <c r="A56" s="30"/>
      <c r="B56" s="30"/>
      <c r="C56" s="30" t="s">
        <v>0</v>
      </c>
      <c r="D56" s="30">
        <v>4760</v>
      </c>
      <c r="E56" s="30" t="s">
        <v>231</v>
      </c>
      <c r="F56" s="30" t="s">
        <v>232</v>
      </c>
      <c r="G56" s="30" t="s">
        <v>233</v>
      </c>
      <c r="H56" s="37">
        <v>125</v>
      </c>
      <c r="I56" s="37">
        <v>250</v>
      </c>
      <c r="J56" s="37">
        <v>50</v>
      </c>
      <c r="K56" s="37">
        <v>425</v>
      </c>
      <c r="L56" s="31">
        <v>170000</v>
      </c>
    </row>
    <row r="57" spans="1:12">
      <c r="A57" s="30"/>
      <c r="B57" s="30"/>
      <c r="C57" s="30" t="s">
        <v>0</v>
      </c>
      <c r="D57" s="30">
        <v>4761</v>
      </c>
      <c r="E57" s="30" t="s">
        <v>234</v>
      </c>
      <c r="F57" s="30" t="s">
        <v>235</v>
      </c>
      <c r="G57" s="30" t="s">
        <v>236</v>
      </c>
      <c r="H57" s="37">
        <v>275</v>
      </c>
      <c r="I57" s="37">
        <v>100</v>
      </c>
      <c r="J57" s="37">
        <v>50</v>
      </c>
      <c r="K57" s="37">
        <v>425</v>
      </c>
      <c r="L57" s="31">
        <v>170000</v>
      </c>
    </row>
    <row r="58" spans="1:12">
      <c r="A58" s="30"/>
      <c r="B58" s="30"/>
      <c r="C58" s="30" t="s">
        <v>0</v>
      </c>
      <c r="D58" s="30">
        <v>4762</v>
      </c>
      <c r="E58" s="30" t="s">
        <v>237</v>
      </c>
      <c r="F58" s="30" t="s">
        <v>238</v>
      </c>
      <c r="G58" s="30" t="s">
        <v>239</v>
      </c>
      <c r="H58" s="37">
        <v>200</v>
      </c>
      <c r="I58" s="37">
        <v>50</v>
      </c>
      <c r="J58" s="37">
        <v>150</v>
      </c>
      <c r="K58" s="37">
        <v>400</v>
      </c>
      <c r="L58" s="31">
        <v>170000</v>
      </c>
    </row>
    <row r="59" spans="1:12">
      <c r="A59" s="30"/>
      <c r="B59" s="30"/>
      <c r="C59" s="30" t="s">
        <v>0</v>
      </c>
      <c r="D59" s="30">
        <v>4763</v>
      </c>
      <c r="E59" s="30" t="s">
        <v>240</v>
      </c>
      <c r="F59" s="30" t="s">
        <v>241</v>
      </c>
      <c r="G59" s="30" t="s">
        <v>242</v>
      </c>
      <c r="H59" s="37">
        <v>150</v>
      </c>
      <c r="I59" s="37">
        <v>100</v>
      </c>
      <c r="J59" s="37">
        <v>150</v>
      </c>
      <c r="K59" s="37">
        <v>400</v>
      </c>
      <c r="L59" s="31">
        <v>170000</v>
      </c>
    </row>
    <row r="60" spans="1:12">
      <c r="A60" s="30"/>
      <c r="B60" s="30"/>
      <c r="C60" s="30" t="s">
        <v>0</v>
      </c>
      <c r="D60" s="30">
        <v>4764</v>
      </c>
      <c r="E60" s="30" t="s">
        <v>243</v>
      </c>
      <c r="F60" s="30" t="s">
        <v>244</v>
      </c>
      <c r="G60" s="30" t="s">
        <v>245</v>
      </c>
      <c r="H60" s="37">
        <v>200</v>
      </c>
      <c r="I60" s="37">
        <v>100</v>
      </c>
      <c r="J60" s="37">
        <v>100</v>
      </c>
      <c r="K60" s="37">
        <v>400</v>
      </c>
      <c r="L60" s="31">
        <v>170000</v>
      </c>
    </row>
    <row r="61" spans="1:12">
      <c r="A61" s="30"/>
      <c r="B61" s="30"/>
      <c r="C61" s="30" t="s">
        <v>0</v>
      </c>
      <c r="D61" s="30">
        <v>4765</v>
      </c>
      <c r="E61" s="30" t="s">
        <v>246</v>
      </c>
      <c r="F61" s="30" t="s">
        <v>247</v>
      </c>
      <c r="G61" s="30" t="s">
        <v>248</v>
      </c>
      <c r="H61" s="37">
        <v>200</v>
      </c>
      <c r="I61" s="37">
        <v>100</v>
      </c>
      <c r="J61" s="37">
        <v>100</v>
      </c>
      <c r="K61" s="37">
        <v>400</v>
      </c>
      <c r="L61" s="31">
        <v>170000</v>
      </c>
    </row>
    <row r="62" spans="1:12">
      <c r="A62" s="30"/>
      <c r="B62" s="30"/>
      <c r="C62" s="30" t="s">
        <v>0</v>
      </c>
      <c r="D62" s="30">
        <v>4766</v>
      </c>
      <c r="E62" s="30" t="s">
        <v>249</v>
      </c>
      <c r="F62" s="30" t="s">
        <v>250</v>
      </c>
      <c r="G62" s="30" t="s">
        <v>251</v>
      </c>
      <c r="H62" s="37">
        <v>148</v>
      </c>
      <c r="I62" s="37">
        <v>150</v>
      </c>
      <c r="J62" s="37">
        <v>100</v>
      </c>
      <c r="K62" s="37">
        <v>398</v>
      </c>
      <c r="L62" s="31">
        <v>170000</v>
      </c>
    </row>
    <row r="63" spans="1:12">
      <c r="A63" s="30"/>
      <c r="B63" s="30"/>
      <c r="C63" s="30" t="s">
        <v>0</v>
      </c>
      <c r="D63" s="30">
        <v>4767</v>
      </c>
      <c r="E63" s="30" t="s">
        <v>252</v>
      </c>
      <c r="F63" s="30" t="s">
        <v>253</v>
      </c>
      <c r="G63" s="30" t="s">
        <v>254</v>
      </c>
      <c r="H63" s="37">
        <v>197</v>
      </c>
      <c r="I63" s="37">
        <v>200</v>
      </c>
      <c r="J63" s="37"/>
      <c r="K63" s="37">
        <v>397</v>
      </c>
      <c r="L63" s="31">
        <v>170000</v>
      </c>
    </row>
    <row r="64" spans="1:12">
      <c r="A64" s="30"/>
      <c r="B64" s="30"/>
      <c r="C64" s="30" t="s">
        <v>0</v>
      </c>
      <c r="D64" s="30">
        <v>4768</v>
      </c>
      <c r="E64" s="30" t="s">
        <v>255</v>
      </c>
      <c r="F64" s="30" t="s">
        <v>256</v>
      </c>
      <c r="G64" s="30" t="s">
        <v>257</v>
      </c>
      <c r="H64" s="37">
        <v>200</v>
      </c>
      <c r="I64" s="37">
        <v>94</v>
      </c>
      <c r="J64" s="37">
        <v>100</v>
      </c>
      <c r="K64" s="37">
        <v>394</v>
      </c>
      <c r="L64" s="31">
        <v>170000</v>
      </c>
    </row>
    <row r="65" spans="1:12">
      <c r="A65" s="30"/>
      <c r="B65" s="30"/>
      <c r="C65" s="30" t="s">
        <v>0</v>
      </c>
      <c r="D65" s="30">
        <v>4769</v>
      </c>
      <c r="E65" s="30" t="s">
        <v>258</v>
      </c>
      <c r="F65" s="30" t="s">
        <v>259</v>
      </c>
      <c r="G65" s="30" t="s">
        <v>260</v>
      </c>
      <c r="H65" s="37">
        <v>200</v>
      </c>
      <c r="I65" s="37">
        <v>100</v>
      </c>
      <c r="J65" s="37">
        <v>50</v>
      </c>
      <c r="K65" s="37">
        <v>350</v>
      </c>
      <c r="L65" s="31">
        <v>170000</v>
      </c>
    </row>
    <row r="66" spans="1:12">
      <c r="A66" s="30"/>
      <c r="B66" s="30"/>
      <c r="C66" s="30" t="s">
        <v>0</v>
      </c>
      <c r="D66" s="30">
        <v>4770</v>
      </c>
      <c r="E66" s="30" t="s">
        <v>261</v>
      </c>
      <c r="F66" s="30" t="s">
        <v>155</v>
      </c>
      <c r="G66" s="30" t="s">
        <v>262</v>
      </c>
      <c r="H66" s="37">
        <v>250</v>
      </c>
      <c r="I66" s="37"/>
      <c r="J66" s="37">
        <v>100</v>
      </c>
      <c r="K66" s="37">
        <v>350</v>
      </c>
      <c r="L66" s="31">
        <v>170000</v>
      </c>
    </row>
    <row r="67" spans="1:12">
      <c r="A67" s="30"/>
      <c r="B67" s="30"/>
      <c r="C67" s="30" t="s">
        <v>0</v>
      </c>
      <c r="D67" s="30">
        <v>4771</v>
      </c>
      <c r="E67" s="30" t="s">
        <v>263</v>
      </c>
      <c r="F67" s="30" t="s">
        <v>264</v>
      </c>
      <c r="G67" s="30" t="s">
        <v>265</v>
      </c>
      <c r="H67" s="37">
        <v>150</v>
      </c>
      <c r="I67" s="37">
        <v>50</v>
      </c>
      <c r="J67" s="37">
        <v>149.86111199999999</v>
      </c>
      <c r="K67" s="37">
        <v>349.86111199999999</v>
      </c>
      <c r="L67" s="31">
        <v>170000</v>
      </c>
    </row>
    <row r="68" spans="1:12">
      <c r="A68" s="30"/>
      <c r="B68" s="30"/>
      <c r="C68" s="30" t="s">
        <v>0</v>
      </c>
      <c r="D68" s="30">
        <v>4772</v>
      </c>
      <c r="E68" s="30" t="s">
        <v>266</v>
      </c>
      <c r="F68" s="30" t="s">
        <v>267</v>
      </c>
      <c r="G68" s="30" t="s">
        <v>268</v>
      </c>
      <c r="H68" s="37">
        <v>197</v>
      </c>
      <c r="I68" s="37">
        <v>100</v>
      </c>
      <c r="J68" s="37">
        <v>50</v>
      </c>
      <c r="K68" s="37">
        <v>347</v>
      </c>
      <c r="L68" s="31">
        <v>170000</v>
      </c>
    </row>
    <row r="69" spans="1:12">
      <c r="A69" s="30"/>
      <c r="B69" s="30"/>
      <c r="C69" s="30" t="s">
        <v>0</v>
      </c>
      <c r="D69" s="30">
        <v>4773</v>
      </c>
      <c r="E69" s="30" t="s">
        <v>269</v>
      </c>
      <c r="F69" s="30" t="s">
        <v>270</v>
      </c>
      <c r="G69" s="30" t="s">
        <v>271</v>
      </c>
      <c r="H69" s="37">
        <v>0</v>
      </c>
      <c r="I69" s="37">
        <v>196</v>
      </c>
      <c r="J69" s="37">
        <v>150</v>
      </c>
      <c r="K69" s="37">
        <v>346</v>
      </c>
      <c r="L69" s="31">
        <v>170000</v>
      </c>
    </row>
    <row r="70" spans="1:12">
      <c r="A70" s="30"/>
      <c r="B70" s="30"/>
      <c r="C70" s="30" t="s">
        <v>0</v>
      </c>
      <c r="D70" s="30">
        <v>4774</v>
      </c>
      <c r="E70" s="30" t="s">
        <v>272</v>
      </c>
      <c r="F70" s="30" t="s">
        <v>273</v>
      </c>
      <c r="G70" s="30" t="s">
        <v>274</v>
      </c>
      <c r="H70" s="37">
        <v>200</v>
      </c>
      <c r="I70" s="37">
        <v>98.444445000000002</v>
      </c>
      <c r="J70" s="37">
        <v>47</v>
      </c>
      <c r="K70" s="37">
        <v>345.44444499999997</v>
      </c>
      <c r="L70" s="31">
        <v>170000</v>
      </c>
    </row>
    <row r="71" spans="1:12">
      <c r="A71" s="30"/>
      <c r="B71" s="30"/>
      <c r="C71" s="30" t="s">
        <v>0</v>
      </c>
      <c r="D71" s="30">
        <v>4775</v>
      </c>
      <c r="E71" s="30" t="s">
        <v>275</v>
      </c>
      <c r="F71" s="30" t="s">
        <v>276</v>
      </c>
      <c r="G71" s="30" t="s">
        <v>277</v>
      </c>
      <c r="H71" s="37">
        <v>150</v>
      </c>
      <c r="I71" s="37">
        <v>75</v>
      </c>
      <c r="J71" s="37">
        <v>100</v>
      </c>
      <c r="K71" s="37">
        <v>325</v>
      </c>
      <c r="L71" s="31">
        <v>170000</v>
      </c>
    </row>
    <row r="72" spans="1:12">
      <c r="A72" s="30"/>
      <c r="B72" s="30"/>
      <c r="C72" s="30" t="s">
        <v>0</v>
      </c>
      <c r="D72" s="30">
        <v>4776</v>
      </c>
      <c r="E72" s="30" t="s">
        <v>278</v>
      </c>
      <c r="F72" s="30" t="s">
        <v>247</v>
      </c>
      <c r="G72" s="30" t="s">
        <v>279</v>
      </c>
      <c r="H72" s="37">
        <v>300</v>
      </c>
      <c r="I72" s="37">
        <v>0</v>
      </c>
      <c r="J72" s="37"/>
      <c r="K72" s="37">
        <v>300</v>
      </c>
      <c r="L72" s="31">
        <v>170000</v>
      </c>
    </row>
    <row r="73" spans="1:12" hidden="1">
      <c r="A73" s="30"/>
      <c r="B73" s="30"/>
      <c r="C73" s="30" t="s">
        <v>0</v>
      </c>
      <c r="D73" s="30">
        <v>4777</v>
      </c>
      <c r="E73" s="30" t="s">
        <v>280</v>
      </c>
      <c r="F73" s="30" t="s">
        <v>281</v>
      </c>
      <c r="G73" s="30" t="s">
        <v>282</v>
      </c>
      <c r="H73" s="37">
        <v>100</v>
      </c>
      <c r="I73" s="37">
        <v>100</v>
      </c>
      <c r="J73" s="37">
        <v>100</v>
      </c>
      <c r="K73" s="37">
        <v>300</v>
      </c>
      <c r="L73" s="31"/>
    </row>
    <row r="74" spans="1:12">
      <c r="A74" s="30"/>
      <c r="B74" s="30"/>
      <c r="C74" s="30" t="s">
        <v>0</v>
      </c>
      <c r="D74" s="30">
        <v>4778</v>
      </c>
      <c r="E74" s="30" t="s">
        <v>283</v>
      </c>
      <c r="F74" s="30" t="s">
        <v>284</v>
      </c>
      <c r="G74" s="30" t="s">
        <v>285</v>
      </c>
      <c r="H74" s="37">
        <v>100</v>
      </c>
      <c r="I74" s="37">
        <v>100</v>
      </c>
      <c r="J74" s="37">
        <v>100</v>
      </c>
      <c r="K74" s="37">
        <v>300</v>
      </c>
      <c r="L74" s="31">
        <v>170000</v>
      </c>
    </row>
    <row r="75" spans="1:12">
      <c r="A75" s="30"/>
      <c r="B75" s="30"/>
      <c r="C75" s="30" t="s">
        <v>0</v>
      </c>
      <c r="D75" s="30">
        <v>4779</v>
      </c>
      <c r="E75" s="30" t="s">
        <v>286</v>
      </c>
      <c r="F75" s="30" t="s">
        <v>287</v>
      </c>
      <c r="G75" s="30" t="s">
        <v>288</v>
      </c>
      <c r="H75" s="37">
        <v>150</v>
      </c>
      <c r="I75" s="37">
        <v>100</v>
      </c>
      <c r="J75" s="37">
        <v>50</v>
      </c>
      <c r="K75" s="37">
        <v>300</v>
      </c>
      <c r="L75" s="31">
        <v>170000</v>
      </c>
    </row>
    <row r="76" spans="1:12">
      <c r="A76" s="30"/>
      <c r="B76" s="30"/>
      <c r="C76" s="30" t="s">
        <v>0</v>
      </c>
      <c r="D76" s="30">
        <v>4780</v>
      </c>
      <c r="E76" s="30" t="s">
        <v>289</v>
      </c>
      <c r="F76" s="30" t="s">
        <v>290</v>
      </c>
      <c r="G76" s="30" t="s">
        <v>291</v>
      </c>
      <c r="H76" s="37"/>
      <c r="I76" s="37">
        <v>200</v>
      </c>
      <c r="J76" s="37">
        <v>100</v>
      </c>
      <c r="K76" s="37">
        <v>300</v>
      </c>
      <c r="L76" s="31">
        <v>170000</v>
      </c>
    </row>
    <row r="77" spans="1:12">
      <c r="A77" s="30"/>
      <c r="B77" s="30"/>
      <c r="C77" s="30" t="s">
        <v>0</v>
      </c>
      <c r="D77" s="30">
        <v>4781</v>
      </c>
      <c r="E77" s="30" t="s">
        <v>292</v>
      </c>
      <c r="F77" s="30" t="s">
        <v>250</v>
      </c>
      <c r="G77" s="30" t="s">
        <v>293</v>
      </c>
      <c r="H77" s="37">
        <v>100</v>
      </c>
      <c r="I77" s="37">
        <v>98.611112000000006</v>
      </c>
      <c r="J77" s="37">
        <v>99.611112000000006</v>
      </c>
      <c r="K77" s="37">
        <v>298.22222399999998</v>
      </c>
      <c r="L77" s="31">
        <v>170000</v>
      </c>
    </row>
    <row r="78" spans="1:12">
      <c r="A78" s="30"/>
      <c r="B78" s="30"/>
      <c r="C78" s="30" t="s">
        <v>0</v>
      </c>
      <c r="D78" s="30">
        <v>4782</v>
      </c>
      <c r="E78" s="30" t="s">
        <v>294</v>
      </c>
      <c r="F78" s="30" t="s">
        <v>295</v>
      </c>
      <c r="G78" s="30" t="s">
        <v>296</v>
      </c>
      <c r="H78" s="37">
        <v>100</v>
      </c>
      <c r="I78" s="37">
        <v>100</v>
      </c>
      <c r="J78" s="37">
        <v>93</v>
      </c>
      <c r="K78" s="37">
        <v>293</v>
      </c>
      <c r="L78" s="31">
        <v>170000</v>
      </c>
    </row>
    <row r="79" spans="1:12">
      <c r="A79" s="30"/>
      <c r="B79" s="30"/>
      <c r="C79" s="30" t="s">
        <v>0</v>
      </c>
      <c r="D79" s="30">
        <v>4783</v>
      </c>
      <c r="E79" s="30" t="s">
        <v>297</v>
      </c>
      <c r="F79" s="30" t="s">
        <v>298</v>
      </c>
      <c r="G79" s="30" t="s">
        <v>299</v>
      </c>
      <c r="H79" s="37">
        <v>97</v>
      </c>
      <c r="I79" s="37">
        <v>100</v>
      </c>
      <c r="J79" s="37">
        <v>60</v>
      </c>
      <c r="K79" s="37">
        <v>257</v>
      </c>
      <c r="L79" s="31">
        <v>170000</v>
      </c>
    </row>
    <row r="80" spans="1:12" hidden="1">
      <c r="A80" s="30"/>
      <c r="B80" s="30"/>
      <c r="C80" s="30" t="s">
        <v>0</v>
      </c>
      <c r="D80" s="30">
        <v>4784</v>
      </c>
      <c r="E80" s="30" t="s">
        <v>300</v>
      </c>
      <c r="F80" s="30" t="s">
        <v>301</v>
      </c>
      <c r="G80" s="30" t="s">
        <v>302</v>
      </c>
      <c r="H80" s="37"/>
      <c r="I80" s="37"/>
      <c r="J80" s="37">
        <v>254.72222199999999</v>
      </c>
      <c r="K80" s="37">
        <v>254.72222199999999</v>
      </c>
      <c r="L80" s="31"/>
    </row>
    <row r="81" spans="1:12">
      <c r="A81" s="30"/>
      <c r="B81" s="30"/>
      <c r="C81" s="30" t="s">
        <v>0</v>
      </c>
      <c r="D81" s="30">
        <v>4785</v>
      </c>
      <c r="E81" s="30" t="s">
        <v>303</v>
      </c>
      <c r="F81" s="30" t="s">
        <v>304</v>
      </c>
      <c r="G81" s="30" t="s">
        <v>305</v>
      </c>
      <c r="H81" s="37">
        <v>50</v>
      </c>
      <c r="I81" s="37">
        <v>100</v>
      </c>
      <c r="J81" s="37">
        <v>100</v>
      </c>
      <c r="K81" s="37">
        <v>250</v>
      </c>
      <c r="L81" s="31">
        <v>170000</v>
      </c>
    </row>
    <row r="82" spans="1:12">
      <c r="A82" s="30"/>
      <c r="B82" s="30"/>
      <c r="C82" s="30" t="s">
        <v>0</v>
      </c>
      <c r="D82" s="30">
        <v>4786</v>
      </c>
      <c r="E82" s="30" t="s">
        <v>306</v>
      </c>
      <c r="F82" s="30" t="s">
        <v>307</v>
      </c>
      <c r="G82" s="30" t="s">
        <v>308</v>
      </c>
      <c r="H82" s="37">
        <v>100</v>
      </c>
      <c r="I82" s="37">
        <v>100</v>
      </c>
      <c r="J82" s="37">
        <v>50</v>
      </c>
      <c r="K82" s="37">
        <v>250</v>
      </c>
      <c r="L82" s="31">
        <v>170000</v>
      </c>
    </row>
    <row r="83" spans="1:12">
      <c r="A83" s="30"/>
      <c r="B83" s="30"/>
      <c r="C83" s="30" t="s">
        <v>0</v>
      </c>
      <c r="D83" s="30">
        <v>4787</v>
      </c>
      <c r="E83" s="30" t="s">
        <v>309</v>
      </c>
      <c r="F83" s="30" t="s">
        <v>310</v>
      </c>
      <c r="G83" s="30" t="s">
        <v>311</v>
      </c>
      <c r="H83" s="37"/>
      <c r="I83" s="37">
        <v>100</v>
      </c>
      <c r="J83" s="37">
        <v>150</v>
      </c>
      <c r="K83" s="37">
        <v>250</v>
      </c>
      <c r="L83" s="31">
        <v>170000</v>
      </c>
    </row>
    <row r="84" spans="1:12">
      <c r="A84" s="30"/>
      <c r="B84" s="30"/>
      <c r="C84" s="30" t="s">
        <v>0</v>
      </c>
      <c r="D84" s="30">
        <v>4788</v>
      </c>
      <c r="E84" s="30" t="s">
        <v>312</v>
      </c>
      <c r="F84" s="30" t="s">
        <v>313</v>
      </c>
      <c r="G84" s="30" t="s">
        <v>314</v>
      </c>
      <c r="H84" s="37">
        <v>150</v>
      </c>
      <c r="I84" s="37"/>
      <c r="J84" s="37">
        <v>100</v>
      </c>
      <c r="K84" s="37">
        <v>250</v>
      </c>
      <c r="L84" s="31">
        <v>170000</v>
      </c>
    </row>
    <row r="85" spans="1:12">
      <c r="A85" s="30"/>
      <c r="B85" s="30"/>
      <c r="C85" s="30" t="s">
        <v>0</v>
      </c>
      <c r="D85" s="30">
        <v>4789</v>
      </c>
      <c r="E85" s="30" t="s">
        <v>315</v>
      </c>
      <c r="F85" s="30" t="s">
        <v>316</v>
      </c>
      <c r="G85" s="30" t="s">
        <v>317</v>
      </c>
      <c r="H85" s="37">
        <v>100</v>
      </c>
      <c r="I85" s="37">
        <v>75</v>
      </c>
      <c r="J85" s="37">
        <v>75</v>
      </c>
      <c r="K85" s="37">
        <v>250</v>
      </c>
      <c r="L85" s="31">
        <v>170000</v>
      </c>
    </row>
    <row r="86" spans="1:12">
      <c r="A86" s="30"/>
      <c r="B86" s="30"/>
      <c r="C86" s="30" t="s">
        <v>0</v>
      </c>
      <c r="D86" s="30">
        <v>4790</v>
      </c>
      <c r="E86" s="30" t="s">
        <v>318</v>
      </c>
      <c r="F86" s="30" t="s">
        <v>319</v>
      </c>
      <c r="G86" s="30" t="s">
        <v>320</v>
      </c>
      <c r="H86" s="37">
        <v>100</v>
      </c>
      <c r="I86" s="37">
        <v>100</v>
      </c>
      <c r="J86" s="37">
        <v>50</v>
      </c>
      <c r="K86" s="37">
        <v>250</v>
      </c>
      <c r="L86" s="31">
        <v>170000</v>
      </c>
    </row>
    <row r="87" spans="1:12">
      <c r="A87" s="30"/>
      <c r="B87" s="30"/>
      <c r="C87" s="30" t="s">
        <v>0</v>
      </c>
      <c r="D87" s="30">
        <v>4791</v>
      </c>
      <c r="E87" s="30" t="s">
        <v>321</v>
      </c>
      <c r="F87" s="30" t="s">
        <v>322</v>
      </c>
      <c r="G87" s="30" t="s">
        <v>323</v>
      </c>
      <c r="H87" s="37">
        <v>104</v>
      </c>
      <c r="I87" s="37">
        <v>44.5</v>
      </c>
      <c r="J87" s="37">
        <v>100</v>
      </c>
      <c r="K87" s="37">
        <v>248.5</v>
      </c>
      <c r="L87" s="31">
        <v>170000</v>
      </c>
    </row>
    <row r="88" spans="1:12">
      <c r="A88" s="30"/>
      <c r="B88" s="30"/>
      <c r="C88" s="30" t="s">
        <v>0</v>
      </c>
      <c r="D88" s="30">
        <v>4792</v>
      </c>
      <c r="E88" s="30" t="s">
        <v>324</v>
      </c>
      <c r="F88" s="30" t="s">
        <v>325</v>
      </c>
      <c r="G88" s="30" t="s">
        <v>326</v>
      </c>
      <c r="H88" s="37">
        <v>-2.1944439999999998</v>
      </c>
      <c r="I88" s="37">
        <v>149.58333400000001</v>
      </c>
      <c r="J88" s="37">
        <v>100</v>
      </c>
      <c r="K88" s="37">
        <v>247.38889</v>
      </c>
      <c r="L88" s="31">
        <v>170000</v>
      </c>
    </row>
    <row r="89" spans="1:12">
      <c r="A89" s="30"/>
      <c r="B89" s="30"/>
      <c r="C89" s="30" t="s">
        <v>0</v>
      </c>
      <c r="D89" s="30">
        <v>4793</v>
      </c>
      <c r="E89" s="30" t="s">
        <v>327</v>
      </c>
      <c r="F89" s="30" t="s">
        <v>328</v>
      </c>
      <c r="G89" s="30" t="s">
        <v>329</v>
      </c>
      <c r="H89" s="37">
        <v>-3</v>
      </c>
      <c r="I89" s="37">
        <v>200</v>
      </c>
      <c r="J89" s="37">
        <v>50</v>
      </c>
      <c r="K89" s="37">
        <v>247</v>
      </c>
      <c r="L89" s="31">
        <v>170000</v>
      </c>
    </row>
    <row r="90" spans="1:12">
      <c r="A90" s="30"/>
      <c r="B90" s="30"/>
      <c r="C90" s="30" t="s">
        <v>0</v>
      </c>
      <c r="D90" s="30">
        <v>4794</v>
      </c>
      <c r="E90" s="30" t="s">
        <v>330</v>
      </c>
      <c r="F90" s="30" t="s">
        <v>331</v>
      </c>
      <c r="G90" s="30" t="s">
        <v>332</v>
      </c>
      <c r="H90" s="37">
        <v>100</v>
      </c>
      <c r="I90" s="37">
        <v>100</v>
      </c>
      <c r="J90" s="37">
        <v>43.611111000000001</v>
      </c>
      <c r="K90" s="37">
        <v>243.61111099999999</v>
      </c>
      <c r="L90" s="31">
        <v>170000</v>
      </c>
    </row>
    <row r="91" spans="1:12" hidden="1">
      <c r="A91" s="30"/>
      <c r="B91" s="30"/>
      <c r="C91" s="30" t="s">
        <v>0</v>
      </c>
      <c r="D91" s="30">
        <v>4795</v>
      </c>
      <c r="E91" s="30" t="s">
        <v>6</v>
      </c>
      <c r="F91" s="30" t="s">
        <v>333</v>
      </c>
      <c r="G91" s="30" t="s">
        <v>4</v>
      </c>
      <c r="H91" s="37">
        <v>80</v>
      </c>
      <c r="I91" s="37">
        <v>90</v>
      </c>
      <c r="J91" s="37">
        <v>70</v>
      </c>
      <c r="K91" s="37">
        <v>240</v>
      </c>
      <c r="L91" s="31"/>
    </row>
    <row r="92" spans="1:12">
      <c r="A92" s="30"/>
      <c r="B92" s="30"/>
      <c r="C92" s="30" t="s">
        <v>0</v>
      </c>
      <c r="D92" s="30">
        <v>4796</v>
      </c>
      <c r="E92" s="30" t="s">
        <v>334</v>
      </c>
      <c r="F92" s="30" t="s">
        <v>335</v>
      </c>
      <c r="G92" s="30" t="s">
        <v>336</v>
      </c>
      <c r="H92" s="37">
        <v>100</v>
      </c>
      <c r="I92" s="37">
        <v>50</v>
      </c>
      <c r="J92" s="37">
        <v>75</v>
      </c>
      <c r="K92" s="37">
        <v>225</v>
      </c>
      <c r="L92" s="31">
        <v>170000</v>
      </c>
    </row>
    <row r="93" spans="1:12">
      <c r="A93" s="30"/>
      <c r="B93" s="30"/>
      <c r="C93" s="30" t="s">
        <v>0</v>
      </c>
      <c r="D93" s="30">
        <v>4797</v>
      </c>
      <c r="E93" s="30" t="s">
        <v>337</v>
      </c>
      <c r="F93" s="30" t="s">
        <v>338</v>
      </c>
      <c r="G93" s="30" t="s">
        <v>339</v>
      </c>
      <c r="H93" s="37">
        <v>124</v>
      </c>
      <c r="I93" s="37">
        <v>50</v>
      </c>
      <c r="J93" s="37">
        <v>50</v>
      </c>
      <c r="K93" s="37">
        <v>224</v>
      </c>
      <c r="L93" s="31">
        <v>170000</v>
      </c>
    </row>
    <row r="94" spans="1:12">
      <c r="A94" s="30"/>
      <c r="B94" s="30"/>
      <c r="C94" s="30" t="s">
        <v>0</v>
      </c>
      <c r="D94" s="30">
        <v>4798</v>
      </c>
      <c r="E94" s="30" t="s">
        <v>340</v>
      </c>
      <c r="F94" s="30" t="s">
        <v>341</v>
      </c>
      <c r="G94" s="30" t="s">
        <v>342</v>
      </c>
      <c r="H94" s="37">
        <v>100</v>
      </c>
      <c r="I94" s="37">
        <v>100</v>
      </c>
      <c r="J94" s="37">
        <v>0</v>
      </c>
      <c r="K94" s="37">
        <v>200</v>
      </c>
      <c r="L94" s="31">
        <v>170000</v>
      </c>
    </row>
    <row r="95" spans="1:12">
      <c r="A95" s="30"/>
      <c r="B95" s="30"/>
      <c r="C95" s="30" t="s">
        <v>0</v>
      </c>
      <c r="D95" s="30">
        <v>4799</v>
      </c>
      <c r="E95" s="30" t="s">
        <v>343</v>
      </c>
      <c r="F95" s="30" t="s">
        <v>344</v>
      </c>
      <c r="G95" s="30" t="s">
        <v>345</v>
      </c>
      <c r="H95" s="37"/>
      <c r="I95" s="37">
        <v>100</v>
      </c>
      <c r="J95" s="37">
        <v>100</v>
      </c>
      <c r="K95" s="37">
        <v>200</v>
      </c>
      <c r="L95" s="31">
        <v>170000</v>
      </c>
    </row>
    <row r="96" spans="1:12">
      <c r="A96" s="30"/>
      <c r="B96" s="30"/>
      <c r="C96" s="30" t="s">
        <v>0</v>
      </c>
      <c r="D96" s="30">
        <v>4800</v>
      </c>
      <c r="E96" s="30" t="s">
        <v>346</v>
      </c>
      <c r="F96" s="30" t="s">
        <v>347</v>
      </c>
      <c r="G96" s="30" t="s">
        <v>348</v>
      </c>
      <c r="H96" s="37">
        <v>50</v>
      </c>
      <c r="I96" s="37">
        <v>50</v>
      </c>
      <c r="J96" s="37">
        <v>100</v>
      </c>
      <c r="K96" s="37">
        <v>200</v>
      </c>
      <c r="L96" s="31">
        <v>170000</v>
      </c>
    </row>
    <row r="97" spans="1:12">
      <c r="A97" s="30"/>
      <c r="B97" s="30"/>
      <c r="C97" s="30" t="s">
        <v>0</v>
      </c>
      <c r="D97" s="30">
        <v>4801</v>
      </c>
      <c r="E97" s="30" t="s">
        <v>349</v>
      </c>
      <c r="F97" s="30" t="s">
        <v>350</v>
      </c>
      <c r="G97" s="30" t="s">
        <v>351</v>
      </c>
      <c r="H97" s="37">
        <v>100</v>
      </c>
      <c r="I97" s="37">
        <v>50</v>
      </c>
      <c r="J97" s="37">
        <v>50</v>
      </c>
      <c r="K97" s="37">
        <v>200</v>
      </c>
      <c r="L97" s="31">
        <v>170000</v>
      </c>
    </row>
    <row r="98" spans="1:12">
      <c r="A98" s="30"/>
      <c r="B98" s="30"/>
      <c r="C98" s="30" t="s">
        <v>0</v>
      </c>
      <c r="D98" s="30">
        <v>4802</v>
      </c>
      <c r="E98" s="30" t="s">
        <v>352</v>
      </c>
      <c r="F98" s="30" t="s">
        <v>353</v>
      </c>
      <c r="G98" s="30" t="s">
        <v>354</v>
      </c>
      <c r="H98" s="37">
        <v>100</v>
      </c>
      <c r="I98" s="37">
        <v>50</v>
      </c>
      <c r="J98" s="37">
        <v>50</v>
      </c>
      <c r="K98" s="37">
        <v>200</v>
      </c>
      <c r="L98" s="31">
        <v>170000</v>
      </c>
    </row>
    <row r="99" spans="1:12">
      <c r="A99" s="30"/>
      <c r="B99" s="30"/>
      <c r="C99" s="30" t="s">
        <v>0</v>
      </c>
      <c r="D99" s="30">
        <v>4803</v>
      </c>
      <c r="E99" s="30" t="s">
        <v>355</v>
      </c>
      <c r="F99" s="30" t="s">
        <v>356</v>
      </c>
      <c r="G99" s="30" t="s">
        <v>357</v>
      </c>
      <c r="H99" s="37">
        <v>100</v>
      </c>
      <c r="I99" s="37">
        <v>50</v>
      </c>
      <c r="J99" s="37">
        <v>50</v>
      </c>
      <c r="K99" s="37">
        <v>200</v>
      </c>
      <c r="L99" s="31">
        <v>170000</v>
      </c>
    </row>
    <row r="100" spans="1:12">
      <c r="A100" s="30"/>
      <c r="B100" s="30"/>
      <c r="C100" s="30" t="s">
        <v>0</v>
      </c>
      <c r="D100" s="30">
        <v>4804</v>
      </c>
      <c r="E100" s="30" t="s">
        <v>358</v>
      </c>
      <c r="F100" s="30" t="s">
        <v>359</v>
      </c>
      <c r="G100" s="30" t="s">
        <v>360</v>
      </c>
      <c r="H100" s="37">
        <v>100</v>
      </c>
      <c r="I100" s="37">
        <v>50</v>
      </c>
      <c r="J100" s="37">
        <v>50</v>
      </c>
      <c r="K100" s="37">
        <v>200</v>
      </c>
      <c r="L100" s="31">
        <v>170000</v>
      </c>
    </row>
    <row r="101" spans="1:12">
      <c r="A101" s="30"/>
      <c r="B101" s="30"/>
      <c r="C101" s="30" t="s">
        <v>0</v>
      </c>
      <c r="D101" s="30">
        <v>4805</v>
      </c>
      <c r="E101" s="30" t="s">
        <v>361</v>
      </c>
      <c r="F101" s="30" t="s">
        <v>362</v>
      </c>
      <c r="G101" s="30" t="s">
        <v>363</v>
      </c>
      <c r="H101" s="37"/>
      <c r="I101" s="37"/>
      <c r="J101" s="37">
        <v>200</v>
      </c>
      <c r="K101" s="37">
        <v>200</v>
      </c>
      <c r="L101" s="31">
        <v>170000</v>
      </c>
    </row>
    <row r="102" spans="1:12">
      <c r="A102" s="30"/>
      <c r="B102" s="30"/>
      <c r="C102" s="30" t="s">
        <v>0</v>
      </c>
      <c r="D102" s="30">
        <v>4806</v>
      </c>
      <c r="E102" s="30" t="s">
        <v>364</v>
      </c>
      <c r="F102" s="30" t="s">
        <v>365</v>
      </c>
      <c r="G102" s="30" t="s">
        <v>366</v>
      </c>
      <c r="H102" s="37">
        <v>100</v>
      </c>
      <c r="I102" s="37">
        <v>100</v>
      </c>
      <c r="J102" s="37">
        <v>0</v>
      </c>
      <c r="K102" s="37">
        <v>200</v>
      </c>
      <c r="L102" s="31">
        <v>170000</v>
      </c>
    </row>
    <row r="103" spans="1:12">
      <c r="A103" s="30"/>
      <c r="B103" s="30"/>
      <c r="C103" s="30" t="s">
        <v>0</v>
      </c>
      <c r="D103" s="30">
        <v>4807</v>
      </c>
      <c r="E103" s="30" t="s">
        <v>367</v>
      </c>
      <c r="F103" s="30" t="s">
        <v>368</v>
      </c>
      <c r="G103" s="30" t="s">
        <v>369</v>
      </c>
      <c r="H103" s="37">
        <v>100</v>
      </c>
      <c r="I103" s="37">
        <v>48</v>
      </c>
      <c r="J103" s="37">
        <v>50</v>
      </c>
      <c r="K103" s="37">
        <v>198</v>
      </c>
      <c r="L103" s="31">
        <v>170000</v>
      </c>
    </row>
    <row r="104" spans="1:12">
      <c r="A104" s="30"/>
      <c r="B104" s="30"/>
      <c r="C104" s="30" t="s">
        <v>0</v>
      </c>
      <c r="D104" s="30">
        <v>4808</v>
      </c>
      <c r="E104" s="30" t="s">
        <v>370</v>
      </c>
      <c r="F104" s="30" t="s">
        <v>371</v>
      </c>
      <c r="G104" s="30" t="s">
        <v>372</v>
      </c>
      <c r="H104" s="37">
        <v>150</v>
      </c>
      <c r="I104" s="37">
        <v>50</v>
      </c>
      <c r="J104" s="37">
        <v>-2</v>
      </c>
      <c r="K104" s="37">
        <v>198</v>
      </c>
      <c r="L104" s="31">
        <v>170000</v>
      </c>
    </row>
    <row r="105" spans="1:12">
      <c r="A105" s="30"/>
      <c r="B105" s="30"/>
      <c r="C105" s="30" t="s">
        <v>0</v>
      </c>
      <c r="D105" s="30">
        <v>4809</v>
      </c>
      <c r="E105" s="30" t="s">
        <v>373</v>
      </c>
      <c r="F105" s="30" t="s">
        <v>374</v>
      </c>
      <c r="G105" s="30" t="s">
        <v>375</v>
      </c>
      <c r="H105" s="37">
        <v>0</v>
      </c>
      <c r="I105" s="37"/>
      <c r="J105" s="37">
        <v>197</v>
      </c>
      <c r="K105" s="37">
        <v>197</v>
      </c>
      <c r="L105" s="31">
        <v>170000</v>
      </c>
    </row>
    <row r="106" spans="1:12">
      <c r="A106" s="30"/>
      <c r="B106" s="30"/>
      <c r="C106" s="30" t="s">
        <v>0</v>
      </c>
      <c r="D106" s="30">
        <v>4810</v>
      </c>
      <c r="E106" s="30" t="s">
        <v>376</v>
      </c>
      <c r="F106" s="30" t="s">
        <v>377</v>
      </c>
      <c r="G106" s="30" t="s">
        <v>378</v>
      </c>
      <c r="H106" s="37">
        <v>-8.5277770000000004</v>
      </c>
      <c r="I106" s="37">
        <v>50</v>
      </c>
      <c r="J106" s="37">
        <v>144.75</v>
      </c>
      <c r="K106" s="37">
        <v>186.22222299999999</v>
      </c>
      <c r="L106" s="31">
        <v>170000</v>
      </c>
    </row>
    <row r="107" spans="1:12">
      <c r="A107" s="30"/>
      <c r="B107" s="30"/>
      <c r="C107" s="30" t="s">
        <v>0</v>
      </c>
      <c r="D107" s="30">
        <v>4811</v>
      </c>
      <c r="E107" s="30" t="s">
        <v>379</v>
      </c>
      <c r="F107" s="30" t="s">
        <v>380</v>
      </c>
      <c r="G107" s="30" t="s">
        <v>381</v>
      </c>
      <c r="H107" s="37">
        <v>70</v>
      </c>
      <c r="I107" s="37">
        <v>60</v>
      </c>
      <c r="J107" s="37">
        <v>50</v>
      </c>
      <c r="K107" s="37">
        <v>180</v>
      </c>
      <c r="L107" s="31">
        <v>170000</v>
      </c>
    </row>
    <row r="108" spans="1:12">
      <c r="A108" s="30"/>
      <c r="B108" s="30"/>
      <c r="C108" s="30" t="s">
        <v>0</v>
      </c>
      <c r="D108" s="30">
        <v>4812</v>
      </c>
      <c r="E108" s="30" t="s">
        <v>382</v>
      </c>
      <c r="F108" s="30" t="s">
        <v>383</v>
      </c>
      <c r="G108" s="30" t="s">
        <v>384</v>
      </c>
      <c r="H108" s="37">
        <v>125</v>
      </c>
      <c r="I108" s="37"/>
      <c r="J108" s="37">
        <v>50</v>
      </c>
      <c r="K108" s="37">
        <v>175</v>
      </c>
      <c r="L108" s="31">
        <v>170000</v>
      </c>
    </row>
    <row r="109" spans="1:12">
      <c r="A109" s="30"/>
      <c r="B109" s="30"/>
      <c r="C109" s="30" t="s">
        <v>0</v>
      </c>
      <c r="D109" s="30">
        <v>4813</v>
      </c>
      <c r="E109" s="30" t="s">
        <v>385</v>
      </c>
      <c r="F109" s="30" t="s">
        <v>169</v>
      </c>
      <c r="G109" s="30" t="s">
        <v>386</v>
      </c>
      <c r="H109" s="37">
        <v>175</v>
      </c>
      <c r="I109" s="37"/>
      <c r="J109" s="37"/>
      <c r="K109" s="37">
        <v>175</v>
      </c>
      <c r="L109" s="31">
        <v>170000</v>
      </c>
    </row>
    <row r="110" spans="1:12">
      <c r="A110" s="30"/>
      <c r="B110" s="30"/>
      <c r="C110" s="30" t="s">
        <v>0</v>
      </c>
      <c r="D110" s="30">
        <v>4814</v>
      </c>
      <c r="E110" s="30" t="s">
        <v>387</v>
      </c>
      <c r="F110" s="30" t="s">
        <v>388</v>
      </c>
      <c r="G110" s="30" t="s">
        <v>389</v>
      </c>
      <c r="H110" s="37">
        <v>100</v>
      </c>
      <c r="I110" s="37">
        <v>75</v>
      </c>
      <c r="J110" s="37">
        <v>-1</v>
      </c>
      <c r="K110" s="37">
        <v>174</v>
      </c>
      <c r="L110" s="31">
        <v>170000</v>
      </c>
    </row>
    <row r="111" spans="1:12">
      <c r="A111" s="30"/>
      <c r="B111" s="30"/>
      <c r="C111" s="30" t="s">
        <v>0</v>
      </c>
      <c r="D111" s="30">
        <v>4815</v>
      </c>
      <c r="E111" s="30" t="s">
        <v>390</v>
      </c>
      <c r="F111" s="30" t="s">
        <v>391</v>
      </c>
      <c r="G111" s="30" t="s">
        <v>392</v>
      </c>
      <c r="H111" s="37">
        <v>60</v>
      </c>
      <c r="I111" s="37"/>
      <c r="J111" s="37">
        <v>99</v>
      </c>
      <c r="K111" s="37">
        <v>159</v>
      </c>
      <c r="L111" s="31">
        <v>170000</v>
      </c>
    </row>
    <row r="112" spans="1:12">
      <c r="A112" s="30"/>
      <c r="B112" s="30"/>
      <c r="C112" s="30" t="s">
        <v>0</v>
      </c>
      <c r="D112" s="30">
        <v>4816</v>
      </c>
      <c r="E112" s="30" t="s">
        <v>393</v>
      </c>
      <c r="F112" s="30" t="s">
        <v>394</v>
      </c>
      <c r="G112" s="30" t="s">
        <v>395</v>
      </c>
      <c r="H112" s="37">
        <v>60</v>
      </c>
      <c r="I112" s="37">
        <v>44.694445000000002</v>
      </c>
      <c r="J112" s="37">
        <v>50</v>
      </c>
      <c r="K112" s="37">
        <v>154.694445</v>
      </c>
      <c r="L112" s="31">
        <v>170000</v>
      </c>
    </row>
    <row r="113" spans="1:12">
      <c r="A113" s="30"/>
      <c r="B113" s="30"/>
      <c r="C113" s="30" t="s">
        <v>0</v>
      </c>
      <c r="D113" s="30">
        <v>4817</v>
      </c>
      <c r="E113" s="30" t="s">
        <v>396</v>
      </c>
      <c r="F113" s="30" t="s">
        <v>397</v>
      </c>
      <c r="G113" s="30" t="s">
        <v>398</v>
      </c>
      <c r="H113" s="37">
        <v>50</v>
      </c>
      <c r="I113" s="37">
        <v>50</v>
      </c>
      <c r="J113" s="37">
        <v>50</v>
      </c>
      <c r="K113" s="37">
        <v>150</v>
      </c>
      <c r="L113" s="31">
        <v>170000</v>
      </c>
    </row>
    <row r="114" spans="1:12">
      <c r="A114" s="30"/>
      <c r="B114" s="30"/>
      <c r="C114" s="30" t="s">
        <v>0</v>
      </c>
      <c r="D114" s="30">
        <v>4818</v>
      </c>
      <c r="E114" s="30" t="s">
        <v>399</v>
      </c>
      <c r="F114" s="30" t="s">
        <v>400</v>
      </c>
      <c r="G114" s="30" t="s">
        <v>401</v>
      </c>
      <c r="H114" s="37">
        <v>100</v>
      </c>
      <c r="I114" s="37"/>
      <c r="J114" s="37">
        <v>50</v>
      </c>
      <c r="K114" s="37">
        <v>150</v>
      </c>
      <c r="L114" s="31">
        <v>170000</v>
      </c>
    </row>
    <row r="115" spans="1:12">
      <c r="A115" s="30"/>
      <c r="B115" s="30"/>
      <c r="C115" s="30" t="s">
        <v>0</v>
      </c>
      <c r="D115" s="30">
        <v>4819</v>
      </c>
      <c r="E115" s="30" t="s">
        <v>402</v>
      </c>
      <c r="F115" s="30" t="s">
        <v>403</v>
      </c>
      <c r="G115" s="30" t="s">
        <v>404</v>
      </c>
      <c r="H115" s="37">
        <v>100</v>
      </c>
      <c r="I115" s="37"/>
      <c r="J115" s="37">
        <v>50</v>
      </c>
      <c r="K115" s="37">
        <v>150</v>
      </c>
      <c r="L115" s="31">
        <v>170000</v>
      </c>
    </row>
    <row r="116" spans="1:12">
      <c r="A116" s="30"/>
      <c r="B116" s="30"/>
      <c r="C116" s="30" t="s">
        <v>0</v>
      </c>
      <c r="D116" s="30">
        <v>4820</v>
      </c>
      <c r="E116" s="30" t="s">
        <v>405</v>
      </c>
      <c r="F116" s="30" t="s">
        <v>406</v>
      </c>
      <c r="G116" s="30" t="s">
        <v>407</v>
      </c>
      <c r="H116" s="37">
        <v>100</v>
      </c>
      <c r="I116" s="37">
        <v>50</v>
      </c>
      <c r="J116" s="37"/>
      <c r="K116" s="37">
        <v>150</v>
      </c>
      <c r="L116" s="31">
        <v>170000</v>
      </c>
    </row>
    <row r="117" spans="1:12">
      <c r="A117" s="30"/>
      <c r="B117" s="30"/>
      <c r="C117" s="30" t="s">
        <v>0</v>
      </c>
      <c r="D117" s="30">
        <v>4821</v>
      </c>
      <c r="E117" s="30" t="s">
        <v>408</v>
      </c>
      <c r="F117" s="30" t="s">
        <v>409</v>
      </c>
      <c r="G117" s="30" t="s">
        <v>410</v>
      </c>
      <c r="H117" s="37">
        <v>50</v>
      </c>
      <c r="I117" s="37">
        <v>100</v>
      </c>
      <c r="J117" s="37">
        <v>0</v>
      </c>
      <c r="K117" s="37">
        <v>150</v>
      </c>
      <c r="L117" s="31">
        <v>170000</v>
      </c>
    </row>
    <row r="118" spans="1:12">
      <c r="A118" s="30"/>
      <c r="B118" s="30"/>
      <c r="C118" s="30" t="s">
        <v>0</v>
      </c>
      <c r="D118" s="30">
        <v>4822</v>
      </c>
      <c r="E118" s="30" t="s">
        <v>411</v>
      </c>
      <c r="F118" s="30" t="s">
        <v>412</v>
      </c>
      <c r="G118" s="30" t="s">
        <v>413</v>
      </c>
      <c r="H118" s="37">
        <v>50</v>
      </c>
      <c r="I118" s="37">
        <v>100</v>
      </c>
      <c r="J118" s="37"/>
      <c r="K118" s="37">
        <v>150</v>
      </c>
      <c r="L118" s="31">
        <v>170000</v>
      </c>
    </row>
    <row r="119" spans="1:12">
      <c r="A119" s="30"/>
      <c r="B119" s="30"/>
      <c r="C119" s="30" t="s">
        <v>0</v>
      </c>
      <c r="D119" s="30">
        <v>4823</v>
      </c>
      <c r="E119" s="30" t="s">
        <v>414</v>
      </c>
      <c r="F119" s="30" t="s">
        <v>415</v>
      </c>
      <c r="G119" s="30" t="s">
        <v>416</v>
      </c>
      <c r="H119" s="37">
        <v>50</v>
      </c>
      <c r="I119" s="37">
        <v>50</v>
      </c>
      <c r="J119" s="37">
        <v>50</v>
      </c>
      <c r="K119" s="37">
        <v>150</v>
      </c>
      <c r="L119" s="31">
        <v>170000</v>
      </c>
    </row>
    <row r="120" spans="1:12">
      <c r="A120" s="30"/>
      <c r="B120" s="30"/>
      <c r="C120" s="30" t="s">
        <v>0</v>
      </c>
      <c r="D120" s="30">
        <v>4824</v>
      </c>
      <c r="E120" s="30" t="s">
        <v>417</v>
      </c>
      <c r="F120" s="30" t="s">
        <v>418</v>
      </c>
      <c r="G120" s="30" t="s">
        <v>419</v>
      </c>
      <c r="H120" s="37">
        <v>100</v>
      </c>
      <c r="I120" s="37"/>
      <c r="J120" s="37">
        <v>50</v>
      </c>
      <c r="K120" s="37">
        <v>150</v>
      </c>
      <c r="L120" s="31">
        <v>170000</v>
      </c>
    </row>
    <row r="121" spans="1:12">
      <c r="A121" s="30"/>
      <c r="B121" s="30"/>
      <c r="C121" s="30" t="s">
        <v>0</v>
      </c>
      <c r="D121" s="30">
        <v>4825</v>
      </c>
      <c r="E121" s="30" t="s">
        <v>420</v>
      </c>
      <c r="F121" s="30" t="s">
        <v>421</v>
      </c>
      <c r="G121" s="30" t="s">
        <v>422</v>
      </c>
      <c r="H121" s="37">
        <v>100</v>
      </c>
      <c r="I121" s="37"/>
      <c r="J121" s="37">
        <v>50</v>
      </c>
      <c r="K121" s="37">
        <v>150</v>
      </c>
      <c r="L121" s="31">
        <v>170000</v>
      </c>
    </row>
    <row r="122" spans="1:12">
      <c r="A122" s="30"/>
      <c r="B122" s="30"/>
      <c r="C122" s="30" t="s">
        <v>0</v>
      </c>
      <c r="D122" s="30">
        <v>4826</v>
      </c>
      <c r="E122" s="30" t="s">
        <v>423</v>
      </c>
      <c r="F122" s="30" t="s">
        <v>424</v>
      </c>
      <c r="G122" s="30" t="s">
        <v>425</v>
      </c>
      <c r="H122" s="37">
        <v>150</v>
      </c>
      <c r="I122" s="37"/>
      <c r="J122" s="37">
        <v>-1</v>
      </c>
      <c r="K122" s="37">
        <v>149</v>
      </c>
      <c r="L122" s="31">
        <v>170000</v>
      </c>
    </row>
    <row r="123" spans="1:12">
      <c r="A123" s="30"/>
      <c r="B123" s="30"/>
      <c r="C123" s="30" t="s">
        <v>0</v>
      </c>
      <c r="D123" s="30">
        <v>4827</v>
      </c>
      <c r="E123" s="30" t="s">
        <v>426</v>
      </c>
      <c r="F123" s="30" t="s">
        <v>427</v>
      </c>
      <c r="G123" s="30" t="s">
        <v>428</v>
      </c>
      <c r="H123" s="37">
        <v>49</v>
      </c>
      <c r="I123" s="37">
        <v>100</v>
      </c>
      <c r="J123" s="37">
        <v>0</v>
      </c>
      <c r="K123" s="37">
        <v>149</v>
      </c>
      <c r="L123" s="31">
        <v>170000</v>
      </c>
    </row>
    <row r="124" spans="1:12">
      <c r="A124" s="30"/>
      <c r="B124" s="30"/>
      <c r="C124" s="30" t="s">
        <v>0</v>
      </c>
      <c r="D124" s="30">
        <v>4828</v>
      </c>
      <c r="E124" s="30" t="s">
        <v>429</v>
      </c>
      <c r="F124" s="30" t="s">
        <v>430</v>
      </c>
      <c r="G124" s="30" t="s">
        <v>431</v>
      </c>
      <c r="H124" s="37">
        <v>97</v>
      </c>
      <c r="I124" s="37">
        <v>50</v>
      </c>
      <c r="J124" s="37"/>
      <c r="K124" s="37">
        <v>147</v>
      </c>
      <c r="L124" s="31">
        <v>170000</v>
      </c>
    </row>
    <row r="125" spans="1:12">
      <c r="A125" s="30"/>
      <c r="B125" s="30"/>
      <c r="C125" s="30" t="s">
        <v>0</v>
      </c>
      <c r="D125" s="30">
        <v>4830</v>
      </c>
      <c r="E125" s="30" t="s">
        <v>432</v>
      </c>
      <c r="F125" s="30" t="s">
        <v>433</v>
      </c>
      <c r="G125" s="30" t="s">
        <v>434</v>
      </c>
      <c r="H125" s="37">
        <v>60</v>
      </c>
      <c r="I125" s="37"/>
      <c r="J125" s="37">
        <v>60</v>
      </c>
      <c r="K125" s="37">
        <v>120</v>
      </c>
      <c r="L125" s="31">
        <v>170000</v>
      </c>
    </row>
    <row r="126" spans="1:12">
      <c r="A126" s="30"/>
      <c r="B126" s="30"/>
      <c r="C126" s="30" t="s">
        <v>0</v>
      </c>
      <c r="D126" s="30">
        <v>4831</v>
      </c>
      <c r="E126" s="30" t="s">
        <v>435</v>
      </c>
      <c r="F126" s="30" t="s">
        <v>250</v>
      </c>
      <c r="G126" s="30" t="s">
        <v>436</v>
      </c>
      <c r="H126" s="37">
        <v>75</v>
      </c>
      <c r="I126" s="37">
        <v>-10</v>
      </c>
      <c r="J126" s="37">
        <v>50</v>
      </c>
      <c r="K126" s="37">
        <v>115</v>
      </c>
      <c r="L126" s="31">
        <v>170000</v>
      </c>
    </row>
    <row r="127" spans="1:12">
      <c r="A127" s="30"/>
      <c r="B127" s="30"/>
      <c r="C127" s="30" t="s">
        <v>0</v>
      </c>
      <c r="D127" s="30">
        <v>4832</v>
      </c>
      <c r="E127" s="30" t="s">
        <v>437</v>
      </c>
      <c r="F127" s="30" t="s">
        <v>438</v>
      </c>
      <c r="G127" s="30" t="s">
        <v>439</v>
      </c>
      <c r="H127" s="37">
        <v>50</v>
      </c>
      <c r="I127" s="37">
        <v>35</v>
      </c>
      <c r="J127" s="37">
        <v>25</v>
      </c>
      <c r="K127" s="37">
        <v>110</v>
      </c>
      <c r="L127" s="31">
        <v>170000</v>
      </c>
    </row>
    <row r="128" spans="1:12">
      <c r="A128" s="30"/>
      <c r="B128" s="30"/>
      <c r="C128" s="30" t="s">
        <v>0</v>
      </c>
      <c r="D128" s="30">
        <v>4833</v>
      </c>
      <c r="E128" s="30" t="s">
        <v>440</v>
      </c>
      <c r="F128" s="30" t="s">
        <v>441</v>
      </c>
      <c r="G128" s="30" t="s">
        <v>442</v>
      </c>
      <c r="H128" s="37">
        <v>60</v>
      </c>
      <c r="I128" s="37">
        <v>0</v>
      </c>
      <c r="J128" s="37">
        <v>50</v>
      </c>
      <c r="K128" s="37">
        <v>110</v>
      </c>
      <c r="L128" s="31">
        <v>170000</v>
      </c>
    </row>
    <row r="129" spans="1:12">
      <c r="A129" s="30"/>
      <c r="B129" s="30"/>
      <c r="C129" s="30" t="s">
        <v>0</v>
      </c>
      <c r="D129" s="30">
        <v>4834</v>
      </c>
      <c r="E129" s="30" t="s">
        <v>443</v>
      </c>
      <c r="F129" s="30" t="s">
        <v>444</v>
      </c>
      <c r="G129" s="30" t="s">
        <v>445</v>
      </c>
      <c r="H129" s="37">
        <v>50</v>
      </c>
      <c r="I129" s="37"/>
      <c r="J129" s="37">
        <v>51.388888000000001</v>
      </c>
      <c r="K129" s="37">
        <v>101.38888800000001</v>
      </c>
      <c r="L129" s="31">
        <v>170000</v>
      </c>
    </row>
    <row r="130" spans="1:12" hidden="1">
      <c r="A130" s="30"/>
      <c r="B130" s="30"/>
      <c r="C130" s="30" t="s">
        <v>0</v>
      </c>
      <c r="D130" s="30">
        <v>4835</v>
      </c>
      <c r="E130" s="30" t="s">
        <v>446</v>
      </c>
      <c r="F130" s="30" t="s">
        <v>447</v>
      </c>
      <c r="G130" s="30" t="s">
        <v>448</v>
      </c>
      <c r="H130" s="37"/>
      <c r="I130" s="37"/>
      <c r="J130" s="37">
        <v>100</v>
      </c>
      <c r="K130" s="37">
        <v>100</v>
      </c>
      <c r="L130" s="31"/>
    </row>
    <row r="131" spans="1:12">
      <c r="A131" s="30"/>
      <c r="B131" s="30"/>
      <c r="C131" s="30" t="s">
        <v>0</v>
      </c>
      <c r="D131" s="30">
        <v>4836</v>
      </c>
      <c r="E131" s="30" t="s">
        <v>449</v>
      </c>
      <c r="F131" s="30" t="s">
        <v>450</v>
      </c>
      <c r="G131" s="30" t="s">
        <v>451</v>
      </c>
      <c r="H131" s="37">
        <v>50</v>
      </c>
      <c r="I131" s="37">
        <v>50</v>
      </c>
      <c r="J131" s="37">
        <v>0</v>
      </c>
      <c r="K131" s="37">
        <v>100</v>
      </c>
      <c r="L131" s="31">
        <v>170000</v>
      </c>
    </row>
    <row r="132" spans="1:12">
      <c r="A132" s="30"/>
      <c r="B132" s="30"/>
      <c r="C132" s="30" t="s">
        <v>0</v>
      </c>
      <c r="D132" s="30">
        <v>4837</v>
      </c>
      <c r="E132" s="30" t="s">
        <v>452</v>
      </c>
      <c r="F132" s="30" t="s">
        <v>453</v>
      </c>
      <c r="G132" s="30" t="s">
        <v>454</v>
      </c>
      <c r="H132" s="37">
        <v>100</v>
      </c>
      <c r="I132" s="37"/>
      <c r="J132" s="37"/>
      <c r="K132" s="37">
        <v>100</v>
      </c>
      <c r="L132" s="31">
        <v>170000</v>
      </c>
    </row>
    <row r="133" spans="1:12">
      <c r="A133" s="30"/>
      <c r="B133" s="30"/>
      <c r="C133" s="30" t="s">
        <v>0</v>
      </c>
      <c r="D133" s="30">
        <v>4838</v>
      </c>
      <c r="E133" s="30" t="s">
        <v>455</v>
      </c>
      <c r="F133" s="30" t="s">
        <v>456</v>
      </c>
      <c r="G133" s="30" t="s">
        <v>457</v>
      </c>
      <c r="H133" s="37">
        <v>0</v>
      </c>
      <c r="I133" s="37">
        <v>100</v>
      </c>
      <c r="J133" s="37">
        <v>0</v>
      </c>
      <c r="K133" s="37">
        <v>100</v>
      </c>
      <c r="L133" s="31">
        <v>170000</v>
      </c>
    </row>
    <row r="134" spans="1:12">
      <c r="A134" s="30"/>
      <c r="B134" s="30"/>
      <c r="C134" s="30" t="s">
        <v>0</v>
      </c>
      <c r="D134" s="30">
        <v>4839</v>
      </c>
      <c r="E134" s="30" t="s">
        <v>458</v>
      </c>
      <c r="F134" s="30" t="s">
        <v>459</v>
      </c>
      <c r="G134" s="30" t="s">
        <v>460</v>
      </c>
      <c r="H134" s="37">
        <v>50</v>
      </c>
      <c r="I134" s="37">
        <v>50</v>
      </c>
      <c r="J134" s="37"/>
      <c r="K134" s="37">
        <v>100</v>
      </c>
      <c r="L134" s="31">
        <v>170000</v>
      </c>
    </row>
    <row r="135" spans="1:12">
      <c r="A135" s="30"/>
      <c r="B135" s="30"/>
      <c r="C135" s="30" t="s">
        <v>0</v>
      </c>
      <c r="D135" s="30">
        <v>4840</v>
      </c>
      <c r="E135" s="30" t="s">
        <v>461</v>
      </c>
      <c r="F135" s="30" t="s">
        <v>462</v>
      </c>
      <c r="G135" s="30" t="s">
        <v>463</v>
      </c>
      <c r="H135" s="37">
        <v>50</v>
      </c>
      <c r="I135" s="37">
        <v>50</v>
      </c>
      <c r="J135" s="37"/>
      <c r="K135" s="37">
        <v>100</v>
      </c>
      <c r="L135" s="31">
        <v>170000</v>
      </c>
    </row>
    <row r="136" spans="1:12">
      <c r="A136" s="30"/>
      <c r="B136" s="30"/>
      <c r="C136" s="30" t="s">
        <v>0</v>
      </c>
      <c r="D136" s="30">
        <v>4841</v>
      </c>
      <c r="E136" s="30" t="s">
        <v>464</v>
      </c>
      <c r="F136" s="30" t="s">
        <v>465</v>
      </c>
      <c r="G136" s="30" t="s">
        <v>466</v>
      </c>
      <c r="H136" s="37"/>
      <c r="I136" s="37">
        <v>50</v>
      </c>
      <c r="J136" s="37">
        <v>50</v>
      </c>
      <c r="K136" s="37">
        <v>100</v>
      </c>
      <c r="L136" s="31">
        <v>170000</v>
      </c>
    </row>
    <row r="137" spans="1:12">
      <c r="A137" s="30"/>
      <c r="B137" s="30"/>
      <c r="C137" s="30" t="s">
        <v>0</v>
      </c>
      <c r="D137" s="30">
        <v>4842</v>
      </c>
      <c r="E137" s="30" t="s">
        <v>467</v>
      </c>
      <c r="F137" s="30" t="s">
        <v>468</v>
      </c>
      <c r="G137" s="30" t="s">
        <v>469</v>
      </c>
      <c r="H137" s="37">
        <v>50</v>
      </c>
      <c r="I137" s="37"/>
      <c r="J137" s="37">
        <v>50</v>
      </c>
      <c r="K137" s="37">
        <v>100</v>
      </c>
      <c r="L137" s="31">
        <v>170000</v>
      </c>
    </row>
    <row r="138" spans="1:12">
      <c r="A138" s="30"/>
      <c r="B138" s="30"/>
      <c r="C138" s="30" t="s">
        <v>0</v>
      </c>
      <c r="D138" s="30">
        <v>4843</v>
      </c>
      <c r="E138" s="30" t="s">
        <v>470</v>
      </c>
      <c r="F138" s="30" t="s">
        <v>471</v>
      </c>
      <c r="G138" s="30" t="s">
        <v>472</v>
      </c>
      <c r="H138" s="37">
        <v>50</v>
      </c>
      <c r="I138" s="37"/>
      <c r="J138" s="37">
        <v>50</v>
      </c>
      <c r="K138" s="37">
        <v>100</v>
      </c>
      <c r="L138" s="31">
        <v>170000</v>
      </c>
    </row>
    <row r="139" spans="1:12" hidden="1">
      <c r="A139" s="30"/>
      <c r="B139" s="30"/>
      <c r="C139" s="30" t="s">
        <v>0</v>
      </c>
      <c r="D139" s="30">
        <v>4844</v>
      </c>
      <c r="E139" s="30" t="s">
        <v>473</v>
      </c>
      <c r="F139" s="30" t="s">
        <v>474</v>
      </c>
      <c r="G139" s="30" t="s">
        <v>475</v>
      </c>
      <c r="H139" s="37">
        <v>100</v>
      </c>
      <c r="I139" s="37"/>
      <c r="J139" s="37"/>
      <c r="K139" s="37">
        <v>100</v>
      </c>
      <c r="L139" s="31"/>
    </row>
    <row r="140" spans="1:12">
      <c r="A140" s="30"/>
      <c r="B140" s="30"/>
      <c r="C140" s="30" t="s">
        <v>0</v>
      </c>
      <c r="D140" s="30">
        <v>4845</v>
      </c>
      <c r="E140" s="30" t="s">
        <v>476</v>
      </c>
      <c r="F140" s="30" t="s">
        <v>477</v>
      </c>
      <c r="G140" s="30" t="s">
        <v>478</v>
      </c>
      <c r="H140" s="37"/>
      <c r="I140" s="37">
        <v>50</v>
      </c>
      <c r="J140" s="37">
        <v>50</v>
      </c>
      <c r="K140" s="37">
        <v>100</v>
      </c>
      <c r="L140" s="31">
        <v>170000</v>
      </c>
    </row>
    <row r="141" spans="1:12">
      <c r="A141" s="30"/>
      <c r="B141" s="30"/>
      <c r="C141" s="30" t="s">
        <v>0</v>
      </c>
      <c r="D141" s="30">
        <v>4846</v>
      </c>
      <c r="E141" s="30" t="s">
        <v>479</v>
      </c>
      <c r="F141" s="30" t="s">
        <v>480</v>
      </c>
      <c r="G141" s="30" t="s">
        <v>481</v>
      </c>
      <c r="H141" s="37">
        <v>50</v>
      </c>
      <c r="I141" s="37"/>
      <c r="J141" s="37">
        <v>50</v>
      </c>
      <c r="K141" s="37">
        <v>100</v>
      </c>
      <c r="L141" s="31">
        <v>170000</v>
      </c>
    </row>
    <row r="142" spans="1:12">
      <c r="A142" s="30"/>
      <c r="B142" s="30"/>
      <c r="C142" s="30" t="s">
        <v>0</v>
      </c>
      <c r="D142" s="30">
        <v>4847</v>
      </c>
      <c r="E142" s="30" t="s">
        <v>482</v>
      </c>
      <c r="F142" s="30" t="s">
        <v>483</v>
      </c>
      <c r="G142" s="30" t="s">
        <v>484</v>
      </c>
      <c r="H142" s="37"/>
      <c r="I142" s="37">
        <v>50</v>
      </c>
      <c r="J142" s="37">
        <v>50</v>
      </c>
      <c r="K142" s="37">
        <v>100</v>
      </c>
      <c r="L142" s="31">
        <v>170000</v>
      </c>
    </row>
    <row r="143" spans="1:12">
      <c r="A143" s="30"/>
      <c r="B143" s="30"/>
      <c r="C143" s="30" t="s">
        <v>0</v>
      </c>
      <c r="D143" s="30">
        <v>4848</v>
      </c>
      <c r="E143" s="30" t="s">
        <v>485</v>
      </c>
      <c r="F143" s="30" t="s">
        <v>247</v>
      </c>
      <c r="G143" s="30" t="s">
        <v>486</v>
      </c>
      <c r="H143" s="37">
        <v>50</v>
      </c>
      <c r="I143" s="37">
        <v>50</v>
      </c>
      <c r="J143" s="37"/>
      <c r="K143" s="37">
        <v>100</v>
      </c>
      <c r="L143" s="31">
        <v>170000</v>
      </c>
    </row>
    <row r="144" spans="1:12">
      <c r="A144" s="30"/>
      <c r="B144" s="30"/>
      <c r="C144" s="30" t="s">
        <v>0</v>
      </c>
      <c r="D144" s="30">
        <v>4849</v>
      </c>
      <c r="E144" s="30" t="s">
        <v>487</v>
      </c>
      <c r="F144" s="30" t="s">
        <v>488</v>
      </c>
      <c r="G144" s="30" t="s">
        <v>489</v>
      </c>
      <c r="H144" s="37">
        <v>50</v>
      </c>
      <c r="I144" s="37"/>
      <c r="J144" s="37">
        <v>50</v>
      </c>
      <c r="K144" s="37">
        <v>100</v>
      </c>
      <c r="L144" s="31">
        <v>170000</v>
      </c>
    </row>
    <row r="145" spans="1:12">
      <c r="A145" s="30"/>
      <c r="B145" s="30"/>
      <c r="C145" s="30" t="s">
        <v>0</v>
      </c>
      <c r="D145" s="30">
        <v>4850</v>
      </c>
      <c r="E145" s="30" t="s">
        <v>490</v>
      </c>
      <c r="F145" s="30" t="s">
        <v>491</v>
      </c>
      <c r="G145" s="30" t="s">
        <v>492</v>
      </c>
      <c r="H145" s="37">
        <v>100</v>
      </c>
      <c r="I145" s="37"/>
      <c r="J145" s="37"/>
      <c r="K145" s="37">
        <v>100</v>
      </c>
      <c r="L145" s="31">
        <v>170000</v>
      </c>
    </row>
    <row r="146" spans="1:12">
      <c r="A146" s="30"/>
      <c r="B146" s="30"/>
      <c r="C146" s="30" t="s">
        <v>0</v>
      </c>
      <c r="D146" s="30">
        <v>4851</v>
      </c>
      <c r="E146" s="30" t="s">
        <v>493</v>
      </c>
      <c r="F146" s="30" t="s">
        <v>494</v>
      </c>
      <c r="G146" s="30" t="s">
        <v>495</v>
      </c>
      <c r="H146" s="37">
        <v>50</v>
      </c>
      <c r="I146" s="37"/>
      <c r="J146" s="37">
        <v>50</v>
      </c>
      <c r="K146" s="37">
        <v>100</v>
      </c>
      <c r="L146" s="31">
        <v>170000</v>
      </c>
    </row>
    <row r="147" spans="1:12">
      <c r="A147" s="30"/>
      <c r="B147" s="30"/>
      <c r="C147" s="30" t="s">
        <v>0</v>
      </c>
      <c r="D147" s="30">
        <v>4852</v>
      </c>
      <c r="E147" s="30" t="s">
        <v>496</v>
      </c>
      <c r="F147" s="30" t="s">
        <v>391</v>
      </c>
      <c r="G147" s="30" t="s">
        <v>497</v>
      </c>
      <c r="H147" s="37"/>
      <c r="I147" s="37"/>
      <c r="J147" s="37">
        <v>100</v>
      </c>
      <c r="K147" s="37">
        <v>100</v>
      </c>
      <c r="L147" s="31">
        <v>170000</v>
      </c>
    </row>
    <row r="148" spans="1:12">
      <c r="A148" s="30"/>
      <c r="B148" s="30"/>
      <c r="C148" s="30" t="s">
        <v>0</v>
      </c>
      <c r="D148" s="30">
        <v>4853</v>
      </c>
      <c r="E148" s="30" t="s">
        <v>498</v>
      </c>
      <c r="F148" s="30" t="s">
        <v>499</v>
      </c>
      <c r="G148" s="30" t="s">
        <v>500</v>
      </c>
      <c r="H148" s="37">
        <v>50</v>
      </c>
      <c r="I148" s="37">
        <v>50</v>
      </c>
      <c r="J148" s="37">
        <v>0</v>
      </c>
      <c r="K148" s="37">
        <v>100</v>
      </c>
      <c r="L148" s="31">
        <v>170000</v>
      </c>
    </row>
    <row r="149" spans="1:12">
      <c r="L149" s="31">
        <f>SUM(L6:L148)</f>
        <v>20910000</v>
      </c>
    </row>
  </sheetData>
  <autoFilter ref="A5:L148">
    <filterColumn colId="11">
      <customFilters>
        <customFilter operator="notEqual" val=" "/>
      </customFilters>
    </filterColumn>
  </autoFilter>
  <pageMargins left="0.12" right="0.11" top="0.16" bottom="0.2" header="0.12" footer="0.12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LPAP biaya </vt:lpstr>
      <vt:lpstr>pajangan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ASMSMG</cp:lastModifiedBy>
  <cp:lastPrinted>2019-07-09T11:07:20Z</cp:lastPrinted>
  <dcterms:created xsi:type="dcterms:W3CDTF">2017-01-29T11:24:01Z</dcterms:created>
  <dcterms:modified xsi:type="dcterms:W3CDTF">2019-09-28T04:59:51Z</dcterms:modified>
</cp:coreProperties>
</file>