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 activeTab="1"/>
  </bookViews>
  <sheets>
    <sheet name="Sheet2" sheetId="2" r:id="rId1"/>
    <sheet name="raw  BARU" sheetId="1" r:id="rId2"/>
  </sheets>
  <definedNames>
    <definedName name="_xlnm._FilterDatabase" localSheetId="1" hidden="1">'raw  BARU'!$A$1:$Q$453</definedName>
  </definedNames>
  <calcPr calcId="144525"/>
  <pivotCaches>
    <pivotCache cacheId="0" r:id="rId3"/>
  </pivotCaches>
</workbook>
</file>

<file path=xl/calcChain.xml><?xml version="1.0" encoding="utf-8"?>
<calcChain xmlns="http://schemas.openxmlformats.org/spreadsheetml/2006/main">
  <c r="M453" i="1" l="1"/>
  <c r="L453" i="1"/>
  <c r="K453" i="1"/>
  <c r="J453" i="1"/>
  <c r="M452" i="1"/>
  <c r="L452" i="1"/>
  <c r="K452" i="1"/>
  <c r="J452" i="1"/>
  <c r="N451" i="1"/>
  <c r="J451" i="1"/>
  <c r="N450" i="1"/>
  <c r="J450" i="1"/>
  <c r="N449" i="1"/>
  <c r="J449" i="1"/>
  <c r="N448" i="1"/>
  <c r="J448" i="1"/>
  <c r="N447" i="1"/>
  <c r="J447" i="1"/>
  <c r="N446" i="1"/>
  <c r="J446" i="1"/>
  <c r="N445" i="1"/>
  <c r="J445" i="1"/>
  <c r="N444" i="1"/>
  <c r="J444" i="1"/>
  <c r="N443" i="1"/>
  <c r="J443" i="1"/>
  <c r="N442" i="1"/>
  <c r="J442" i="1"/>
  <c r="N441" i="1"/>
  <c r="J441" i="1"/>
  <c r="N440" i="1"/>
  <c r="J440" i="1"/>
  <c r="N439" i="1"/>
  <c r="J439" i="1"/>
  <c r="M438" i="1"/>
  <c r="L438" i="1"/>
  <c r="K438" i="1"/>
  <c r="J438" i="1"/>
  <c r="M437" i="1"/>
  <c r="L437" i="1"/>
  <c r="K437" i="1"/>
  <c r="J437" i="1"/>
  <c r="M436" i="1"/>
  <c r="L436" i="1"/>
  <c r="K436" i="1"/>
  <c r="J436" i="1"/>
  <c r="M435" i="1"/>
  <c r="L435" i="1"/>
  <c r="K435" i="1"/>
  <c r="J435" i="1"/>
  <c r="M434" i="1"/>
  <c r="L434" i="1"/>
  <c r="K434" i="1"/>
  <c r="J434" i="1"/>
  <c r="M433" i="1"/>
  <c r="L433" i="1"/>
  <c r="K433" i="1"/>
  <c r="J433" i="1"/>
  <c r="M432" i="1"/>
  <c r="L432" i="1"/>
  <c r="K432" i="1"/>
  <c r="J432" i="1"/>
  <c r="M431" i="1"/>
  <c r="L431" i="1"/>
  <c r="K431" i="1"/>
  <c r="J431" i="1"/>
  <c r="M430" i="1"/>
  <c r="L430" i="1"/>
  <c r="K430" i="1"/>
  <c r="J430" i="1"/>
  <c r="M429" i="1"/>
  <c r="L429" i="1"/>
  <c r="K429" i="1"/>
  <c r="J429" i="1"/>
  <c r="M428" i="1"/>
  <c r="L428" i="1"/>
  <c r="K428" i="1"/>
  <c r="J428" i="1"/>
  <c r="M427" i="1"/>
  <c r="L427" i="1"/>
  <c r="K427" i="1"/>
  <c r="J427" i="1"/>
  <c r="M426" i="1"/>
  <c r="L426" i="1"/>
  <c r="K426" i="1"/>
  <c r="J426" i="1"/>
  <c r="M425" i="1"/>
  <c r="L425" i="1"/>
  <c r="K425" i="1"/>
  <c r="J425" i="1"/>
  <c r="M424" i="1"/>
  <c r="L424" i="1"/>
  <c r="K424" i="1"/>
  <c r="J424" i="1"/>
  <c r="M423" i="1"/>
  <c r="L423" i="1"/>
  <c r="K423" i="1"/>
  <c r="J423" i="1"/>
  <c r="M422" i="1"/>
  <c r="L422" i="1"/>
  <c r="K422" i="1"/>
  <c r="J422" i="1"/>
  <c r="M421" i="1"/>
  <c r="L421" i="1"/>
  <c r="K421" i="1"/>
  <c r="J421" i="1"/>
  <c r="M420" i="1"/>
  <c r="L420" i="1"/>
  <c r="K420" i="1"/>
  <c r="J420" i="1"/>
  <c r="M419" i="1"/>
  <c r="L419" i="1"/>
  <c r="K419" i="1"/>
  <c r="J419" i="1"/>
  <c r="M418" i="1"/>
  <c r="L418" i="1"/>
  <c r="K418" i="1"/>
  <c r="J418" i="1"/>
  <c r="M417" i="1"/>
  <c r="L417" i="1"/>
  <c r="K417" i="1"/>
  <c r="J417" i="1"/>
  <c r="M416" i="1"/>
  <c r="L416" i="1"/>
  <c r="K416" i="1"/>
  <c r="J416" i="1"/>
  <c r="M415" i="1"/>
  <c r="L415" i="1"/>
  <c r="K415" i="1"/>
  <c r="J415" i="1"/>
  <c r="M414" i="1"/>
  <c r="L414" i="1"/>
  <c r="K414" i="1"/>
  <c r="J414" i="1"/>
  <c r="M413" i="1"/>
  <c r="L413" i="1"/>
  <c r="K413" i="1"/>
  <c r="J413" i="1"/>
  <c r="M412" i="1"/>
  <c r="L412" i="1"/>
  <c r="K412" i="1"/>
  <c r="J412" i="1"/>
  <c r="M411" i="1"/>
  <c r="L411" i="1"/>
  <c r="K411" i="1"/>
  <c r="J411" i="1"/>
  <c r="M410" i="1"/>
  <c r="L410" i="1"/>
  <c r="K410" i="1"/>
  <c r="J410" i="1"/>
  <c r="M409" i="1"/>
  <c r="L409" i="1"/>
  <c r="K409" i="1"/>
  <c r="J409" i="1"/>
  <c r="M408" i="1"/>
  <c r="L408" i="1"/>
  <c r="K408" i="1"/>
  <c r="J408" i="1"/>
  <c r="M407" i="1"/>
  <c r="L407" i="1"/>
  <c r="K407" i="1"/>
  <c r="J407" i="1"/>
  <c r="M406" i="1"/>
  <c r="L406" i="1"/>
  <c r="K406" i="1"/>
  <c r="J406" i="1"/>
  <c r="M405" i="1"/>
  <c r="L405" i="1"/>
  <c r="K405" i="1"/>
  <c r="J405" i="1"/>
  <c r="M404" i="1"/>
  <c r="L404" i="1"/>
  <c r="K404" i="1"/>
  <c r="J404" i="1"/>
  <c r="M403" i="1"/>
  <c r="L403" i="1"/>
  <c r="K403" i="1"/>
  <c r="J403" i="1"/>
  <c r="M402" i="1"/>
  <c r="L402" i="1"/>
  <c r="K402" i="1"/>
  <c r="J402" i="1"/>
  <c r="M401" i="1"/>
  <c r="L401" i="1"/>
  <c r="K401" i="1"/>
  <c r="J401" i="1"/>
  <c r="M400" i="1"/>
  <c r="L400" i="1"/>
  <c r="K400" i="1"/>
  <c r="J400" i="1"/>
  <c r="M399" i="1"/>
  <c r="L399" i="1"/>
  <c r="K399" i="1"/>
  <c r="J399" i="1"/>
  <c r="M398" i="1"/>
  <c r="L398" i="1"/>
  <c r="K398" i="1"/>
  <c r="J398" i="1"/>
  <c r="M397" i="1"/>
  <c r="L397" i="1"/>
  <c r="K397" i="1"/>
  <c r="J397" i="1"/>
  <c r="M396" i="1"/>
  <c r="L396" i="1"/>
  <c r="K396" i="1"/>
  <c r="J396" i="1"/>
  <c r="M395" i="1"/>
  <c r="L395" i="1"/>
  <c r="K395" i="1"/>
  <c r="J395" i="1"/>
  <c r="M394" i="1"/>
  <c r="L394" i="1"/>
  <c r="K394" i="1"/>
  <c r="J394" i="1"/>
  <c r="M393" i="1"/>
  <c r="L393" i="1"/>
  <c r="K393" i="1"/>
  <c r="J393" i="1"/>
  <c r="M392" i="1"/>
  <c r="L392" i="1"/>
  <c r="K392" i="1"/>
  <c r="J392" i="1"/>
  <c r="M391" i="1"/>
  <c r="L391" i="1"/>
  <c r="K391" i="1"/>
  <c r="J391" i="1"/>
  <c r="M390" i="1"/>
  <c r="L390" i="1"/>
  <c r="K390" i="1"/>
  <c r="J390" i="1"/>
  <c r="M389" i="1"/>
  <c r="L389" i="1"/>
  <c r="K389" i="1"/>
  <c r="J389" i="1"/>
  <c r="M388" i="1"/>
  <c r="L388" i="1"/>
  <c r="K388" i="1"/>
  <c r="J388" i="1"/>
  <c r="M387" i="1"/>
  <c r="L387" i="1"/>
  <c r="K387" i="1"/>
  <c r="J387" i="1"/>
  <c r="M386" i="1"/>
  <c r="L386" i="1"/>
  <c r="K386" i="1"/>
  <c r="J386" i="1"/>
  <c r="M385" i="1"/>
  <c r="L385" i="1"/>
  <c r="K385" i="1"/>
  <c r="J385" i="1"/>
  <c r="M384" i="1"/>
  <c r="L384" i="1"/>
  <c r="K384" i="1"/>
  <c r="J384" i="1"/>
  <c r="M383" i="1"/>
  <c r="L383" i="1"/>
  <c r="K383" i="1"/>
  <c r="J383" i="1"/>
  <c r="M382" i="1"/>
  <c r="L382" i="1"/>
  <c r="K382" i="1"/>
  <c r="J382" i="1"/>
  <c r="M381" i="1"/>
  <c r="L381" i="1"/>
  <c r="K381" i="1"/>
  <c r="J381" i="1"/>
  <c r="M380" i="1"/>
  <c r="L380" i="1"/>
  <c r="K380" i="1"/>
  <c r="J380" i="1"/>
  <c r="M379" i="1"/>
  <c r="L379" i="1"/>
  <c r="K379" i="1"/>
  <c r="J379" i="1"/>
  <c r="M378" i="1"/>
  <c r="L378" i="1"/>
  <c r="K378" i="1"/>
  <c r="J378" i="1"/>
  <c r="M377" i="1"/>
  <c r="L377" i="1"/>
  <c r="K377" i="1"/>
  <c r="J377" i="1"/>
  <c r="M376" i="1"/>
  <c r="L376" i="1"/>
  <c r="K376" i="1"/>
  <c r="J376" i="1"/>
  <c r="M375" i="1"/>
  <c r="L375" i="1"/>
  <c r="K375" i="1"/>
  <c r="J375" i="1"/>
  <c r="M374" i="1"/>
  <c r="L374" i="1"/>
  <c r="K374" i="1"/>
  <c r="J374" i="1"/>
  <c r="M373" i="1"/>
  <c r="L373" i="1"/>
  <c r="K373" i="1"/>
  <c r="J373" i="1"/>
  <c r="M372" i="1"/>
  <c r="L372" i="1"/>
  <c r="K372" i="1"/>
  <c r="J372" i="1"/>
  <c r="M371" i="1"/>
  <c r="L371" i="1"/>
  <c r="K371" i="1"/>
  <c r="J371" i="1"/>
  <c r="M370" i="1"/>
  <c r="L370" i="1"/>
  <c r="K370" i="1"/>
  <c r="J370" i="1"/>
  <c r="M369" i="1"/>
  <c r="L369" i="1"/>
  <c r="K369" i="1"/>
  <c r="J369" i="1"/>
  <c r="M368" i="1"/>
  <c r="L368" i="1"/>
  <c r="K368" i="1"/>
  <c r="J368" i="1"/>
  <c r="M367" i="1"/>
  <c r="L367" i="1"/>
  <c r="K367" i="1"/>
  <c r="J367" i="1"/>
  <c r="M366" i="1"/>
  <c r="L366" i="1"/>
  <c r="K366" i="1"/>
  <c r="J366" i="1"/>
  <c r="M365" i="1"/>
  <c r="L365" i="1"/>
  <c r="K365" i="1"/>
  <c r="J365" i="1"/>
  <c r="M364" i="1"/>
  <c r="L364" i="1"/>
  <c r="K364" i="1"/>
  <c r="J364" i="1"/>
  <c r="M363" i="1"/>
  <c r="L363" i="1"/>
  <c r="K363" i="1"/>
  <c r="J363" i="1"/>
  <c r="M362" i="1"/>
  <c r="L362" i="1"/>
  <c r="K362" i="1"/>
  <c r="J362" i="1"/>
  <c r="M361" i="1"/>
  <c r="L361" i="1"/>
  <c r="K361" i="1"/>
  <c r="J361" i="1"/>
  <c r="M360" i="1"/>
  <c r="L360" i="1"/>
  <c r="K360" i="1"/>
  <c r="J360" i="1"/>
  <c r="M359" i="1"/>
  <c r="L359" i="1"/>
  <c r="K359" i="1"/>
  <c r="J359" i="1"/>
  <c r="M358" i="1"/>
  <c r="L358" i="1"/>
  <c r="K358" i="1"/>
  <c r="J358" i="1"/>
  <c r="M357" i="1"/>
  <c r="L357" i="1"/>
  <c r="K357" i="1"/>
  <c r="J357" i="1"/>
  <c r="M356" i="1"/>
  <c r="L356" i="1"/>
  <c r="K356" i="1"/>
  <c r="J356" i="1"/>
  <c r="M355" i="1"/>
  <c r="L355" i="1"/>
  <c r="K355" i="1"/>
  <c r="J355" i="1"/>
  <c r="M354" i="1"/>
  <c r="L354" i="1"/>
  <c r="K354" i="1"/>
  <c r="J354" i="1"/>
  <c r="M353" i="1"/>
  <c r="L353" i="1"/>
  <c r="K353" i="1"/>
  <c r="J353" i="1"/>
  <c r="M352" i="1"/>
  <c r="L352" i="1"/>
  <c r="K352" i="1"/>
  <c r="J352" i="1"/>
  <c r="M351" i="1"/>
  <c r="L351" i="1"/>
  <c r="K351" i="1"/>
  <c r="J351" i="1"/>
  <c r="M350" i="1"/>
  <c r="L350" i="1"/>
  <c r="K350" i="1"/>
  <c r="J350" i="1"/>
  <c r="N349" i="1"/>
  <c r="J349" i="1"/>
  <c r="M348" i="1"/>
  <c r="L348" i="1"/>
  <c r="K348" i="1"/>
  <c r="J348" i="1"/>
  <c r="M347" i="1"/>
  <c r="L347" i="1"/>
  <c r="K347" i="1"/>
  <c r="J347" i="1"/>
  <c r="M346" i="1"/>
  <c r="L346" i="1"/>
  <c r="K346" i="1"/>
  <c r="J346" i="1"/>
  <c r="M345" i="1"/>
  <c r="L345" i="1"/>
  <c r="K345" i="1"/>
  <c r="J345" i="1"/>
  <c r="M344" i="1"/>
  <c r="L344" i="1"/>
  <c r="K344" i="1"/>
  <c r="J344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1" i="1"/>
  <c r="L291" i="1"/>
  <c r="K291" i="1"/>
  <c r="J291" i="1"/>
  <c r="M290" i="1"/>
  <c r="L290" i="1"/>
  <c r="K290" i="1"/>
  <c r="J290" i="1"/>
  <c r="M289" i="1"/>
  <c r="L289" i="1"/>
  <c r="K289" i="1"/>
  <c r="J289" i="1"/>
  <c r="M288" i="1"/>
  <c r="L288" i="1"/>
  <c r="K288" i="1"/>
  <c r="J288" i="1"/>
  <c r="M287" i="1"/>
  <c r="L287" i="1"/>
  <c r="K287" i="1"/>
  <c r="J287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9" i="1"/>
  <c r="L279" i="1"/>
  <c r="K279" i="1"/>
  <c r="J279" i="1"/>
  <c r="M278" i="1"/>
  <c r="L278" i="1"/>
  <c r="K278" i="1"/>
  <c r="J278" i="1"/>
  <c r="M277" i="1"/>
  <c r="L277" i="1"/>
  <c r="K277" i="1"/>
  <c r="J277" i="1"/>
  <c r="M276" i="1"/>
  <c r="L276" i="1"/>
  <c r="K276" i="1"/>
  <c r="J276" i="1"/>
  <c r="M275" i="1"/>
  <c r="L275" i="1"/>
  <c r="K275" i="1"/>
  <c r="J275" i="1"/>
  <c r="M274" i="1"/>
  <c r="L274" i="1"/>
  <c r="K274" i="1"/>
  <c r="J274" i="1"/>
  <c r="M273" i="1"/>
  <c r="L273" i="1"/>
  <c r="K273" i="1"/>
  <c r="J273" i="1"/>
  <c r="M272" i="1"/>
  <c r="L272" i="1"/>
  <c r="K272" i="1"/>
  <c r="J272" i="1"/>
  <c r="M271" i="1"/>
  <c r="L271" i="1"/>
  <c r="K271" i="1"/>
  <c r="J271" i="1"/>
  <c r="M270" i="1"/>
  <c r="L270" i="1"/>
  <c r="K270" i="1"/>
  <c r="J270" i="1"/>
  <c r="M269" i="1"/>
  <c r="L269" i="1"/>
  <c r="K269" i="1"/>
  <c r="J269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4" i="1"/>
  <c r="L264" i="1"/>
  <c r="K264" i="1"/>
  <c r="J264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60" i="1"/>
  <c r="L260" i="1"/>
  <c r="K260" i="1"/>
  <c r="J260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30" i="1"/>
  <c r="L230" i="1"/>
  <c r="K230" i="1"/>
  <c r="J230" i="1"/>
  <c r="M229" i="1"/>
  <c r="L229" i="1"/>
  <c r="K229" i="1"/>
  <c r="J229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2" i="1"/>
  <c r="L182" i="1"/>
  <c r="K182" i="1"/>
  <c r="J182" i="1"/>
  <c r="L181" i="1"/>
  <c r="K181" i="1"/>
  <c r="J181" i="1"/>
  <c r="M181" i="1" s="1"/>
  <c r="L180" i="1"/>
  <c r="K180" i="1"/>
  <c r="J180" i="1"/>
  <c r="M180" i="1" s="1"/>
  <c r="L179" i="1"/>
  <c r="K179" i="1"/>
  <c r="J179" i="1"/>
  <c r="M179" i="1" s="1"/>
  <c r="L178" i="1"/>
  <c r="K178" i="1"/>
  <c r="J178" i="1"/>
  <c r="M178" i="1" s="1"/>
  <c r="L177" i="1"/>
  <c r="K177" i="1"/>
  <c r="J177" i="1"/>
  <c r="M177" i="1" s="1"/>
  <c r="L176" i="1"/>
  <c r="K176" i="1"/>
  <c r="J176" i="1"/>
  <c r="M176" i="1" s="1"/>
  <c r="L175" i="1"/>
  <c r="K175" i="1"/>
  <c r="J175" i="1"/>
  <c r="M175" i="1" s="1"/>
  <c r="L174" i="1"/>
  <c r="K174" i="1"/>
  <c r="J174" i="1"/>
  <c r="M174" i="1" s="1"/>
  <c r="L173" i="1"/>
  <c r="K173" i="1"/>
  <c r="J173" i="1"/>
  <c r="M173" i="1" s="1"/>
  <c r="L172" i="1"/>
  <c r="K172" i="1"/>
  <c r="J172" i="1"/>
  <c r="M172" i="1" s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N144" i="1"/>
  <c r="I144" i="1"/>
  <c r="H144" i="1"/>
  <c r="G144" i="1"/>
  <c r="N143" i="1"/>
  <c r="I143" i="1"/>
  <c r="H143" i="1"/>
  <c r="G143" i="1"/>
  <c r="N142" i="1"/>
  <c r="I142" i="1"/>
  <c r="H142" i="1"/>
  <c r="G142" i="1"/>
  <c r="N141" i="1"/>
  <c r="I141" i="1"/>
  <c r="H141" i="1"/>
  <c r="G141" i="1"/>
  <c r="N140" i="1"/>
  <c r="I140" i="1"/>
  <c r="H140" i="1"/>
  <c r="G140" i="1"/>
  <c r="N139" i="1"/>
  <c r="I139" i="1"/>
  <c r="H139" i="1"/>
  <c r="G139" i="1"/>
  <c r="N138" i="1"/>
  <c r="I138" i="1"/>
  <c r="H138" i="1"/>
  <c r="G138" i="1"/>
  <c r="N137" i="1"/>
  <c r="I137" i="1"/>
  <c r="H137" i="1"/>
  <c r="G137" i="1"/>
  <c r="N136" i="1"/>
  <c r="I136" i="1"/>
  <c r="H136" i="1"/>
  <c r="G136" i="1"/>
  <c r="N135" i="1"/>
  <c r="I135" i="1"/>
  <c r="H135" i="1"/>
  <c r="G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5" i="1"/>
  <c r="L85" i="1"/>
  <c r="K85" i="1"/>
  <c r="J85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N52" i="1"/>
  <c r="I52" i="1"/>
  <c r="H52" i="1"/>
  <c r="G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M3" i="1"/>
  <c r="L3" i="1"/>
  <c r="K3" i="1"/>
  <c r="J3" i="1"/>
  <c r="M2" i="1"/>
  <c r="L2" i="1"/>
  <c r="K2" i="1"/>
  <c r="J2" i="1"/>
  <c r="N354" i="1" l="1"/>
  <c r="N267" i="1"/>
  <c r="N453" i="1"/>
  <c r="N434" i="1"/>
  <c r="N19" i="1"/>
  <c r="N331" i="1"/>
  <c r="J140" i="1"/>
  <c r="N182" i="1"/>
  <c r="N183" i="1"/>
  <c r="N187" i="1"/>
  <c r="N203" i="1"/>
  <c r="N235" i="1"/>
  <c r="N239" i="1"/>
  <c r="N244" i="1"/>
  <c r="N245" i="1"/>
  <c r="N246" i="1"/>
  <c r="N247" i="1"/>
  <c r="N251" i="1"/>
  <c r="N55" i="1"/>
  <c r="N71" i="1"/>
  <c r="N87" i="1"/>
  <c r="N91" i="1"/>
  <c r="N96" i="1"/>
  <c r="N97" i="1"/>
  <c r="N98" i="1"/>
  <c r="N99" i="1"/>
  <c r="N103" i="1"/>
  <c r="N119" i="1"/>
  <c r="N347" i="1"/>
  <c r="N418" i="1"/>
  <c r="N12" i="1"/>
  <c r="N27" i="1"/>
  <c r="N31" i="1"/>
  <c r="N36" i="1"/>
  <c r="N37" i="1"/>
  <c r="N38" i="1"/>
  <c r="N39" i="1"/>
  <c r="N43" i="1"/>
  <c r="N283" i="1"/>
  <c r="N291" i="1"/>
  <c r="N370" i="1"/>
  <c r="N378" i="1"/>
  <c r="N151" i="1"/>
  <c r="N155" i="1"/>
  <c r="N160" i="1"/>
  <c r="N161" i="1"/>
  <c r="N162" i="1"/>
  <c r="N163" i="1"/>
  <c r="N167" i="1"/>
  <c r="N219" i="1"/>
  <c r="N227" i="1"/>
  <c r="N299" i="1"/>
  <c r="N303" i="1"/>
  <c r="N308" i="1"/>
  <c r="N309" i="1"/>
  <c r="N310" i="1"/>
  <c r="N311" i="1"/>
  <c r="N315" i="1"/>
  <c r="N386" i="1"/>
  <c r="N390" i="1"/>
  <c r="N395" i="1"/>
  <c r="N396" i="1"/>
  <c r="N397" i="1"/>
  <c r="N398" i="1"/>
  <c r="N402" i="1"/>
  <c r="N79" i="1"/>
  <c r="N4" i="1"/>
  <c r="N20" i="1"/>
  <c r="N22" i="1"/>
  <c r="N75" i="1"/>
  <c r="N80" i="1"/>
  <c r="N82" i="1"/>
  <c r="N146" i="1"/>
  <c r="N211" i="1"/>
  <c r="N223" i="1"/>
  <c r="N229" i="1"/>
  <c r="N230" i="1"/>
  <c r="N292" i="1"/>
  <c r="N295" i="1"/>
  <c r="N362" i="1"/>
  <c r="N379" i="1"/>
  <c r="N381" i="1"/>
  <c r="N426" i="1"/>
  <c r="N5" i="1"/>
  <c r="N6" i="1"/>
  <c r="N7" i="1"/>
  <c r="N8" i="1"/>
  <c r="N51" i="1"/>
  <c r="N59" i="1"/>
  <c r="N64" i="1"/>
  <c r="N65" i="1"/>
  <c r="N66" i="1"/>
  <c r="N67" i="1"/>
  <c r="N111" i="1"/>
  <c r="N123" i="1"/>
  <c r="N128" i="1"/>
  <c r="N129" i="1"/>
  <c r="N130" i="1"/>
  <c r="N131" i="1"/>
  <c r="J144" i="1"/>
  <c r="N195" i="1"/>
  <c r="N207" i="1"/>
  <c r="N212" i="1"/>
  <c r="N213" i="1"/>
  <c r="N214" i="1"/>
  <c r="N215" i="1"/>
  <c r="N259" i="1"/>
  <c r="N271" i="1"/>
  <c r="N276" i="1"/>
  <c r="N277" i="1"/>
  <c r="N278" i="1"/>
  <c r="N279" i="1"/>
  <c r="N323" i="1"/>
  <c r="N335" i="1"/>
  <c r="N340" i="1"/>
  <c r="N341" i="1"/>
  <c r="N342" i="1"/>
  <c r="N343" i="1"/>
  <c r="N358" i="1"/>
  <c r="N363" i="1"/>
  <c r="N364" i="1"/>
  <c r="N365" i="1"/>
  <c r="N366" i="1"/>
  <c r="N410" i="1"/>
  <c r="N422" i="1"/>
  <c r="N427" i="1"/>
  <c r="N428" i="1"/>
  <c r="N429" i="1"/>
  <c r="N430" i="1"/>
  <c r="N16" i="1"/>
  <c r="N21" i="1"/>
  <c r="N23" i="1"/>
  <c r="N63" i="1"/>
  <c r="N81" i="1"/>
  <c r="N83" i="1"/>
  <c r="N127" i="1"/>
  <c r="N145" i="1"/>
  <c r="N147" i="1"/>
  <c r="N228" i="1"/>
  <c r="N231" i="1"/>
  <c r="N275" i="1"/>
  <c r="N287" i="1"/>
  <c r="N293" i="1"/>
  <c r="N294" i="1"/>
  <c r="N339" i="1"/>
  <c r="N374" i="1"/>
  <c r="N380" i="1"/>
  <c r="N382" i="1"/>
  <c r="N438" i="1"/>
  <c r="N35" i="1"/>
  <c r="N47" i="1"/>
  <c r="J52" i="1"/>
  <c r="N95" i="1"/>
  <c r="N107" i="1"/>
  <c r="N112" i="1"/>
  <c r="N113" i="1"/>
  <c r="N114" i="1"/>
  <c r="N115" i="1"/>
  <c r="J135" i="1"/>
  <c r="J136" i="1"/>
  <c r="N159" i="1"/>
  <c r="N171" i="1"/>
  <c r="N175" i="1"/>
  <c r="N176" i="1"/>
  <c r="N177" i="1"/>
  <c r="N191" i="1"/>
  <c r="N196" i="1"/>
  <c r="N197" i="1"/>
  <c r="N198" i="1"/>
  <c r="N199" i="1"/>
  <c r="N243" i="1"/>
  <c r="N255" i="1"/>
  <c r="N260" i="1"/>
  <c r="N261" i="1"/>
  <c r="N262" i="1"/>
  <c r="N263" i="1"/>
  <c r="N307" i="1"/>
  <c r="N319" i="1"/>
  <c r="N324" i="1"/>
  <c r="N325" i="1"/>
  <c r="N326" i="1"/>
  <c r="N327" i="1"/>
  <c r="N350" i="1"/>
  <c r="N394" i="1"/>
  <c r="N406" i="1"/>
  <c r="N411" i="1"/>
  <c r="N412" i="1"/>
  <c r="N413" i="1"/>
  <c r="N414" i="1"/>
  <c r="N2" i="1"/>
  <c r="N3" i="1"/>
  <c r="N17" i="1"/>
  <c r="N18" i="1"/>
  <c r="N32" i="1"/>
  <c r="N33" i="1"/>
  <c r="N34" i="1"/>
  <c r="N48" i="1"/>
  <c r="N49" i="1"/>
  <c r="N50" i="1"/>
  <c r="N60" i="1"/>
  <c r="N61" i="1"/>
  <c r="N62" i="1"/>
  <c r="N76" i="1"/>
  <c r="N77" i="1"/>
  <c r="N78" i="1"/>
  <c r="N92" i="1"/>
  <c r="N93" i="1"/>
  <c r="N94" i="1"/>
  <c r="N108" i="1"/>
  <c r="N109" i="1"/>
  <c r="N110" i="1"/>
  <c r="N124" i="1"/>
  <c r="N125" i="1"/>
  <c r="N126" i="1"/>
  <c r="N156" i="1"/>
  <c r="N157" i="1"/>
  <c r="N158" i="1"/>
  <c r="N172" i="1"/>
  <c r="N173" i="1"/>
  <c r="N178" i="1"/>
  <c r="N192" i="1"/>
  <c r="N193" i="1"/>
  <c r="N194" i="1"/>
  <c r="N208" i="1"/>
  <c r="N209" i="1"/>
  <c r="N210" i="1"/>
  <c r="N224" i="1"/>
  <c r="N225" i="1"/>
  <c r="N226" i="1"/>
  <c r="N240" i="1"/>
  <c r="N241" i="1"/>
  <c r="N242" i="1"/>
  <c r="N256" i="1"/>
  <c r="N257" i="1"/>
  <c r="N258" i="1"/>
  <c r="N272" i="1"/>
  <c r="N273" i="1"/>
  <c r="N274" i="1"/>
  <c r="N288" i="1"/>
  <c r="N289" i="1"/>
  <c r="N290" i="1"/>
  <c r="N304" i="1"/>
  <c r="N305" i="1"/>
  <c r="N306" i="1"/>
  <c r="N320" i="1"/>
  <c r="N321" i="1"/>
  <c r="N322" i="1"/>
  <c r="N336" i="1"/>
  <c r="N337" i="1"/>
  <c r="N338" i="1"/>
  <c r="N359" i="1"/>
  <c r="N360" i="1"/>
  <c r="N361" i="1"/>
  <c r="N375" i="1"/>
  <c r="N376" i="1"/>
  <c r="N377" i="1"/>
  <c r="N391" i="1"/>
  <c r="N392" i="1"/>
  <c r="N393" i="1"/>
  <c r="N407" i="1"/>
  <c r="N408" i="1"/>
  <c r="N409" i="1"/>
  <c r="N423" i="1"/>
  <c r="N424" i="1"/>
  <c r="N425" i="1"/>
  <c r="N13" i="1"/>
  <c r="N14" i="1"/>
  <c r="N15" i="1"/>
  <c r="N28" i="1"/>
  <c r="N29" i="1"/>
  <c r="N30" i="1"/>
  <c r="N44" i="1"/>
  <c r="N45" i="1"/>
  <c r="N46" i="1"/>
  <c r="N56" i="1"/>
  <c r="N57" i="1"/>
  <c r="N58" i="1"/>
  <c r="N72" i="1"/>
  <c r="N73" i="1"/>
  <c r="N74" i="1"/>
  <c r="N88" i="1"/>
  <c r="N89" i="1"/>
  <c r="N90" i="1"/>
  <c r="N104" i="1"/>
  <c r="N105" i="1"/>
  <c r="N106" i="1"/>
  <c r="N120" i="1"/>
  <c r="N121" i="1"/>
  <c r="N122" i="1"/>
  <c r="J141" i="1"/>
  <c r="J142" i="1"/>
  <c r="J143" i="1"/>
  <c r="N152" i="1"/>
  <c r="N153" i="1"/>
  <c r="N154" i="1"/>
  <c r="N168" i="1"/>
  <c r="N169" i="1"/>
  <c r="N170" i="1"/>
  <c r="N188" i="1"/>
  <c r="N189" i="1"/>
  <c r="N190" i="1"/>
  <c r="N204" i="1"/>
  <c r="N205" i="1"/>
  <c r="N206" i="1"/>
  <c r="N220" i="1"/>
  <c r="N221" i="1"/>
  <c r="N222" i="1"/>
  <c r="N236" i="1"/>
  <c r="N237" i="1"/>
  <c r="N238" i="1"/>
  <c r="N252" i="1"/>
  <c r="N253" i="1"/>
  <c r="N254" i="1"/>
  <c r="N268" i="1"/>
  <c r="N269" i="1"/>
  <c r="N270" i="1"/>
  <c r="N284" i="1"/>
  <c r="N285" i="1"/>
  <c r="N286" i="1"/>
  <c r="N300" i="1"/>
  <c r="N301" i="1"/>
  <c r="N302" i="1"/>
  <c r="N316" i="1"/>
  <c r="N317" i="1"/>
  <c r="N318" i="1"/>
  <c r="N332" i="1"/>
  <c r="N333" i="1"/>
  <c r="N334" i="1"/>
  <c r="N348" i="1"/>
  <c r="N355" i="1"/>
  <c r="N356" i="1"/>
  <c r="N357" i="1"/>
  <c r="N371" i="1"/>
  <c r="N372" i="1"/>
  <c r="N373" i="1"/>
  <c r="N387" i="1"/>
  <c r="N388" i="1"/>
  <c r="N389" i="1"/>
  <c r="N403" i="1"/>
  <c r="N404" i="1"/>
  <c r="N405" i="1"/>
  <c r="N419" i="1"/>
  <c r="N420" i="1"/>
  <c r="N421" i="1"/>
  <c r="N435" i="1"/>
  <c r="N436" i="1"/>
  <c r="N437" i="1"/>
  <c r="N9" i="1"/>
  <c r="N10" i="1"/>
  <c r="N11" i="1"/>
  <c r="N24" i="1"/>
  <c r="N25" i="1"/>
  <c r="N26" i="1"/>
  <c r="N40" i="1"/>
  <c r="N41" i="1"/>
  <c r="N42" i="1"/>
  <c r="N53" i="1"/>
  <c r="N54" i="1"/>
  <c r="N68" i="1"/>
  <c r="N69" i="1"/>
  <c r="N70" i="1"/>
  <c r="N84" i="1"/>
  <c r="N85" i="1"/>
  <c r="N86" i="1"/>
  <c r="N100" i="1"/>
  <c r="N101" i="1"/>
  <c r="N102" i="1"/>
  <c r="N116" i="1"/>
  <c r="N117" i="1"/>
  <c r="N118" i="1"/>
  <c r="N132" i="1"/>
  <c r="N133" i="1"/>
  <c r="N134" i="1"/>
  <c r="J137" i="1"/>
  <c r="J138" i="1"/>
  <c r="J139" i="1"/>
  <c r="N148" i="1"/>
  <c r="N149" i="1"/>
  <c r="N150" i="1"/>
  <c r="N164" i="1"/>
  <c r="N165" i="1"/>
  <c r="N166" i="1"/>
  <c r="N179" i="1"/>
  <c r="N180" i="1"/>
  <c r="N184" i="1"/>
  <c r="N185" i="1"/>
  <c r="N186" i="1"/>
  <c r="N200" i="1"/>
  <c r="N201" i="1"/>
  <c r="N202" i="1"/>
  <c r="N216" i="1"/>
  <c r="N217" i="1"/>
  <c r="N218" i="1"/>
  <c r="N232" i="1"/>
  <c r="N233" i="1"/>
  <c r="N234" i="1"/>
  <c r="N248" i="1"/>
  <c r="N249" i="1"/>
  <c r="N250" i="1"/>
  <c r="N264" i="1"/>
  <c r="N265" i="1"/>
  <c r="N266" i="1"/>
  <c r="N280" i="1"/>
  <c r="N281" i="1"/>
  <c r="N282" i="1"/>
  <c r="N296" i="1"/>
  <c r="N297" i="1"/>
  <c r="N298" i="1"/>
  <c r="N312" i="1"/>
  <c r="N313" i="1"/>
  <c r="N314" i="1"/>
  <c r="N328" i="1"/>
  <c r="N329" i="1"/>
  <c r="N330" i="1"/>
  <c r="N344" i="1"/>
  <c r="N345" i="1"/>
  <c r="N346" i="1"/>
  <c r="N351" i="1"/>
  <c r="N352" i="1"/>
  <c r="N353" i="1"/>
  <c r="N367" i="1"/>
  <c r="N368" i="1"/>
  <c r="N369" i="1"/>
  <c r="N383" i="1"/>
  <c r="N384" i="1"/>
  <c r="N385" i="1"/>
  <c r="N399" i="1"/>
  <c r="N400" i="1"/>
  <c r="N401" i="1"/>
  <c r="N415" i="1"/>
  <c r="N416" i="1"/>
  <c r="N417" i="1"/>
  <c r="N431" i="1"/>
  <c r="N432" i="1"/>
  <c r="N433" i="1"/>
  <c r="N452" i="1"/>
  <c r="N174" i="1"/>
  <c r="N181" i="1"/>
</calcChain>
</file>

<file path=xl/sharedStrings.xml><?xml version="1.0" encoding="utf-8"?>
<sst xmlns="http://schemas.openxmlformats.org/spreadsheetml/2006/main" count="3180" uniqueCount="1361">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</sst>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6363D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41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41" fontId="0" fillId="0" borderId="1" xfId="2" applyFont="1" applyBorder="1"/>
    <xf numFmtId="0" fontId="0" fillId="0" borderId="1" xfId="0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0" fontId="0" fillId="0" borderId="1" xfId="0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/>
    <xf numFmtId="0" fontId="4" fillId="0" borderId="1" xfId="0" applyFont="1" applyBorder="1" applyAlignment="1"/>
    <xf numFmtId="0" fontId="4" fillId="4" borderId="1" xfId="0" applyFont="1" applyFill="1" applyBorder="1" applyAlignment="1"/>
    <xf numFmtId="164" fontId="4" fillId="0" borderId="1" xfId="1" applyNumberFormat="1" applyFont="1" applyBorder="1" applyAlignment="1"/>
    <xf numFmtId="3" fontId="4" fillId="0" borderId="1" xfId="0" applyNumberFormat="1" applyFont="1" applyBorder="1" applyAlignment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5" fillId="6" borderId="1" xfId="0" applyFont="1" applyFill="1" applyBorder="1" applyAlignment="1"/>
    <xf numFmtId="3" fontId="5" fillId="6" borderId="1" xfId="0" applyNumberFormat="1" applyFont="1" applyFill="1" applyBorder="1" applyAlignment="1"/>
    <xf numFmtId="0" fontId="2" fillId="0" borderId="1" xfId="3" applyBorder="1"/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0" borderId="1" xfId="3" applyFont="1" applyBorder="1"/>
    <xf numFmtId="0" fontId="7" fillId="4" borderId="1" xfId="0" applyFont="1" applyFill="1" applyBorder="1" applyAlignment="1"/>
    <xf numFmtId="3" fontId="7" fillId="4" borderId="1" xfId="0" applyNumberFormat="1" applyFont="1" applyFill="1" applyBorder="1" applyAlignment="1"/>
    <xf numFmtId="0" fontId="4" fillId="7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8" fillId="0" borderId="1" xfId="0" applyFont="1" applyBorder="1"/>
    <xf numFmtId="3" fontId="8" fillId="3" borderId="1" xfId="0" applyNumberFormat="1" applyFont="1" applyFill="1" applyBorder="1"/>
    <xf numFmtId="0" fontId="8" fillId="3" borderId="1" xfId="0" applyFont="1" applyFill="1" applyBorder="1"/>
    <xf numFmtId="164" fontId="0" fillId="3" borderId="1" xfId="1" applyNumberFormat="1" applyFont="1" applyFill="1" applyBorder="1"/>
    <xf numFmtId="0" fontId="0" fillId="6" borderId="1" xfId="0" applyFill="1" applyBorder="1"/>
    <xf numFmtId="3" fontId="0" fillId="6" borderId="1" xfId="0" applyNumberFormat="1" applyFill="1" applyBorder="1"/>
    <xf numFmtId="41" fontId="0" fillId="0" borderId="1" xfId="0" applyNumberFormat="1" applyBorder="1"/>
    <xf numFmtId="41" fontId="0" fillId="2" borderId="1" xfId="2" applyFont="1" applyFill="1" applyBorder="1"/>
    <xf numFmtId="0" fontId="0" fillId="0" borderId="1" xfId="0" applyNumberFormat="1" applyBorder="1"/>
    <xf numFmtId="0" fontId="5" fillId="2" borderId="1" xfId="0" applyFont="1" applyFill="1" applyBorder="1" applyAlignment="1"/>
    <xf numFmtId="164" fontId="0" fillId="2" borderId="1" xfId="1" applyNumberFormat="1" applyFont="1" applyFill="1" applyBorder="1"/>
    <xf numFmtId="166" fontId="0" fillId="0" borderId="1" xfId="2" applyNumberFormat="1" applyFont="1" applyBorder="1"/>
    <xf numFmtId="41" fontId="0" fillId="0" borderId="0" xfId="2" applyFont="1"/>
    <xf numFmtId="0" fontId="6" fillId="0" borderId="1" xfId="0" applyFon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4" applyBorder="1"/>
    <xf numFmtId="0" fontId="1" fillId="0" borderId="1" xfId="4" applyFont="1" applyBorder="1"/>
    <xf numFmtId="0" fontId="0" fillId="0" borderId="0" xfId="0" applyNumberFormat="1"/>
    <xf numFmtId="0" fontId="0" fillId="0" borderId="0" xfId="0" pivotButton="1"/>
  </cellXfs>
  <cellStyles count="6">
    <cellStyle name="Comma" xfId="1" builtinId="3"/>
    <cellStyle name="Comma [0]" xfId="2" builtinId="6"/>
    <cellStyle name="Comma [0] 2" xfId="5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3747.669967708331" createdVersion="3" refreshedVersion="3" minRefreshableVersion="3" recordCount="452">
  <cacheSource type="worksheet">
    <worksheetSource ref="A1:Q453" sheet="raw  BARU"/>
  </cacheSource>
  <cacheFields count="17">
    <cacheField name="comp" numFmtId="0">
      <sharedItems count="3">
        <s v="EPM"/>
        <s v="JSD"/>
        <s v="KSP"/>
      </sharedItems>
    </cacheField>
    <cacheField name="namacab" numFmtId="0">
      <sharedItems count="41">
        <s v="PLB"/>
        <s v="BDL"/>
        <s v="PKP"/>
        <s v="BKL"/>
        <s v="BTM"/>
        <s v="Bogor"/>
        <s v="SMG"/>
        <s v="TGL"/>
        <s v="Bekasi"/>
        <s v="Jaktim"/>
        <s v="PTK"/>
        <s v="SB1"/>
        <s v="BPP"/>
        <s v="MLG"/>
        <s v="JBR"/>
        <s v="KDR"/>
        <s v="SLO"/>
        <s v="YOG"/>
        <s v="Serang"/>
        <s v="MDN"/>
        <s v="PKB"/>
        <s v="Tangerang"/>
        <s v="BDG"/>
        <s v="CRB"/>
        <s v="TSK"/>
        <s v="KSPJKT"/>
        <s v="SB2"/>
        <s v="DPS"/>
        <s v="MTR"/>
        <s v="MKS"/>
        <s v="PLU "/>
        <s v="MNO"/>
        <s v="KDS"/>
        <s v="KSPBDG"/>
        <s v="PWK"/>
        <s v="Jakbar"/>
        <s v="Karawang"/>
        <s v="Subang"/>
        <s v="SMD"/>
        <s v="BMS"/>
        <s v="PDG"/>
      </sharedItems>
    </cacheField>
    <cacheField name="NO" numFmtId="0">
      <sharedItems containsString="0" containsBlank="1" containsNumber="1" containsInteger="1" minValue="55" maxValue="55"/>
    </cacheField>
    <cacheField name="custid" numFmtId="0">
      <sharedItems containsBlank="1" containsMixedTypes="1" containsNumber="1" containsInteger="1" minValue="286064" maxValue="998153"/>
    </cacheField>
    <cacheField name="namapel" numFmtId="0">
      <sharedItems containsBlank="1"/>
    </cacheField>
    <cacheField name="alamatpel" numFmtId="0">
      <sharedItems/>
    </cacheField>
    <cacheField name="1905" numFmtId="0">
      <sharedItems containsString="0" containsBlank="1" containsNumber="1" minValue="-29" maxValue="3700"/>
    </cacheField>
    <cacheField name="1906" numFmtId="0">
      <sharedItems containsString="0" containsBlank="1" containsNumber="1" minValue="-14" maxValue="3000"/>
    </cacheField>
    <cacheField name="1907" numFmtId="0">
      <sharedItems containsString="0" containsBlank="1" containsNumber="1" minValue="-107.777777" maxValue="8981.861116"/>
    </cacheField>
    <cacheField name="Grand Total" numFmtId="3">
      <sharedItems containsSemiMixedTypes="0" containsString="0" containsNumber="1" minValue="0" maxValue="11996.166673"/>
    </cacheField>
    <cacheField name="19052" numFmtId="0">
      <sharedItems containsString="0" containsBlank="1" containsNumber="1" minValue="-2296800" maxValue="293040000"/>
    </cacheField>
    <cacheField name="19062" numFmtId="0">
      <sharedItems containsString="0" containsBlank="1" containsNumber="1" minValue="-1108800" maxValue="237600000"/>
    </cacheField>
    <cacheField name="19072" numFmtId="0">
      <sharedItems containsString="0" containsBlank="1" containsNumber="1" minValue="-8535999.9384000003" maxValue="711363400.3872"/>
    </cacheField>
    <cacheField name="Grand Total2" numFmtId="164">
      <sharedItems containsSemiMixedTypes="0" containsString="0" containsNumber="1" minValue="7128000" maxValue="950096400.50160003"/>
    </cacheField>
    <cacheField name="kreteria" numFmtId="0">
      <sharedItems/>
    </cacheField>
    <cacheField name="nilai hadiah" numFmtId="0">
      <sharedItems containsSemiMixedTypes="0" containsString="0" containsNumber="1" minValue="1" maxValue="5"/>
    </cacheField>
    <cacheField name="JENIS HADIAH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x v="0"/>
    <x v="0"/>
    <m/>
    <s v="945371"/>
    <s v="FERRY PLASTIK"/>
    <s v="JL. PASAR LEMATANG BLOK A7 KEL. KOTA JAYA KEC. LAH"/>
    <n v="1791"/>
    <m/>
    <n v="1398"/>
    <n v="3189"/>
    <n v="141847200"/>
    <n v="0"/>
    <n v="110721600"/>
    <n v="252568800"/>
    <s v="C"/>
    <n v="1.5"/>
    <s v="TV SHARP/TOSHIBA 24'' ( 1,5 JTAN)"/>
  </r>
  <r>
    <x v="0"/>
    <x v="0"/>
    <m/>
    <s v="908280"/>
    <s v="TOKO RIZAL"/>
    <s v="PS MARTAPURA NO 113 MARTAPURA OKU TIMUR"/>
    <m/>
    <n v="1200"/>
    <n v="1181"/>
    <n v="2381"/>
    <n v="0"/>
    <n v="95040000"/>
    <n v="93535200"/>
    <n v="188575200"/>
    <s v="C"/>
    <n v="1.5"/>
    <s v="HP XIAOMI REDMI 6A ( 1,4 JT AN)"/>
  </r>
  <r>
    <x v="0"/>
    <x v="0"/>
    <m/>
    <s v="989253"/>
    <s v="TOKO JONI"/>
    <s v="PERUMAHAN OPI BLOK.J57 CENDRAWASIH VIII 15 ULU RT."/>
    <n v="497"/>
    <n v="1000"/>
    <n v="643.58333400000004"/>
    <n v="2140.5833339999999"/>
    <n v="39362400"/>
    <n v="79200000"/>
    <n v="50971800.0528"/>
    <n v="169534200.0528"/>
    <s v="C"/>
    <n v="1.5"/>
    <s v="TV SHARP/TOSHIBA 24'' ( 1,5 JTAN)"/>
  </r>
  <r>
    <x v="0"/>
    <x v="0"/>
    <m/>
    <s v="266452"/>
    <s v="TOKO AHWA/NANDO"/>
    <s v="PSR. PRABUMULIH"/>
    <m/>
    <n v="448"/>
    <n v="1300"/>
    <n v="1748"/>
    <n v="0"/>
    <n v="35481600"/>
    <n v="102960000"/>
    <n v="138441600"/>
    <s v="C"/>
    <n v="1.5"/>
    <s v="HP XIAOMI REDMI 6A ( 1,4 JT AN)"/>
  </r>
  <r>
    <x v="0"/>
    <x v="0"/>
    <m/>
    <s v="1021595"/>
    <s v="CV SURBANA PANEN RAYA"/>
    <s v="JL ANGKATAN 45 NO 170 RT 002 RW 003 GUNUNG IBUL BA"/>
    <n v="498"/>
    <n v="500"/>
    <n v="500"/>
    <n v="1498"/>
    <n v="39441600"/>
    <n v="39600000"/>
    <n v="39600000"/>
    <n v="118641600"/>
    <s v="C"/>
    <n v="1.5"/>
    <s v="TV SHARP/TOSHIBA 24'' ( 1,5 JTAN)"/>
  </r>
  <r>
    <x v="0"/>
    <x v="0"/>
    <m/>
    <s v="902466"/>
    <s v="TOKO ASIONG ANEKA JAYA 2"/>
    <s v="PS.BARU JL.SETIA BUDI KEMALA RAJA BATURAJA TIMUR B"/>
    <n v="297.30555600000002"/>
    <n v="300"/>
    <n v="793.47222299999999"/>
    <n v="1390.777779"/>
    <n v="23546600.035200004"/>
    <n v="23760000"/>
    <n v="62843000.0616"/>
    <n v="110149600.0968"/>
    <s v="C"/>
    <n v="1.5"/>
    <s v="TV SHARP/TOSHIBA 24'' ( 1,5 JTAN)"/>
  </r>
  <r>
    <x v="0"/>
    <x v="0"/>
    <m/>
    <s v="900166"/>
    <s v="TOKO ALI TAKSAM"/>
    <s v="JL.KAPT.ABDULLAH NO.1064 TALANG BUBUK PLAJU PALEMB"/>
    <n v="696"/>
    <n v="90"/>
    <n v="595"/>
    <n v="1381"/>
    <n v="55123200"/>
    <n v="7128000"/>
    <n v="47124000"/>
    <n v="109375200"/>
    <s v="C"/>
    <n v="1.5"/>
    <s v="TV SHARP/TOSHIBA 24'' ( 1,5 JTAN)"/>
  </r>
  <r>
    <x v="0"/>
    <x v="0"/>
    <m/>
    <s v="884321"/>
    <s v="TOKO DEKA"/>
    <s v="PS.GUMAWANG BK.10 TULUNG SARI BELITANG MULYA BELIT"/>
    <n v="697"/>
    <n v="300"/>
    <n v="250"/>
    <n v="1247"/>
    <n v="55202400"/>
    <n v="23760000"/>
    <n v="19800000"/>
    <n v="98762400"/>
    <s v="D"/>
    <n v="1"/>
    <s v="TV LG 20'' TYPE 20MT48 ( 1,1 JTAN)"/>
  </r>
  <r>
    <x v="0"/>
    <x v="0"/>
    <m/>
    <s v="977500"/>
    <s v="TOKO HJ UPIK"/>
    <s v="PASAR PAGI MARTAPURA"/>
    <n v="-2"/>
    <n v="300"/>
    <n v="491"/>
    <n v="789"/>
    <n v="-158400"/>
    <n v="23760000"/>
    <n v="38887200"/>
    <n v="62488800"/>
    <s v="D"/>
    <n v="1"/>
    <s v="TV LG 20'' TYPE 20MT48 ( 1,1 JTAN)"/>
  </r>
  <r>
    <x v="0"/>
    <x v="0"/>
    <m/>
    <s v="938619"/>
    <s v="TOKO SUGIONO"/>
    <s v="JL.RANTAU JAYA BELITANG MADANG RAYA BELITANG"/>
    <m/>
    <m/>
    <n v="500"/>
    <n v="500"/>
    <n v="0"/>
    <n v="0"/>
    <n v="39600000"/>
    <n v="39600000"/>
    <s v="D"/>
    <n v="1"/>
    <s v="TV LG 20'' TYPE 20MT48 ( 1,1 JTAN)"/>
  </r>
  <r>
    <x v="0"/>
    <x v="0"/>
    <m/>
    <s v="277405"/>
    <s v="TOKO ASIANG"/>
    <s v="PERUMNAS PALEMBANG"/>
    <m/>
    <n v="200"/>
    <n v="289.47222299999999"/>
    <n v="489.47222299999999"/>
    <n v="0"/>
    <n v="15840000"/>
    <n v="22926200.0616"/>
    <n v="38766200.0616"/>
    <s v="D"/>
    <n v="1"/>
    <s v="TV LG 20'' TYPE 20MT48 ( 1,1 JTAN)"/>
  </r>
  <r>
    <x v="0"/>
    <x v="0"/>
    <m/>
    <s v="273413"/>
    <s v="TOKO ALIANG"/>
    <s v="JL.MAYOR RUSLAN 936/380 PLB"/>
    <n v="49"/>
    <n v="249"/>
    <n v="149.66666699999999"/>
    <n v="447.66666699999996"/>
    <n v="3880800"/>
    <n v="19720800"/>
    <n v="11853600.0264"/>
    <n v="35455200.0264"/>
    <s v="D"/>
    <n v="1"/>
    <s v="TV LG 20'' TYPE 20MT48 ( 1,1 JTAN)"/>
  </r>
  <r>
    <x v="0"/>
    <x v="0"/>
    <m/>
    <s v="561963"/>
    <s v="UD. PANCAROBA"/>
    <s v="JL.KAPT.A.RIVAI RT.03 RW.01 BALAI AGUNG SEKAYU"/>
    <m/>
    <n v="200"/>
    <n v="200"/>
    <n v="400"/>
    <n v="0"/>
    <n v="15840000"/>
    <n v="15840000"/>
    <n v="31680000"/>
    <s v="D"/>
    <n v="1"/>
    <s v="TV LG 20'' TYPE 20MT48 ( 1,1 JTAN)"/>
  </r>
  <r>
    <x v="0"/>
    <x v="0"/>
    <m/>
    <s v="898835"/>
    <s v="TOKO NASIR"/>
    <s v="JL.KOMP.UMAR LR.NIAS NO.72 RT.02 RW.01 AIR GADING"/>
    <n v="98"/>
    <n v="100"/>
    <n v="200"/>
    <n v="398"/>
    <n v="7761600"/>
    <n v="7920000"/>
    <n v="15840000"/>
    <n v="31521600"/>
    <s v="D"/>
    <n v="1"/>
    <s v="TV LG 20'' TYPE 20MT48 ( 1,1 JTAN)"/>
  </r>
  <r>
    <x v="0"/>
    <x v="0"/>
    <m/>
    <s v="932939"/>
    <s v="TOKO PAK YADI"/>
    <s v="JL. A. YANI KM 7 KEMELAK BATURAJA"/>
    <n v="-8"/>
    <n v="400"/>
    <n v="-11"/>
    <n v="381"/>
    <n v="-633600"/>
    <n v="31680000"/>
    <n v="-871200"/>
    <n v="30175200"/>
    <s v="D"/>
    <n v="1"/>
    <s v="TV LG 20'' TYPE 20MT48 ( 1,1 JTAN)"/>
  </r>
  <r>
    <x v="0"/>
    <x v="0"/>
    <m/>
    <s v="884593"/>
    <s v="TOKO LUDY"/>
    <s v="KOMP.KEBON SIRIH SATELIT B-09 BUKIT SANGKAL KALIDO"/>
    <n v="197"/>
    <n v="50"/>
    <n v="100"/>
    <n v="347"/>
    <n v="15602400"/>
    <n v="3960000"/>
    <n v="7920000"/>
    <n v="27482400"/>
    <s v="D"/>
    <n v="1"/>
    <s v="TV LG 20'' TYPE 20MT48 ( 1,1 JTAN)"/>
  </r>
  <r>
    <x v="0"/>
    <x v="1"/>
    <m/>
    <s v="992291"/>
    <s v="CV. JAYA ABADI PUTRA"/>
    <s v="JL. P. BILABONG BLOK G5 NO. 14 BILABONG JAYA LANGK"/>
    <n v="1700"/>
    <n v="500"/>
    <n v="1730.5833339999999"/>
    <n v="3930.5833339999999"/>
    <n v="134640000"/>
    <n v="39600000"/>
    <n v="137062200.0528"/>
    <n v="311302200.0528"/>
    <s v="B"/>
    <n v="2"/>
    <s v="TV 32&quot; (1,7 S/D 2 JTAN)"/>
  </r>
  <r>
    <x v="0"/>
    <x v="1"/>
    <m/>
    <s v="975503"/>
    <s v="TK HJ"/>
    <s v="JL. RE. MARTADINANTA GG TELUK BONE II NO. 18 KOTA"/>
    <n v="394"/>
    <n v="792.94444599999997"/>
    <n v="498"/>
    <n v="1684.944446"/>
    <n v="31204800"/>
    <n v="62801200.123199999"/>
    <n v="39441600"/>
    <n v="133447600.1232"/>
    <s v="C"/>
    <n v="1.5"/>
    <s v="TV SHARP/TOSHIBA 24'' ( 1,5 JTAN)"/>
  </r>
  <r>
    <x v="0"/>
    <x v="1"/>
    <m/>
    <s v="908393"/>
    <s v="CV ANUGERAH JAYA SENTOSA"/>
    <s v="JL PURNAWIRAWAN GG TAMAN GUNTER BLOK B NO 18 GUNUN"/>
    <n v="285.83333399999998"/>
    <n v="196.944444"/>
    <n v="694.72222299999999"/>
    <n v="1177.5000009999999"/>
    <n v="22638000.0528"/>
    <n v="15597999.9648"/>
    <n v="55022000.0616"/>
    <n v="93258000.0792"/>
    <s v="D"/>
    <n v="1"/>
    <s v="SEPEDA EVERGREN ( 1JTAN )"/>
  </r>
  <r>
    <x v="0"/>
    <x v="1"/>
    <m/>
    <s v="551760"/>
    <s v="UD EDDY KURNIAWAN (ACUNG)/RATU SAKURA"/>
    <s v="JL. HAYAM WURUK NO.68 KEL. KEBUN JERUK TANJUNG KAR"/>
    <m/>
    <n v="500"/>
    <n v="298"/>
    <n v="798"/>
    <n v="0"/>
    <n v="39600000"/>
    <n v="23601600"/>
    <n v="63201600"/>
    <s v="D"/>
    <n v="1"/>
    <s v="SEPEDA EVERGREN ( 1JTAN )"/>
  </r>
  <r>
    <x v="0"/>
    <x v="1"/>
    <m/>
    <s v="699500"/>
    <s v="TK ZAREKSI"/>
    <s v="PASAR SPUA MESUJI SIMPANG PEMATANG"/>
    <n v="399"/>
    <n v="99.666667000000004"/>
    <n v="200"/>
    <n v="698.66666699999996"/>
    <n v="31600800"/>
    <n v="7893600.0263999999"/>
    <n v="15840000"/>
    <n v="55334400.0264"/>
    <s v="D"/>
    <n v="1"/>
    <s v="SEPEDA EVERGREN ( 1JTAN )"/>
  </r>
  <r>
    <x v="0"/>
    <x v="1"/>
    <m/>
    <s v="926072"/>
    <s v="TK ALEX/SUNTORO"/>
    <s v="JL. PSR TAMIN NO.33"/>
    <n v="400"/>
    <n v="-2"/>
    <n v="196.63888900000001"/>
    <n v="594.63888900000006"/>
    <n v="31680000"/>
    <n v="-158400"/>
    <n v="15573800.0088"/>
    <n v="47095400.0088"/>
    <s v="D"/>
    <n v="1"/>
    <s v="SEPEDA EVERGREN ( 1JTAN )"/>
  </r>
  <r>
    <x v="0"/>
    <x v="1"/>
    <m/>
    <s v="363086"/>
    <s v="TK SURAT TH"/>
    <s v="JL.PROKLAMATOR BANDAR JAYA"/>
    <n v="75"/>
    <m/>
    <n v="50"/>
    <n v="125"/>
    <n v="5940000"/>
    <n v="0"/>
    <n v="3960000"/>
    <n v="9900000"/>
    <s v="D"/>
    <n v="1"/>
    <s v="SEPEDA EVERGREN ( 1JTAN )"/>
  </r>
  <r>
    <x v="0"/>
    <x v="2"/>
    <m/>
    <s v="512584"/>
    <s v="TOKO ANDIANTO GUNAWAN"/>
    <s v="JL. KARTINI UTAMA PERUM.GRIYA NO.95 KEL.SELINDUNG"/>
    <n v="250"/>
    <n v="300"/>
    <n v="200"/>
    <n v="750"/>
    <n v="19800000"/>
    <n v="23760000"/>
    <n v="15840000"/>
    <n v="59400000"/>
    <s v="D"/>
    <n v="1"/>
    <s v="TV LG 20'' TYPE 20MT48 ( 1,1 JTAN)"/>
  </r>
  <r>
    <x v="0"/>
    <x v="3"/>
    <m/>
    <s v="278325"/>
    <s v="TOKO T T F"/>
    <s v="JL. YOS SUDARSO NO.38, KEL.DEMPO KEC.LUBUK LINGGAU"/>
    <n v="696"/>
    <n v="798"/>
    <n v="300"/>
    <n v="1794"/>
    <n v="55123200"/>
    <n v="63201600"/>
    <n v="23760000"/>
    <n v="142084800"/>
    <s v="C"/>
    <n v="1.5"/>
    <s v="HP XIAOMI REDMI 6A ( 1,4 JT AN)"/>
  </r>
  <r>
    <x v="0"/>
    <x v="3"/>
    <m/>
    <s v="993520"/>
    <s v="PD JAYA BERSAMA"/>
    <s v="JL. SULTAN MAHMUD BADARUDIN II, NO.12, KEL.TANAH P"/>
    <n v="500"/>
    <m/>
    <n v="600"/>
    <n v="1100"/>
    <n v="39600000"/>
    <n v="0"/>
    <n v="47520000"/>
    <n v="87120000"/>
    <s v="D"/>
    <n v="1"/>
    <s v="TV LG 20'' TYPE 20MT48 ( 1,1 JTAN)"/>
  </r>
  <r>
    <x v="0"/>
    <x v="4"/>
    <m/>
    <s v="439707"/>
    <s v="TK. KARDI"/>
    <s v="KOMP. FANINDO BLOK H NO.5-7 TANJUNG UNCANG"/>
    <n v="200"/>
    <n v="100"/>
    <n v="100"/>
    <n v="400"/>
    <n v="15840000"/>
    <n v="7920000"/>
    <n v="7920000"/>
    <n v="31680000"/>
    <s v="D"/>
    <n v="1"/>
    <s v="MAGIC COM PHILIP  HD 3132 ( 800RBAN)"/>
  </r>
  <r>
    <x v="0"/>
    <x v="4"/>
    <m/>
    <s v="440522"/>
    <s v="TK. NEW VICTORIA"/>
    <s v="PASAR AVIARI D1/01 BATU AJI"/>
    <n v="150"/>
    <n v="50"/>
    <n v="200"/>
    <n v="400"/>
    <n v="11880000"/>
    <n v="3960000"/>
    <n v="15840000"/>
    <n v="31680000"/>
    <s v="D"/>
    <n v="1"/>
    <s v="MAGIC COM PHILIP  HD 3132 ( 800RBAN)"/>
  </r>
  <r>
    <x v="0"/>
    <x v="4"/>
    <m/>
    <s v="691662"/>
    <s v="TK. JOZZ MART"/>
    <s v="RUKO FANINDO BLOK C NO. 1.2.3 BATAM"/>
    <n v="-0.47222199999999998"/>
    <n v="150"/>
    <n v="249.66666699999999"/>
    <n v="399.19444499999997"/>
    <n v="-37399.982400000001"/>
    <n v="11880000"/>
    <n v="19773600.0264"/>
    <n v="31616200.044"/>
    <s v="D"/>
    <n v="1"/>
    <s v="MAGIC COM PHILIP  HD 3132 ( 800RBAN)"/>
  </r>
  <r>
    <x v="0"/>
    <x v="4"/>
    <m/>
    <s v="726475"/>
    <s v="TK. ASUN"/>
    <s v="TIBAN LESTARI BLOK RA NO. 8-9 SEKUPANG"/>
    <n v="50"/>
    <n v="150"/>
    <n v="149.86111199999999"/>
    <n v="349.86111199999999"/>
    <n v="3960000"/>
    <n v="11880000"/>
    <n v="11869000.0704"/>
    <n v="27709000.0704"/>
    <s v="D"/>
    <n v="1"/>
    <s v="MAGIC COM PHILIP  HD 3132 ( 800RBAN)"/>
  </r>
  <r>
    <x v="0"/>
    <x v="4"/>
    <m/>
    <s v="522338"/>
    <s v="MM. BLESS .SM. ECERAN DAN GROSIR"/>
    <s v="KOMP. PASAR MERLION SQUARE (SIMPANG BASECAMP) JLN."/>
    <n v="30"/>
    <n v="100"/>
    <n v="199.41666700000002"/>
    <n v="329.41666700000002"/>
    <n v="2376000"/>
    <n v="7920000"/>
    <n v="15793800.026400002"/>
    <n v="26089800.0264"/>
    <s v="D"/>
    <n v="1"/>
    <s v="MAGIC COM PHILIP  HD 3132 ( 800RBAN)"/>
  </r>
  <r>
    <x v="0"/>
    <x v="4"/>
    <m/>
    <s v="437923"/>
    <s v="TK. HARAPAN BARU"/>
    <s v="TOSS 3000 B 14 NAGOYA"/>
    <n v="50"/>
    <n v="50"/>
    <n v="80"/>
    <n v="180"/>
    <n v="3960000"/>
    <n v="3960000"/>
    <n v="6336000"/>
    <n v="14256000"/>
    <s v="D"/>
    <n v="1"/>
    <s v="KOMPOR GAS RINAI SUPER ( 600RBAN)"/>
  </r>
  <r>
    <x v="0"/>
    <x v="4"/>
    <m/>
    <s v="485901"/>
    <s v="TK. MEGA JAYA"/>
    <s v="PERUM PURI LEGENDA BLOK.A12 NO.38 BELIAN"/>
    <n v="250"/>
    <n v="100"/>
    <n v="100"/>
    <n v="450"/>
    <n v="19800000"/>
    <n v="7920000"/>
    <n v="7920000"/>
    <n v="35640000"/>
    <s v="D"/>
    <n v="1"/>
    <s v="HP XIAOMI 4A 32G ( 1 JTAN)"/>
  </r>
  <r>
    <x v="0"/>
    <x v="4"/>
    <m/>
    <s v="707831"/>
    <s v="TK.ALAK/APUI"/>
    <s v="RUKO SEMPURNA CENTER BLOK A 1-4 TANJUNG PIAYU"/>
    <n v="249.75"/>
    <n v="100"/>
    <n v="195"/>
    <n v="544.75"/>
    <n v="19780200"/>
    <n v="7920000"/>
    <n v="15444000"/>
    <n v="43144200"/>
    <s v="D"/>
    <n v="1"/>
    <s v="SEPEDA ANAK FAMILY ( 800RBAN)"/>
  </r>
  <r>
    <x v="0"/>
    <x v="4"/>
    <m/>
    <s v="434455"/>
    <s v="TK. MEKAR INDAH LESTARI"/>
    <s v="TIBAN INDAH"/>
    <n v="0"/>
    <n v="250"/>
    <n v="120.83333399999999"/>
    <n v="370.83333399999998"/>
    <n v="0"/>
    <n v="19800000"/>
    <n v="9570000.0527999997"/>
    <n v="29370000.0528"/>
    <s v="D"/>
    <n v="1"/>
    <s v="MAGIC COM PHILIP  HD 3132 ( 800RBAN)"/>
  </r>
  <r>
    <x v="1"/>
    <x v="5"/>
    <m/>
    <s v="BGR00001/0002558"/>
    <s v="H.KHAERUL PILIANG II"/>
    <s v="PS INDUK KEMANG"/>
    <n v="1097"/>
    <n v="1099"/>
    <n v="1196"/>
    <n v="3392"/>
    <n v="86882400"/>
    <n v="87040800"/>
    <n v="94723200"/>
    <n v="268646400"/>
    <s v="C"/>
    <n v="1.5"/>
    <s v="HP XIAOMI REDMI 6A ( 1,4 JT AN)"/>
  </r>
  <r>
    <x v="1"/>
    <x v="5"/>
    <m/>
    <s v="BGR00001/0001573"/>
    <s v="BB 20"/>
    <s v="PS. CIBINONG"/>
    <n v="940.61111200000005"/>
    <n v="840"/>
    <n v="1239.861112"/>
    <n v="3020.4722240000001"/>
    <n v="74496400.0704"/>
    <n v="66528000"/>
    <n v="98197000.0704"/>
    <n v="239221400.1408"/>
    <s v="C"/>
    <n v="1.5"/>
    <s v="MESIN CUCI SANYO SW 771 ( 1,3 JTAN)"/>
  </r>
  <r>
    <x v="1"/>
    <x v="5"/>
    <m/>
    <s v="BGR00001/0002128"/>
    <s v="BUDE SORONO"/>
    <s v="PS CISALAK BLOK H NO.21"/>
    <n v="500"/>
    <n v="540"/>
    <n v="796.16666699999996"/>
    <n v="1836.166667"/>
    <n v="39600000"/>
    <n v="42768000"/>
    <n v="63056400.0264"/>
    <n v="145424400.0264"/>
    <s v="C"/>
    <n v="1.5"/>
    <s v="MESIN CUCI SANYO SW 771 ( 1,3 JTAN)"/>
  </r>
  <r>
    <x v="1"/>
    <x v="5"/>
    <m/>
    <s v="BGR00001/0001571"/>
    <s v="ARIA WATI"/>
    <s v="PS.CITEUREUP BAWAH"/>
    <n v="442.16666800000002"/>
    <n v="175"/>
    <n v="502.88888900000001"/>
    <n v="1120.0555570000001"/>
    <n v="35019600.105599999"/>
    <n v="13860000"/>
    <n v="39828800.0088"/>
    <n v="88708400.114399999"/>
    <s v="D"/>
    <n v="1"/>
    <s v="HP XIAOMI 4A 32G ( 1 JTAN)"/>
  </r>
  <r>
    <x v="1"/>
    <x v="5"/>
    <m/>
    <s v="BGR00001/0001922"/>
    <s v="TOKO AYONG"/>
    <s v="PSR KEMIRI BLOK A1 NO 9"/>
    <n v="312"/>
    <n v="229"/>
    <n v="325"/>
    <n v="866"/>
    <n v="24710400"/>
    <n v="18136800"/>
    <n v="25740000"/>
    <n v="68587200"/>
    <s v="D"/>
    <n v="1"/>
    <s v="HP XIAOMI 4A 32G ( 1 JTAN)"/>
  </r>
  <r>
    <x v="1"/>
    <x v="5"/>
    <m/>
    <s v="BGR00001/0001931"/>
    <s v="H A R"/>
    <s v="BLOK D II NO.27 PARUNG"/>
    <n v="299.69444499999997"/>
    <n v="199"/>
    <n v="249.72222299999999"/>
    <n v="748.41666799999996"/>
    <n v="23735800.043999996"/>
    <n v="15760800"/>
    <n v="19778000.0616"/>
    <n v="59274600.105599999"/>
    <s v="D"/>
    <n v="1"/>
    <s v="HP XIAOMI 4A 32G ( 1 JTAN)"/>
  </r>
  <r>
    <x v="1"/>
    <x v="5"/>
    <m/>
    <s v="BGR00001/0001330"/>
    <s v="TIGA SAUDARA/YUSUF"/>
    <s v="PSR BOGOR LANTAI BAWAH BLOK K"/>
    <n v="296"/>
    <n v="116.444446"/>
    <n v="252.91666800000002"/>
    <n v="665.36111400000004"/>
    <n v="23443200"/>
    <n v="9222400.1231999993"/>
    <n v="20031000.105599999"/>
    <n v="52696600.228799999"/>
    <s v="D"/>
    <n v="1"/>
    <s v="HP XIAOMI 4A 32G ( 1 JTAN)"/>
  </r>
  <r>
    <x v="1"/>
    <x v="5"/>
    <m/>
    <s v="BGR00001/0013281"/>
    <s v="TK. IWAN"/>
    <s v="PS. BOGOR BAWAH BLOK E NO.32"/>
    <n v="300"/>
    <n v="199"/>
    <n v="99"/>
    <n v="598"/>
    <n v="23760000"/>
    <n v="15760800"/>
    <n v="7840800"/>
    <n v="47361600"/>
    <s v="D"/>
    <n v="1"/>
    <s v="HP XIAOMI 4A 32G ( 1 JTAN)"/>
  </r>
  <r>
    <x v="1"/>
    <x v="5"/>
    <m/>
    <s v="BGR00001/0001344"/>
    <s v="CEREMAI BAKSO"/>
    <s v="PS BOGOR BAWAH"/>
    <n v="200"/>
    <n v="100"/>
    <n v="240"/>
    <n v="540"/>
    <n v="15840000"/>
    <n v="7920000"/>
    <n v="19008000"/>
    <n v="42768000"/>
    <s v="D"/>
    <n v="1"/>
    <s v="HP XIAOMI 4A 32G ( 1 JTAN)"/>
  </r>
  <r>
    <x v="1"/>
    <x v="5"/>
    <m/>
    <s v="BGR00001/0014219"/>
    <s v="RIDWAN"/>
    <s v="PS. CITEREUP BAWAH BLOK B 62"/>
    <n v="130"/>
    <n v="208.88888900000001"/>
    <n v="181.33333500000001"/>
    <n v="520.22222399999998"/>
    <n v="10296000"/>
    <n v="16544000.0088"/>
    <n v="14361600.132000001"/>
    <n v="41201600.140799999"/>
    <s v="D"/>
    <n v="1"/>
    <s v="HP XIAOMI 4A 32G ( 1 JTAN)"/>
  </r>
  <r>
    <x v="1"/>
    <x v="5"/>
    <m/>
    <s v="BGR00001/0017627"/>
    <s v="AWENG"/>
    <s v="PS. CITEREUP BARU KIOS A4/040"/>
    <n v="140"/>
    <n v="164.5"/>
    <n v="207.72222300000001"/>
    <n v="512.22222299999999"/>
    <n v="11088000"/>
    <n v="13028400"/>
    <n v="16451600.061600002"/>
    <n v="40568000.0616"/>
    <s v="D"/>
    <n v="1"/>
    <s v="HP XIAOMI 4A 32G ( 1 JTAN)"/>
  </r>
  <r>
    <x v="1"/>
    <x v="5"/>
    <m/>
    <s v="BGR00001/0037391"/>
    <s v="TK. DODO"/>
    <s v="PS. CILENGSI BLOK F NO.21-24"/>
    <n v="-4"/>
    <n v="210"/>
    <n v="270"/>
    <n v="476"/>
    <n v="-316800"/>
    <n v="16632000"/>
    <n v="21384000"/>
    <n v="37699200"/>
    <s v="D"/>
    <n v="1"/>
    <s v="HP XIAOMI 4A 32G ( 1 JTAN)"/>
  </r>
  <r>
    <x v="1"/>
    <x v="5"/>
    <m/>
    <s v="BGR00001/0029801"/>
    <s v="TIGA SAUDARA JAMBU'"/>
    <s v="PS. WR JAMBU"/>
    <n v="170"/>
    <n v="200"/>
    <n v="50"/>
    <n v="420"/>
    <n v="13464000"/>
    <n v="15840000"/>
    <n v="3960000"/>
    <n v="33264000"/>
    <s v="D"/>
    <n v="1"/>
    <s v="HP XIAOMI 4A 32G ( 1 JTAN)"/>
  </r>
  <r>
    <x v="1"/>
    <x v="5"/>
    <m/>
    <s v="BGR00001/0030403"/>
    <s v="KA IDA"/>
    <s v="PS. CILENGSI BLOK E 3/4"/>
    <n v="260"/>
    <n v="150"/>
    <m/>
    <n v="410"/>
    <n v="20592000"/>
    <n v="11880000"/>
    <n v="0"/>
    <n v="32472000"/>
    <s v="D"/>
    <n v="1"/>
    <s v="HP XIAOMI 4A 32G ( 1 JTAN)"/>
  </r>
  <r>
    <x v="1"/>
    <x v="5"/>
    <m/>
    <s v="BGR00001/0001896"/>
    <s v="SANJAYA [KEMIRI]"/>
    <s v="PS.KEMIRI BLOK B1 NO.48"/>
    <n v="100"/>
    <n v="100"/>
    <n v="110"/>
    <n v="310"/>
    <n v="7920000"/>
    <n v="7920000"/>
    <n v="8712000"/>
    <n v="24552000"/>
    <s v="D"/>
    <n v="1"/>
    <s v="HP XIAOMI 4A 32G ( 1 JTAN)"/>
  </r>
  <r>
    <x v="1"/>
    <x v="5"/>
    <m/>
    <s v="BGR00001/0001902"/>
    <s v="ANEN"/>
    <s v="PS.KEMIRI BLOK E NO.16"/>
    <n v="259.54545454545456"/>
    <n v="200"/>
    <n v="239.76499999999999"/>
    <n v="699.3104545454546"/>
    <n v="20556000"/>
    <n v="15840000"/>
    <n v="18989388"/>
    <n v="55385388"/>
    <s v="D"/>
    <n v="1"/>
    <s v="HP XIAOMI 4A 32G ( 1 JTAN)"/>
  </r>
  <r>
    <x v="0"/>
    <x v="6"/>
    <m/>
    <s v="95493"/>
    <s v="TO. KARIMATA"/>
    <s v="JL. KARIMATA NO.36, KARANGTEMPEL, SEMARANG TIMUR,"/>
    <n v="1400"/>
    <n v="1000"/>
    <n v="1500"/>
    <n v="3900"/>
    <n v="110880000"/>
    <n v="79200000"/>
    <n v="118800000"/>
    <n v="308880000"/>
    <s v="B"/>
    <n v="2"/>
    <s v="TV 32&quot; (1,7 S/D 2 JTAN)"/>
  </r>
  <r>
    <x v="0"/>
    <x v="6"/>
    <m/>
    <s v="986459"/>
    <s v="TK. SUTOWO"/>
    <s v="PS. BANYUBIRU NO.2, KEBONDOWO, BANYUBIRU, KAB.SEMA"/>
    <n v="1497"/>
    <n v="800"/>
    <n v="594"/>
    <n v="2891"/>
    <n v="118562400"/>
    <n v="63360000"/>
    <n v="47044800"/>
    <n v="228967200"/>
    <s v="C"/>
    <n v="1.5"/>
    <s v="TV SHARP/TOSHIBA 24'' ( 1,5 JTAN)"/>
  </r>
  <r>
    <x v="0"/>
    <x v="6"/>
    <m/>
    <s v="953362"/>
    <s v="TK. SLAMET"/>
    <s v="RANDUACIR RT.04 RW.02, RANDUACIR, ARGOMULYO, SALAT"/>
    <n v="1048.333333"/>
    <n v="270"/>
    <n v="600"/>
    <n v="1918.333333"/>
    <n v="83027999.9736"/>
    <n v="21384000"/>
    <n v="47520000"/>
    <n v="151931999.9736"/>
    <s v="C"/>
    <n v="1.5"/>
    <s v="MESIN CUCI SANYO SW 771 ( 1,3 JTAN)"/>
  </r>
  <r>
    <x v="0"/>
    <x v="6"/>
    <m/>
    <s v="1047613"/>
    <s v="TK. RAHMA"/>
    <s v="JL. KAUMAN 2 NO.1, BINTORO, DEMAK, DEMAK"/>
    <n v="1200"/>
    <n v="400"/>
    <n v="300"/>
    <n v="1900"/>
    <n v="95040000"/>
    <n v="31680000"/>
    <n v="23760000"/>
    <n v="150480000"/>
    <s v="C"/>
    <n v="1.5"/>
    <s v="MESIN CUCI SANYO SW 771 ( 1,3 JTAN)"/>
  </r>
  <r>
    <x v="0"/>
    <x v="6"/>
    <m/>
    <s v="963679"/>
    <s v="UD. TZEVINDO BUANA GLOBAL"/>
    <s v="JL. DS. SEKEPEL RT.03 RW.01, PENYANGKRINGAN, WELER"/>
    <n v="700"/>
    <n v="700"/>
    <n v="500"/>
    <n v="1900"/>
    <n v="55440000"/>
    <n v="55440000"/>
    <n v="39600000"/>
    <n v="150480000"/>
    <s v="C"/>
    <n v="1.5"/>
    <s v="MESIN CUCI SANYO SW 771 ( 1,3 JTAN)"/>
  </r>
  <r>
    <x v="0"/>
    <x v="6"/>
    <m/>
    <s v="987845"/>
    <s v="TK. LESTARI"/>
    <s v="JL. TAMAN PAHLAWAN NO.41, KUTOWINANGUN, TINGKIR, S"/>
    <n v="700"/>
    <n v="200"/>
    <n v="641.16666599999996"/>
    <n v="1541.1666660000001"/>
    <n v="55440000"/>
    <n v="15840000"/>
    <n v="50780399.9472"/>
    <n v="122060399.9472"/>
    <s v="C"/>
    <n v="1.5"/>
    <s v="MESIN CUCI SANYO SW 771 ( 1,3 JTAN)"/>
  </r>
  <r>
    <x v="0"/>
    <x v="6"/>
    <m/>
    <s v="616182"/>
    <s v="TK. MRICAN RIZKI"/>
    <s v="JL. ROGO JEMBANGAN RT.08 RW.04, TANDANG, TEMBALANG"/>
    <n v="650"/>
    <n v="450"/>
    <n v="400"/>
    <n v="1500"/>
    <n v="51480000"/>
    <n v="35640000"/>
    <n v="31680000"/>
    <n v="118800000"/>
    <s v="C"/>
    <n v="1.5"/>
    <s v="MESIN CUCI SANYO SW 771 ( 1,3 JTAN)"/>
  </r>
  <r>
    <x v="0"/>
    <x v="6"/>
    <m/>
    <s v="881601"/>
    <s v="TK. SOEDARTO"/>
    <s v="KP. KR. GENENG UTARA NO. 169 RT 07 / 02, JAGALAN,"/>
    <n v="550"/>
    <n v="350"/>
    <n v="450"/>
    <n v="1350"/>
    <n v="43560000"/>
    <n v="27720000"/>
    <n v="35640000"/>
    <n v="106920000"/>
    <s v="C"/>
    <n v="1.5"/>
    <s v="MESIN CUCI SANYO SW 771 ( 1,3 JTAN)"/>
  </r>
  <r>
    <x v="0"/>
    <x v="6"/>
    <m/>
    <s v="986048"/>
    <s v="TK. WIBOWO"/>
    <s v="NGEMPLAK NO.11 RT.01 RW.09, TANDANG, TEMBALANG, SE"/>
    <n v="550"/>
    <n v="350"/>
    <n v="400"/>
    <n v="1300"/>
    <n v="43560000"/>
    <n v="27720000"/>
    <n v="31680000"/>
    <n v="102960000"/>
    <s v="C"/>
    <n v="1.5"/>
    <s v="MESIN CUCI SANYO SW 771 ( 1,3 JTAN)"/>
  </r>
  <r>
    <x v="0"/>
    <x v="6"/>
    <m/>
    <s v="985355"/>
    <s v="TK. RIYANTO"/>
    <s v="JL. BRUMBUNGAN DALAM NO.39 RT.11 RW.01, BRUMBUNG,"/>
    <n v="800"/>
    <n v="200"/>
    <n v="200"/>
    <n v="1200"/>
    <n v="63360000"/>
    <n v="15840000"/>
    <n v="15840000"/>
    <n v="95040000"/>
    <s v="D"/>
    <n v="1"/>
    <s v="HP XIAOMI 4A 32G ( 1 JTAN)"/>
  </r>
  <r>
    <x v="0"/>
    <x v="6"/>
    <m/>
    <s v="889481"/>
    <s v="TK. SI KEMBAR 86"/>
    <s v="JL.KABA RAYA RT.04/12, TANDANG, TEMBALANG, SMG"/>
    <n v="350"/>
    <n v="400"/>
    <n v="400"/>
    <n v="1150"/>
    <n v="27720000"/>
    <n v="31680000"/>
    <n v="31680000"/>
    <n v="91080000"/>
    <s v="D"/>
    <n v="1"/>
    <s v="HP XIAOMI 4A 32G ( 1 JTAN)"/>
  </r>
  <r>
    <x v="0"/>
    <x v="7"/>
    <m/>
    <m/>
    <s v="CV. JAYA BAROKAH"/>
    <s v="GG JALAK NO.05 RT.004 RW.001 KENDALSERUT PANGKAH K"/>
    <n v="1800"/>
    <n v="2400"/>
    <n v="2200"/>
    <n v="6400"/>
    <n v="142560000"/>
    <n v="190080000"/>
    <n v="174240000"/>
    <n v="506880000"/>
    <s v="A"/>
    <n v="5"/>
    <s v="TV LED 42&quot; ( 4 JTAN)"/>
  </r>
  <r>
    <x v="0"/>
    <x v="7"/>
    <m/>
    <m/>
    <s v="CV. ANJAT BERLIAN JAYA"/>
    <s v="JL. MAYJEN SUTOYO NO.77 RT.03 RW.03 SLAWI WETAN, S"/>
    <n v="2980"/>
    <n v="1985.8888890000001"/>
    <n v="982"/>
    <n v="5947.8888889999998"/>
    <n v="236016000"/>
    <n v="157282400.0088"/>
    <n v="77774400"/>
    <n v="471072800.00880003"/>
    <s v="B"/>
    <n v="2"/>
    <s v="TV 32&quot; (1,7 S/D 2 JTAN)"/>
  </r>
  <r>
    <x v="0"/>
    <x v="7"/>
    <m/>
    <m/>
    <s v="TK. YUYONG"/>
    <s v="PS. PAGI  BLOK C NO.39-40 MINTARAGEN, TEGAL TIMUR"/>
    <n v="493"/>
    <n v="296.97222299999999"/>
    <n v="496"/>
    <n v="1285.972223"/>
    <n v="39045600"/>
    <n v="23520200.0616"/>
    <n v="39283200"/>
    <n v="101849000.0616"/>
    <s v="C"/>
    <n v="1.5"/>
    <s v="TV SHARP/TOSHIBA 24'' ( 1,5 JTAN)"/>
  </r>
  <r>
    <x v="0"/>
    <x v="7"/>
    <m/>
    <m/>
    <m/>
    <s v="JL. HOS COKROAMINOTO NO.4, MINTARAGEN, TEGAL TIMUR"/>
    <n v="1190.75"/>
    <n v="595.63888900000006"/>
    <n v="738.69444500000009"/>
    <n v="2525.0833339999999"/>
    <n v="94307400"/>
    <n v="47174600.008800007"/>
    <n v="58504600.044000007"/>
    <n v="199986600.0528"/>
    <s v="C"/>
    <n v="1.5"/>
    <s v="HP XIAOMI REDMI 6A ( 1,4 JT AN)"/>
  </r>
  <r>
    <x v="0"/>
    <x v="7"/>
    <m/>
    <m/>
    <s v="TK. IMRON"/>
    <s v="KARANGJOMPO NO. 26 RT 003 RW 005, KEL. KARANGJOMPO"/>
    <n v="944"/>
    <n v="450"/>
    <n v="422"/>
    <n v="1816"/>
    <n v="74764800"/>
    <n v="35640000"/>
    <n v="33422400"/>
    <n v="143827200"/>
    <s v="C"/>
    <n v="1.5"/>
    <s v="SEPEDA GENIO SOUL BEAT ( 1,4 JTAN)"/>
  </r>
  <r>
    <x v="0"/>
    <x v="7"/>
    <m/>
    <m/>
    <s v="TK. HERRY   FL"/>
    <s v="JL. KERINCI NO.16 RT.04/RW.02 WANAREJAN WETAN,TAMA"/>
    <n v="892.58333400000004"/>
    <n v="296.83333399999998"/>
    <n v="498.75"/>
    <n v="1688.1666680000001"/>
    <n v="70692600.0528"/>
    <n v="23509200.0528"/>
    <n v="39501000"/>
    <n v="133702800.1056"/>
    <s v="C"/>
    <n v="1.5"/>
    <s v="SEPEDA GENIO SOUL BEAT ( 1,4 JTAN)"/>
  </r>
  <r>
    <x v="0"/>
    <x v="7"/>
    <m/>
    <m/>
    <s v="CV. BINA PUTRA"/>
    <s v="SHOPP. CENTRE II NO.6 PEMALANG"/>
    <n v="494"/>
    <n v="587"/>
    <n v="396"/>
    <n v="1477"/>
    <n v="39124800"/>
    <n v="46490400"/>
    <n v="31363200"/>
    <n v="116978400"/>
    <s v="C"/>
    <n v="1.5"/>
    <s v="SEPEDA GENIO SOUL BEAT ( 1,4 JTAN)"/>
  </r>
  <r>
    <x v="0"/>
    <x v="7"/>
    <m/>
    <m/>
    <s v="TK. PAI"/>
    <s v="JL. RAYA DR. SUTOMO DEPAN PASAR BATANG SEMENTARA W"/>
    <n v="288"/>
    <n v="791"/>
    <n v="397"/>
    <n v="1476"/>
    <n v="22809600"/>
    <n v="62647200"/>
    <n v="31442400"/>
    <n v="116899200"/>
    <s v="C"/>
    <n v="1.5"/>
    <s v="HP XIAOMI REDMI 6A ( 1,4 JT AN)"/>
  </r>
  <r>
    <x v="0"/>
    <x v="7"/>
    <m/>
    <m/>
    <s v="TK. EDDY"/>
    <s v="JL RAMBUTAN GANG 16 KELURAHAN KRATON KEC. TEGAL BA"/>
    <n v="497"/>
    <n v="100"/>
    <n v="400"/>
    <n v="997"/>
    <n v="39362400"/>
    <n v="7920000"/>
    <n v="31680000"/>
    <n v="78962400"/>
    <s v="D"/>
    <n v="1"/>
    <s v="HP XIAOMI 4A 32G ( 1 JTAN)"/>
  </r>
  <r>
    <x v="0"/>
    <x v="7"/>
    <m/>
    <m/>
    <s v="TK. NIA AGUSTINA FL"/>
    <s v="JL. MARGASARI NO.60 (ARAH STASIUN) RT.001/RW.004,M"/>
    <n v="454"/>
    <n v="299"/>
    <n v="201"/>
    <n v="954"/>
    <n v="35956800"/>
    <n v="23680800"/>
    <n v="15919200"/>
    <n v="75556800"/>
    <s v="D"/>
    <n v="1"/>
    <s v="SEPEDA ANAK FAMILY ( 800RBAN)"/>
  </r>
  <r>
    <x v="0"/>
    <x v="7"/>
    <m/>
    <m/>
    <s v="TK. ANDRI"/>
    <s v="JL. DINATA OTTO ISKANDAR NO.32 RT.001 RW.001 KEL."/>
    <n v="445.63889"/>
    <n v="197"/>
    <n v="299.80555600000002"/>
    <n v="942.44444599999997"/>
    <n v="35294600.088"/>
    <n v="15602400"/>
    <n v="23744600.035200004"/>
    <n v="74641600.123199999"/>
    <s v="D"/>
    <n v="1"/>
    <s v="SEPEDA ANAK FAMILY ( 800RBAN)"/>
  </r>
  <r>
    <x v="0"/>
    <x v="7"/>
    <m/>
    <m/>
    <s v="TK. ANEKA BUMBU  FL"/>
    <s v="DUKUH TENGAH RT.09 RW.02 KETANGGUNGAN, BREBES"/>
    <n v="198.61111199999999"/>
    <n v="344"/>
    <n v="388"/>
    <n v="930.61111200000005"/>
    <n v="15730000.0704"/>
    <n v="27244800"/>
    <n v="30729600"/>
    <n v="73704400.0704"/>
    <s v="D"/>
    <n v="1"/>
    <s v="HP XIAOMI 4A 32G ( 1 JTAN)"/>
  </r>
  <r>
    <x v="0"/>
    <x v="7"/>
    <m/>
    <m/>
    <s v="TK. ESA JAYA"/>
    <s v="DS. TOSARAN RT.02/RW.01 KEC.KEDUNGWUNI KAB. PEKALO"/>
    <n v="441.36111200000005"/>
    <n v="96"/>
    <n v="320.44444499999997"/>
    <n v="857.80555700000002"/>
    <n v="34955800.070400007"/>
    <n v="7603200"/>
    <n v="25379200.043999996"/>
    <n v="67938200.114399999"/>
    <s v="D"/>
    <n v="1"/>
    <s v="SEPEDA ANAK FAMILY ( 800RBAN)"/>
  </r>
  <r>
    <x v="0"/>
    <x v="7"/>
    <m/>
    <m/>
    <s v="TK. SM MANDIRI"/>
    <s v="JL. CIPTO MANGUNKUSUMO RT 3 RW 7 NO. 52 MARGADANA"/>
    <n v="310"/>
    <n v="200"/>
    <n v="140"/>
    <n v="650"/>
    <n v="24552000"/>
    <n v="15840000"/>
    <n v="11088000"/>
    <n v="51480000"/>
    <s v="D"/>
    <n v="1"/>
    <s v="HP XIAOMI 4A 32G ( 1 JTAN)"/>
  </r>
  <r>
    <x v="0"/>
    <x v="7"/>
    <m/>
    <m/>
    <s v="TK. ANEKA SEMBAKO"/>
    <s v="JL. TEUKU UMAR GANG BAHARI 3 NO. 1 RT 02 RW 06 KEL"/>
    <n v="198"/>
    <n v="200"/>
    <n v="250"/>
    <n v="648"/>
    <n v="15681600"/>
    <n v="15840000"/>
    <n v="19800000"/>
    <n v="51321600"/>
    <s v="D"/>
    <n v="1"/>
    <s v="HP XIAOMI 4A 32G ( 1 JTAN)"/>
  </r>
  <r>
    <x v="0"/>
    <x v="7"/>
    <m/>
    <m/>
    <s v="TK. FAIZIN"/>
    <s v="JL. URIP SUMOHARJO 59,PEMALANG"/>
    <n v="353.41666599999996"/>
    <n v="49"/>
    <n v="160.88888800000001"/>
    <n v="563.30555400000003"/>
    <n v="27990599.947199997"/>
    <n v="3880800"/>
    <n v="12742399.9296"/>
    <n v="44613799.876800001"/>
    <s v="D"/>
    <n v="1"/>
    <s v="HP XIAOMI 4A 32G ( 1 JTAN)"/>
  </r>
  <r>
    <x v="0"/>
    <x v="7"/>
    <m/>
    <m/>
    <s v="TK. NUR FAIZAH"/>
    <s v="DS. KEBONSARI RT.001 RW.004 KARANGDADAP, PEKALONGA"/>
    <n v="124"/>
    <n v="225"/>
    <n v="136"/>
    <n v="485"/>
    <n v="9820800"/>
    <n v="17820000"/>
    <n v="10771200"/>
    <n v="38412000"/>
    <s v="D"/>
    <n v="1"/>
    <s v="HP XIAOMI 4A 32G ( 1 JTAN)"/>
  </r>
  <r>
    <x v="0"/>
    <x v="7"/>
    <m/>
    <m/>
    <s v="ISMAIL  FL"/>
    <s v="JL. LEMBAH MANAH GANG WERKUDORO RT 07 RW 02 KEL.PE"/>
    <n v="50"/>
    <n v="143.52777800000001"/>
    <n v="125"/>
    <n v="318.52777800000001"/>
    <n v="3960000"/>
    <n v="11367400.017600002"/>
    <n v="9900000"/>
    <n v="25227400.0176"/>
    <s v="D"/>
    <n v="1"/>
    <s v="HP XIAOMI 4A 32G ( 1 JTAN)"/>
  </r>
  <r>
    <x v="0"/>
    <x v="7"/>
    <m/>
    <m/>
    <s v="DIBYO  FL"/>
    <s v="JL. MENTAWAI NO. 59  KEL. BOJONGBATA KEC. PEMALANG"/>
    <n v="50"/>
    <n v="200"/>
    <n v="59.527777999999998"/>
    <n v="309.52777800000001"/>
    <n v="3960000"/>
    <n v="15840000"/>
    <n v="4714600.0175999999"/>
    <n v="24514600.0176"/>
    <s v="D"/>
    <n v="1"/>
    <s v="HP XIAOMI 4A 32G ( 1 JTAN)"/>
  </r>
  <r>
    <x v="0"/>
    <x v="7"/>
    <m/>
    <m/>
    <s v="TK. IMAN"/>
    <s v="JL. RAYA MOGA (SEBELAH UTARA MASJIN AN-NI'MAH) RT."/>
    <n v="150"/>
    <m/>
    <n v="50"/>
    <n v="200"/>
    <n v="11880000"/>
    <n v="0"/>
    <n v="3960000"/>
    <n v="15840000"/>
    <s v="D"/>
    <n v="1"/>
    <s v="HP XIAOMI 4A 32G ( 1 JTAN)"/>
  </r>
  <r>
    <x v="0"/>
    <x v="7"/>
    <m/>
    <m/>
    <s v="TK. ROCHEDI"/>
    <s v="PS. LIMPUNG 3 POJOK, LIMPUNG, BATANG"/>
    <n v="84.777777999999998"/>
    <n v="100"/>
    <n v="-6.555555"/>
    <n v="178.22222300000001"/>
    <n v="6714400.0175999999"/>
    <n v="7920000"/>
    <n v="-519199.95600000001"/>
    <n v="14115200.0616"/>
    <s v="D"/>
    <n v="1"/>
    <s v="HP XIAOMI 4A 32G ( 1 JTAN)"/>
  </r>
  <r>
    <x v="0"/>
    <x v="7"/>
    <m/>
    <m/>
    <s v="TK. IMAM KURNIAWAN"/>
    <s v="JL. SEMARANG NO 06.RT 006/004,KELURAHAN DEBONG TEN"/>
    <n v="50"/>
    <n v="75"/>
    <n v="50"/>
    <n v="175"/>
    <n v="3960000"/>
    <n v="5940000"/>
    <n v="3960000"/>
    <n v="13860000"/>
    <s v="D"/>
    <n v="1"/>
    <s v="SEPEDA ANAK FAMILY ( 800RBAN)"/>
  </r>
  <r>
    <x v="1"/>
    <x v="8"/>
    <m/>
    <s v="BKS00004/0043354"/>
    <s v="CAHAYA SABANG"/>
    <s v="JL. PROF M. YAMIN PS. BARU, BEKASI"/>
    <n v="1099.666667"/>
    <n v="378.91666700000002"/>
    <n v="544"/>
    <n v="2022.5833339999999"/>
    <n v="87093600.0264"/>
    <n v="30010200.0264"/>
    <n v="43084800"/>
    <n v="160188600.0528"/>
    <s v="C"/>
    <n v="1.5"/>
    <s v="MESIN CUCI SANYO SW 771 ( 1,3 JTAN)"/>
  </r>
  <r>
    <x v="1"/>
    <x v="8"/>
    <m/>
    <s v="BKS00004/0033787"/>
    <s v="SUTANTI"/>
    <s v="RUKO PATRIOT NO.17 PASAR KRANJI"/>
    <n v="346"/>
    <n v="197"/>
    <n v="250"/>
    <n v="793"/>
    <n v="27403200"/>
    <n v="15602400"/>
    <n v="19800000"/>
    <n v="62805600"/>
    <s v="D"/>
    <n v="1"/>
    <s v="SEPEDA ANAK FAMILY ( 800RBAN)"/>
  </r>
  <r>
    <x v="1"/>
    <x v="8"/>
    <m/>
    <s v="BKS00004/0005467"/>
    <s v="SALEH 2"/>
    <s v="KRANJI BLOK A2 NO 34-35"/>
    <n v="399"/>
    <n v="49.25"/>
    <n v="250"/>
    <n v="698.25"/>
    <n v="31600800"/>
    <n v="3900600"/>
    <n v="19800000"/>
    <n v="55301400"/>
    <s v="D"/>
    <n v="1"/>
    <s v="HP XIAOMI 4A 32G ( 1 JTAN)"/>
  </r>
  <r>
    <x v="1"/>
    <x v="8"/>
    <m/>
    <s v="BKS00004/0001616"/>
    <s v="SOLEH"/>
    <s v="PS.BARU BEKASI DEPAN TOKO BUMI JAYA SEBELAH TOKO ASIN"/>
    <n v="146"/>
    <n v="200"/>
    <n v="346"/>
    <n v="692"/>
    <n v="11563200"/>
    <n v="15840000"/>
    <n v="27403200"/>
    <n v="54806400"/>
    <s v="D"/>
    <n v="1"/>
    <s v="HP XIAOMI 4A 32G ( 1 JTAN)"/>
  </r>
  <r>
    <x v="1"/>
    <x v="8"/>
    <m/>
    <s v="BKS00004/0049956"/>
    <s v="SURADI"/>
    <s v="PS.KRANGGAN BLOK A3 NO.17"/>
    <n v="273"/>
    <n v="248"/>
    <n v="97"/>
    <n v="618"/>
    <n v="21621600"/>
    <n v="19641600"/>
    <n v="7682400"/>
    <n v="48945600"/>
    <s v="D"/>
    <n v="1"/>
    <s v="HP XIAOMI 4A 32G ( 1 JTAN)"/>
  </r>
  <r>
    <x v="1"/>
    <x v="8"/>
    <m/>
    <s v="BKS00004/0049966"/>
    <s v="SEMBAKO PAK DE"/>
    <s v="PS.KRANGGAN C3/30 BELAKANG TK.SANAN"/>
    <n v="200"/>
    <n v="300"/>
    <n v="92"/>
    <n v="592"/>
    <n v="15840000"/>
    <n v="23760000"/>
    <n v="7286400"/>
    <n v="46886400"/>
    <s v="D"/>
    <n v="1"/>
    <s v="HP XIAOMI 4A 32G ( 1 JTAN)"/>
  </r>
  <r>
    <x v="1"/>
    <x v="8"/>
    <m/>
    <s v="BKS00004/0039211"/>
    <s v="TK. FENDI"/>
    <s v="BLOK F 32, RUKO MITRA BEKASI, PASAR BARU"/>
    <n v="180"/>
    <n v="150"/>
    <n v="150"/>
    <n v="480"/>
    <n v="14256000"/>
    <n v="11880000"/>
    <n v="11880000"/>
    <n v="38016000"/>
    <s v="D"/>
    <n v="1"/>
    <s v="HP XIAOMI 4A 32G ( 1 JTAN)"/>
  </r>
  <r>
    <x v="1"/>
    <x v="8"/>
    <m/>
    <s v="BKS00004/0006065"/>
    <s v="TK.RIZAL"/>
    <s v="PS.KRANJI BLOK A1"/>
    <n v="250"/>
    <n v="50"/>
    <n v="147"/>
    <n v="447"/>
    <n v="19800000"/>
    <n v="3960000"/>
    <n v="11642400"/>
    <n v="35402400"/>
    <s v="D"/>
    <n v="1"/>
    <s v="HP XIAOMI 4A 32G ( 1 JTAN)"/>
  </r>
  <r>
    <x v="1"/>
    <x v="8"/>
    <m/>
    <s v="BKS00004/0004838"/>
    <s v="MUNIR"/>
    <s v="PASAR PENAMPUNGAN BLOK DEKET TOKO HIDUP BARU"/>
    <n v="246.66666699999999"/>
    <n v="24"/>
    <n v="100"/>
    <n v="370.66666699999996"/>
    <n v="19536000.0264"/>
    <n v="1900800"/>
    <n v="7920000"/>
    <n v="29356800.0264"/>
    <s v="D"/>
    <n v="1"/>
    <s v="HP XIAOMI 4A 32G ( 1 JTAN)"/>
  </r>
  <r>
    <x v="1"/>
    <x v="8"/>
    <m/>
    <s v="BKS00004/0050289"/>
    <s v="ACUN"/>
    <s v="PASAR PENAMPUNGAN DEKAT TOKO NASIONAL"/>
    <n v="180"/>
    <n v="120"/>
    <n v="50"/>
    <n v="350"/>
    <n v="14256000"/>
    <n v="9504000"/>
    <n v="3960000"/>
    <n v="27720000"/>
    <s v="D"/>
    <n v="1"/>
    <s v="HP XIAOMI 4A 32G ( 1 JTAN)"/>
  </r>
  <r>
    <x v="1"/>
    <x v="8"/>
    <m/>
    <s v="BKS00004/0044508"/>
    <s v="NUR CAHYA TK"/>
    <s v="RUKO PS. BARU BLOK F NO. 1"/>
    <n v="200"/>
    <n v="135"/>
    <m/>
    <n v="335"/>
    <n v="15840000"/>
    <n v="10692000"/>
    <n v="0"/>
    <n v="26532000"/>
    <s v="D"/>
    <n v="1"/>
    <s v="HP XIAOMI 4A 32G ( 1 JTAN)"/>
  </r>
  <r>
    <x v="1"/>
    <x v="8"/>
    <m/>
    <s v="BKS00004/0004001"/>
    <s v="TK.MULI"/>
    <s v="PS.KRANJI BLOK A 1 NO.17"/>
    <n v="99.805555999999996"/>
    <n v="50"/>
    <n v="110"/>
    <n v="259.80555600000002"/>
    <n v="7904600.0351999998"/>
    <n v="3960000"/>
    <n v="8712000"/>
    <n v="20576600.0352"/>
    <s v="D"/>
    <n v="1"/>
    <s v="HP XIAOMI 4A 32G ( 1 JTAN)"/>
  </r>
  <r>
    <x v="1"/>
    <x v="8"/>
    <m/>
    <s v="BKS00004/0029523"/>
    <s v="ANISA"/>
    <s v="PASAR SETU BLOK A NO. 2"/>
    <n v="100"/>
    <n v="50"/>
    <n v="100"/>
    <n v="250"/>
    <n v="7920000"/>
    <n v="3960000"/>
    <n v="7920000"/>
    <n v="19800000"/>
    <s v="D"/>
    <n v="1"/>
    <s v="HP XIAOMI 4A 32G ( 1 JTAN)"/>
  </r>
  <r>
    <x v="1"/>
    <x v="8"/>
    <m/>
    <s v="BKS00004/0050090"/>
    <s v="SUGENG"/>
    <s v="PS.PENAMPUNGAN PD.GEDE SAMPING TOKO MAJU JAYA"/>
    <n v="160"/>
    <m/>
    <n v="60"/>
    <n v="220"/>
    <n v="12672000"/>
    <n v="0"/>
    <n v="4752000"/>
    <n v="17424000"/>
    <s v="D"/>
    <n v="1"/>
    <s v="HP XIAOMI 4A 32G ( 1 JTAN)"/>
  </r>
  <r>
    <x v="1"/>
    <x v="8"/>
    <m/>
    <s v="BKS00004/0038516"/>
    <s v="ATIN 1"/>
    <s v="KOMP. RUKO MITRA BEKASI PASAR BARU BLOK E NO.1"/>
    <n v="100"/>
    <m/>
    <n v="49"/>
    <n v="149"/>
    <n v="7920000"/>
    <n v="0"/>
    <n v="3880800"/>
    <n v="11800800"/>
    <s v="D"/>
    <n v="1"/>
    <s v="MESIN CUCI AQUA"/>
  </r>
  <r>
    <x v="1"/>
    <x v="8"/>
    <m/>
    <s v="BKS00004/0002751"/>
    <s v="H SAMSU"/>
    <s v="PS SETU BLOK B 1/84"/>
    <n v="30"/>
    <n v="50"/>
    <n v="58.972223"/>
    <n v="138.97222299999999"/>
    <n v="2376000"/>
    <n v="3960000"/>
    <n v="4670600.0615999997"/>
    <n v="11006600.0616"/>
    <s v="D"/>
    <n v="1"/>
    <s v="HP XIAOMI 4A 32G ( 1 JTAN)"/>
  </r>
  <r>
    <x v="1"/>
    <x v="9"/>
    <m/>
    <s v="JKT00004/0026719"/>
    <s v="KEMIS.H"/>
    <s v="PS.KRAMATJATI DEPAN TOKO JAPANG"/>
    <n v="391.97222299999999"/>
    <n v="500"/>
    <n v="1013.583334"/>
    <n v="1905.5555570000001"/>
    <n v="31044200.0616"/>
    <n v="39600000"/>
    <n v="80275800.0528"/>
    <n v="150920000.1144"/>
    <s v="C"/>
    <n v="1.5"/>
    <s v="HP XIAOMI REDMI 6A ( 1,4 JT AN)"/>
  </r>
  <r>
    <x v="1"/>
    <x v="9"/>
    <m/>
    <s v="JKT00004/0044895"/>
    <s v="KASMIN TK"/>
    <s v="PS. CAKUNG SMPG HERI"/>
    <n v="510.16666699999996"/>
    <m/>
    <n v="390"/>
    <n v="900.16666699999996"/>
    <n v="40405200.0264"/>
    <n v="0"/>
    <n v="30888000"/>
    <n v="71293200.0264"/>
    <s v="D"/>
    <n v="1"/>
    <s v="HP XIAOMI 4A 32G ( 1 JTAN)"/>
  </r>
  <r>
    <x v="1"/>
    <x v="9"/>
    <m/>
    <s v="JKT00004/0030574"/>
    <s v="WANDI TAHU TK"/>
    <s v="PASAR PALAD"/>
    <n v="175"/>
    <n v="133.91666699999999"/>
    <n v="167"/>
    <n v="475.91666699999996"/>
    <n v="13860000"/>
    <n v="10606200.0264"/>
    <n v="13226400"/>
    <n v="37692600.0264"/>
    <s v="D"/>
    <n v="1"/>
    <s v="HP XIAOMI 4A 32G ( 1 JTAN)"/>
  </r>
  <r>
    <x v="1"/>
    <x v="9"/>
    <m/>
    <s v="JKT00004/0006013"/>
    <s v="JAENAL"/>
    <s v="PSR BULAK KLENDER LOS IKAN"/>
    <n v="179.77777800000001"/>
    <n v="125"/>
    <n v="129"/>
    <n v="433.77777800000001"/>
    <n v="14238400.017600002"/>
    <n v="9900000"/>
    <n v="10216800"/>
    <n v="34355200.0176"/>
    <s v="D"/>
    <n v="1"/>
    <s v="HP XIAOMI 4A 32G ( 1 JTAN)"/>
  </r>
  <r>
    <x v="1"/>
    <x v="9"/>
    <m/>
    <s v="JKT00004/0008546"/>
    <s v="WATI"/>
    <s v="PS ENJO BLOK BLT NO.140 JAKTIM"/>
    <n v="150"/>
    <n v="50"/>
    <n v="100"/>
    <n v="300"/>
    <n v="11880000"/>
    <n v="3960000"/>
    <n v="7920000"/>
    <n v="23760000"/>
    <s v="D"/>
    <n v="1"/>
    <s v="HP XIAOMI 4A 32G ( 1 JTAN)"/>
  </r>
  <r>
    <x v="1"/>
    <x v="9"/>
    <m/>
    <s v="JKT00004/0021013"/>
    <s v="HANDAYANI"/>
    <s v="PS.KLENDER BARU DEPAN TK.YANTO PLASTIK"/>
    <n v="75"/>
    <n v="75"/>
    <n v="146"/>
    <n v="296"/>
    <n v="5940000"/>
    <n v="5940000"/>
    <n v="11563200"/>
    <n v="23443200"/>
    <s v="D"/>
    <n v="1"/>
    <s v="HP XIAOMI 4A 32G ( 1 JTAN)"/>
  </r>
  <r>
    <x v="1"/>
    <x v="9"/>
    <m/>
    <s v="JKT00004/0016737"/>
    <s v="HERI"/>
    <s v="PASAR CAKUNG LOS SAYUR"/>
    <n v="118.36111200000001"/>
    <n v="50"/>
    <n v="58.916666999999997"/>
    <n v="227.27777899999998"/>
    <n v="9374200.0703999996"/>
    <n v="3960000"/>
    <n v="4666200.0263999999"/>
    <n v="18000400.096799999"/>
    <s v="D"/>
    <n v="1"/>
    <s v="HP XIAOMI 4A 32G ( 1 JTAN)"/>
  </r>
  <r>
    <x v="0"/>
    <x v="10"/>
    <m/>
    <s v="1055185"/>
    <s v="TK. MITRA (STG)"/>
    <s v="JL. BRIGJEN KATAMSO RT. 003 RW. 001, SINTANG"/>
    <m/>
    <n v="2200"/>
    <n v="200"/>
    <n v="2400"/>
    <n v="0"/>
    <n v="174240000"/>
    <n v="15840000"/>
    <n v="190080000"/>
    <s v="C"/>
    <n v="1.5"/>
    <s v="HP XIAOMI REDMI 6A ( 1,4 JT AN)"/>
  </r>
  <r>
    <x v="0"/>
    <x v="10"/>
    <m/>
    <s v="1019718"/>
    <s v="CV. SURYA PUTRA (BIONDY)"/>
    <s v="JL. KOM YOS SUDARSO (JERUJU) (DEPAN GG. JALAK), PO"/>
    <m/>
    <n v="2000"/>
    <n v="-107.777777"/>
    <n v="1892.222223"/>
    <n v="0"/>
    <n v="158400000"/>
    <n v="-8535999.9384000003"/>
    <n v="149864000.0616"/>
    <s v="C"/>
    <n v="1.5"/>
    <s v="HP XIAOMI REDMI 6A ( 1,4 JT AN)"/>
  </r>
  <r>
    <x v="0"/>
    <x v="10"/>
    <m/>
    <s v="923329"/>
    <s v="CV. SARANA MAKMUR SENTOSA"/>
    <s v="JL. MT. HARYONO KM. 4, STG"/>
    <n v="338"/>
    <n v="388.61111199999999"/>
    <n v="1000"/>
    <n v="1726.611112"/>
    <n v="26769600"/>
    <n v="30778000.0704"/>
    <n v="79200000"/>
    <n v="136747600.0704"/>
    <s v="C"/>
    <n v="1.5"/>
    <s v="HP XIAOMI REDMI 6A ( 1,4 JT AN)"/>
  </r>
  <r>
    <x v="0"/>
    <x v="10"/>
    <m/>
    <s v="1048253"/>
    <s v="TK. TUNAS INTI MANDIRI"/>
    <s v="JL. P. NATUNA NO. 06, SINGKAWANG TENGAH"/>
    <m/>
    <n v="1200"/>
    <n v="500"/>
    <n v="1700"/>
    <n v="0"/>
    <n v="95040000"/>
    <n v="39600000"/>
    <n v="134640000"/>
    <s v="C"/>
    <n v="1.5"/>
    <s v="HP XIAOMI REDMI 6A ( 1,4 JT AN)"/>
  </r>
  <r>
    <x v="0"/>
    <x v="10"/>
    <m/>
    <s v="712784"/>
    <s v="TK. HENDRI"/>
    <s v="JL. HOS COKROAMINOTO NO.26D PTK 1"/>
    <m/>
    <n v="800"/>
    <n v="600"/>
    <n v="1400"/>
    <n v="0"/>
    <n v="63360000"/>
    <n v="47520000"/>
    <n v="110880000"/>
    <s v="C"/>
    <n v="1.5"/>
    <s v="HP XIAOMI REDMI 6A ( 1,4 JT AN)"/>
  </r>
  <r>
    <x v="0"/>
    <x v="10"/>
    <m/>
    <s v="887435"/>
    <s v="TK. AT / ATIE"/>
    <s v="JL. HOS COKROAMINOTO KOMP. PASAR MAWAR H1-2/3 PTK"/>
    <n v="300"/>
    <n v="700"/>
    <n v="300"/>
    <n v="1300"/>
    <n v="23760000"/>
    <n v="55440000"/>
    <n v="23760000"/>
    <n v="102960000"/>
    <s v="C"/>
    <n v="1.5"/>
    <s v="HP XIAOMI REDMI 6A ( 1,4 JT AN)"/>
  </r>
  <r>
    <x v="0"/>
    <x v="10"/>
    <m/>
    <s v="563012"/>
    <s v="TK. GEMILANG ABADI"/>
    <s v="PS. FLAMBOYAN NO. 119 PTK 1"/>
    <n v="300"/>
    <n v="450"/>
    <n v="500"/>
    <n v="1250"/>
    <n v="23760000"/>
    <n v="35640000"/>
    <n v="39600000"/>
    <n v="99000000"/>
    <s v="D"/>
    <n v="1"/>
    <s v="HP XIAOMI 4A 32G ( 1 JTAN)"/>
  </r>
  <r>
    <x v="0"/>
    <x v="10"/>
    <m/>
    <s v="1024660"/>
    <s v="CV. TOBELA SUPHINDO JAYA"/>
    <s v="JL. ADISUCIPTO KOMP. PASAR MELATI NO. A2, SUNGAI R"/>
    <n v="250"/>
    <n v="700"/>
    <m/>
    <n v="950"/>
    <n v="19800000"/>
    <n v="55440000"/>
    <n v="0"/>
    <n v="75240000"/>
    <s v="D"/>
    <n v="1"/>
    <s v="HP XIAOMI 4A 32G ( 1 JTAN)"/>
  </r>
  <r>
    <x v="0"/>
    <x v="10"/>
    <m/>
    <s v="995721"/>
    <s v="PD. MITRA BERSAMA / AFA"/>
    <s v="JL. KELAM JONEORA, NO. 80, TANJUNG PURI, SINTANG"/>
    <n v="-5.1111110000000002"/>
    <n v="-14"/>
    <n v="670"/>
    <n v="650.88888899999995"/>
    <n v="-404799.99119999999"/>
    <n v="-1108800"/>
    <n v="53064000"/>
    <n v="51550400.0088"/>
    <s v="D"/>
    <n v="1"/>
    <s v="HP XIAOMI 4A 32G ( 1 JTAN)"/>
  </r>
  <r>
    <x v="0"/>
    <x v="10"/>
    <m/>
    <s v="530707"/>
    <s v="TK. STEVEN"/>
    <s v="JL. DR. WAHIDIN KOMP. MITRA UTAMA 4 NO AA1 PTK 2"/>
    <n v="50"/>
    <n v="50"/>
    <n v="50"/>
    <n v="150"/>
    <n v="3960000"/>
    <n v="3960000"/>
    <n v="3960000"/>
    <n v="11880000"/>
    <s v="D"/>
    <n v="1"/>
    <s v="HP XIAOMI 4A 32G ( 1 JTAN)"/>
  </r>
  <r>
    <x v="0"/>
    <x v="11"/>
    <m/>
    <s v="974574"/>
    <s v="TK. SITI AMINAH"/>
    <s v="JL. TALES III/4 JAGIR WONOKROMO SURABAYA"/>
    <n v="1500"/>
    <n v="1900"/>
    <n v="500"/>
    <n v="3900"/>
    <n v="118800000"/>
    <n v="150480000"/>
    <n v="39600000"/>
    <n v="308880000"/>
    <s v="B"/>
    <n v="2"/>
    <s v="TV 32&quot; (1,7 S/D 2 JTAN)"/>
  </r>
  <r>
    <x v="0"/>
    <x v="11"/>
    <m/>
    <s v="633038"/>
    <s v="KAROMAH"/>
    <s v="PASAR MANGGA 2 BLOK II/19-20 JAGIR WONOKROMO SURAB"/>
    <n v="950"/>
    <n v="1450"/>
    <n v="1300"/>
    <n v="3700"/>
    <n v="75240000"/>
    <n v="114840000"/>
    <n v="102960000"/>
    <n v="293040000"/>
    <s v="C"/>
    <n v="1.5"/>
    <s v="KULKAS SHARP 1 PINTU ( 1,5 JTAN)"/>
  </r>
  <r>
    <x v="0"/>
    <x v="11"/>
    <m/>
    <s v="137820"/>
    <s v="TK. TINA"/>
    <s v="JL. SIDOSERMO  II BLOK H NO 5 SURABAYA"/>
    <n v="1500"/>
    <n v="1400"/>
    <n v="500"/>
    <n v="3400"/>
    <n v="118800000"/>
    <n v="110880000"/>
    <n v="39600000"/>
    <n v="269280000"/>
    <s v="C"/>
    <n v="1.5"/>
    <s v="KULKAS SHARP 1 PINTU ( 1,5 JTAN)"/>
  </r>
  <r>
    <x v="0"/>
    <x v="11"/>
    <m/>
    <s v="1006310"/>
    <s v="TK. AMIN"/>
    <s v="JL. RAYA BANGKINGAN TIMUR RT01/RW01 GANG AJISAKA L"/>
    <n v="1300"/>
    <n v="950"/>
    <n v="700"/>
    <n v="2950"/>
    <n v="102960000"/>
    <n v="75240000"/>
    <n v="55440000"/>
    <n v="233640000"/>
    <s v="C"/>
    <n v="1.5"/>
    <s v="KULKAS SHARP 1 PINTU ( 1,5 JTAN)"/>
  </r>
  <r>
    <x v="0"/>
    <x v="11"/>
    <m/>
    <s v="882075"/>
    <s v="SUWONO-PKM"/>
    <s v="PS. SIWALANKERTO BLOK AA-22 SIWALANKERTO SURABAYA"/>
    <n v="1600"/>
    <n v="300"/>
    <n v="500"/>
    <n v="2400"/>
    <n v="126720000"/>
    <n v="23760000"/>
    <n v="39600000"/>
    <n v="190080000"/>
    <s v="C"/>
    <n v="1.5"/>
    <s v="KULKAS SHARP 1 PINTU ( 1,5 JTAN)"/>
  </r>
  <r>
    <x v="0"/>
    <x v="11"/>
    <m/>
    <s v="137823"/>
    <s v="TK. ANUGRAH"/>
    <s v="PS. KEPUTRAN SELATAN D-11 SURABAYA"/>
    <n v="950"/>
    <n v="1000"/>
    <n v="400"/>
    <n v="2350"/>
    <n v="75240000"/>
    <n v="79200000"/>
    <n v="31680000"/>
    <n v="186120000"/>
    <s v="C"/>
    <n v="1.5"/>
    <s v="KULKAS SHARP 1 PINTU ( 1,5 JTAN)"/>
  </r>
  <r>
    <x v="0"/>
    <x v="11"/>
    <m/>
    <s v="692475"/>
    <s v="ANIK-PKM"/>
    <s v="JL. TURISARI IV/18-A SEPANJANG SIDOARJO"/>
    <n v="550"/>
    <n v="700"/>
    <n v="700"/>
    <n v="1950"/>
    <n v="43560000"/>
    <n v="55440000"/>
    <n v="55440000"/>
    <n v="154440000"/>
    <s v="C"/>
    <n v="1.5"/>
    <s v="KULKAS SHARP 1 PINTU ( 1,5 JTAN)"/>
  </r>
  <r>
    <x v="0"/>
    <x v="11"/>
    <m/>
    <s v="569309"/>
    <s v="LILIK-PKM"/>
    <s v="JL. RAYA RUNGKUT MENANGGAL 32 SURABAYA"/>
    <n v="700"/>
    <n v="600"/>
    <n v="300"/>
    <n v="1600"/>
    <n v="55440000"/>
    <n v="47520000"/>
    <n v="23760000"/>
    <n v="126720000"/>
    <s v="C"/>
    <n v="1.5"/>
    <s v="KULKAS SHARP 1 PINTU ( 1,5 JTAN)"/>
  </r>
  <r>
    <x v="0"/>
    <x v="11"/>
    <m/>
    <s v="137850"/>
    <s v="TK. YANI"/>
    <s v="JL. JAGIR SIDOMUKTI VII/14-16 SURABAYA"/>
    <n v="500"/>
    <n v="550"/>
    <n v="430"/>
    <n v="1480"/>
    <n v="39600000"/>
    <n v="43560000"/>
    <n v="34056000"/>
    <n v="117216000"/>
    <s v="C"/>
    <n v="1.5"/>
    <s v="KULKAS SHARP 1 PINTU ( 1,5 JTAN)"/>
  </r>
  <r>
    <x v="0"/>
    <x v="11"/>
    <m/>
    <s v="944358"/>
    <s v="TK. TAUFIQ"/>
    <s v="JL. SISINGAMANGARAJA NO 29 LEMAH PUTRO SIDOARJO"/>
    <n v="400"/>
    <n v="498"/>
    <n v="346"/>
    <n v="1244"/>
    <n v="31680000"/>
    <n v="39441600"/>
    <n v="27403200"/>
    <n v="98524800"/>
    <s v="D"/>
    <n v="1"/>
    <s v="HP XIAOMI 4A 32G ( 1 JTAN)"/>
  </r>
  <r>
    <x v="0"/>
    <x v="11"/>
    <m/>
    <s v="993812"/>
    <s v="TK. SUMBERDADI"/>
    <s v="JL. S DJAROT NO.16 (DEPAN KUA DAWAR BLANDONG) MOJO"/>
    <n v="495.25"/>
    <n v="496.72222299999999"/>
    <n v="194"/>
    <n v="1185.972223"/>
    <n v="39223800"/>
    <n v="39340400.0616"/>
    <n v="15364800"/>
    <n v="93929000.0616"/>
    <s v="D"/>
    <n v="1"/>
    <s v="HP XIAOMI 4A 32G ( 1 JTAN)"/>
  </r>
  <r>
    <x v="0"/>
    <x v="11"/>
    <m/>
    <s v="1001862"/>
    <s v="TK. HUDA"/>
    <s v="JL. BANJARASRI 007/002 BANJARASRI TANGGULANGIN SID"/>
    <n v="300"/>
    <n v="599.25"/>
    <n v="250"/>
    <n v="1149.25"/>
    <n v="23760000"/>
    <n v="47460600"/>
    <n v="19800000"/>
    <n v="91020600"/>
    <s v="D"/>
    <n v="1"/>
    <s v="HP XIAOMI 4A 32G ( 1 JTAN)"/>
  </r>
  <r>
    <x v="0"/>
    <x v="11"/>
    <m/>
    <s v="1021691"/>
    <s v="TK. H. ANSORI"/>
    <s v="DSN. GEDANGKLUTUK RT.001 RW.010 BANJARAGUNG PURI M"/>
    <n v="450"/>
    <n v="398.91666699999996"/>
    <n v="300"/>
    <n v="1148.916667"/>
    <n v="35640000"/>
    <n v="31594200.026399996"/>
    <n v="23760000"/>
    <n v="90994200.0264"/>
    <s v="D"/>
    <n v="1"/>
    <s v="HP XIAOMI 4A 32G ( 1 JTAN)"/>
  </r>
  <r>
    <x v="0"/>
    <x v="11"/>
    <m/>
    <s v="983012"/>
    <s v="TK. SAKLAH"/>
    <s v="JL. JAGALAN I RT.12 RW.13 KRIAN SIDOARJO"/>
    <n v="400"/>
    <n v="400"/>
    <n v="300"/>
    <n v="1100"/>
    <n v="31680000"/>
    <n v="31680000"/>
    <n v="23760000"/>
    <n v="87120000"/>
    <s v="D"/>
    <n v="1"/>
    <s v="HP XIAOMI 4A 32G ( 1 JTAN)"/>
  </r>
  <r>
    <x v="0"/>
    <x v="11"/>
    <m/>
    <s v="978148"/>
    <s v="TK YUDI"/>
    <s v="DSN. KEPUHSARI PERAK JOMBANG"/>
    <n v="491"/>
    <n v="296"/>
    <n v="290"/>
    <n v="1077"/>
    <n v="38887200"/>
    <n v="23443200"/>
    <n v="22968000"/>
    <n v="85298400"/>
    <s v="D"/>
    <n v="1"/>
    <s v="HP XIAOMI 4A 32G ( 1 JTAN)"/>
  </r>
  <r>
    <x v="0"/>
    <x v="11"/>
    <m/>
    <s v="946342"/>
    <s v="TK. PAK HARI"/>
    <s v="JL. NGAGEL REJO I NO 9 WONOKROMO SURABAYA"/>
    <n v="400"/>
    <n v="200"/>
    <n v="200"/>
    <n v="800"/>
    <n v="31680000"/>
    <n v="15840000"/>
    <n v="15840000"/>
    <n v="63360000"/>
    <s v="D"/>
    <n v="1"/>
    <s v="HP XIAOMI 4A 32G ( 1 JTAN)"/>
  </r>
  <r>
    <x v="0"/>
    <x v="12"/>
    <m/>
    <n v="286064"/>
    <s v="BPP-TK. USMAN"/>
    <s v="JL. MAYJEND.SUTOYO RT.44 NO.12 GN.MALANG BALIKPAPAN"/>
    <n v="1391.4343434343434"/>
    <n v="1583.2765151515152"/>
    <n v="1215.4027777777778"/>
    <n v="4190.113636363636"/>
    <n v="110201600"/>
    <n v="125395500"/>
    <n v="96259900"/>
    <n v="331857000"/>
    <s v="B"/>
    <n v="2"/>
    <s v="HP XIAOMI REDMI 7 ( 1,7 JT AN)"/>
  </r>
  <r>
    <x v="0"/>
    <x v="12"/>
    <m/>
    <n v="286848"/>
    <s v="BPP-TK. TRIO"/>
    <s v="JL. MULAWARMAN 26 TANAH GROGOT"/>
    <n v="512.21590909090912"/>
    <n v="2191.212121212121"/>
    <n v="728.40909090909088"/>
    <n v="3431.837121212121"/>
    <n v="40567500"/>
    <n v="173544000"/>
    <n v="57690000"/>
    <n v="271801500"/>
    <s v="C"/>
    <n v="1.5"/>
    <s v="HP XIAOMI REDMI 6A ( 1,4 JT AN)"/>
  </r>
  <r>
    <x v="0"/>
    <x v="12"/>
    <m/>
    <n v="908378"/>
    <s v="BPP-TK. HUSNII"/>
    <s v="JL. MULAWARMAN MANGGGAR GG. SIDORAME NO.45 RT.38, 76116"/>
    <n v="881.81818181818187"/>
    <n v="665.24621212121212"/>
    <n v="667.51262626262621"/>
    <n v="2214.5770202020203"/>
    <n v="69840000"/>
    <n v="52687500"/>
    <n v="52867000"/>
    <n v="175394500"/>
    <s v="C"/>
    <n v="1.5"/>
    <s v="HP XIAOMI REDMI 6A ( 1,4 JT AN)"/>
  </r>
  <r>
    <x v="0"/>
    <x v="12"/>
    <m/>
    <n v="971848"/>
    <s v="BPP-FAJAR MANDIRI"/>
    <s v="JALAN SEMANGGI NO.38 RT.83"/>
    <n v="534.09090909090912"/>
    <n v="244.72727272727272"/>
    <n v="415.81439393939394"/>
    <n v="1194.6325757575758"/>
    <n v="42300000"/>
    <n v="19382400"/>
    <n v="32932500"/>
    <n v="94614900"/>
    <s v="D"/>
    <n v="1"/>
    <s v="HP XIAOMI 4A 32G ( 1 JTAN)"/>
  </r>
  <r>
    <x v="0"/>
    <x v="12"/>
    <m/>
    <n v="981751"/>
    <s v="BPP-TK. SUMAJI"/>
    <s v="JL. MAYJEND SUTOYO RT 48 NO 86"/>
    <n v="300"/>
    <n v="625.77272727272725"/>
    <n v="0"/>
    <n v="925.77272727272725"/>
    <n v="23760000"/>
    <n v="49561200"/>
    <m/>
    <n v="73321200"/>
    <s v="D"/>
    <n v="1"/>
    <s v="HP XIAOMI 4A 32G ( 1 JTAN)"/>
  </r>
  <r>
    <x v="0"/>
    <x v="12"/>
    <m/>
    <n v="860225"/>
    <s v="BPP-TK. H.UDIN/UDIN BAWANG"/>
    <s v="JL. LETJEND.SUPRAPTO SAMPING PASAR PANDAN SARI NO.130 BALIKPAPAN"/>
    <n v="-2"/>
    <n v="147.72727272727272"/>
    <n v="145.45454545454547"/>
    <n v="291.18181818181819"/>
    <n v="-158400"/>
    <n v="11700000"/>
    <n v="11520000"/>
    <n v="23061600"/>
    <s v="D"/>
    <n v="1"/>
    <s v="HP XIAOMI 4A 32G ( 1 JTAN)"/>
  </r>
  <r>
    <x v="0"/>
    <x v="12"/>
    <m/>
    <n v="955333"/>
    <s v="BPP-TK.BAYU"/>
    <s v="JL. KAMPUNG TIMUR SAMPING TK DIAN JAYA KEL.GN.SAMARINDA"/>
    <n v="271.59090909090907"/>
    <n v="223.86363636363637"/>
    <n v="159.54545454545453"/>
    <n v="655"/>
    <n v="21510000"/>
    <n v="17730000"/>
    <n v="12636000"/>
    <n v="51876000"/>
    <s v="D"/>
    <n v="1"/>
    <s v="HP XIAOMI 4A 32G ( 1 JTAN)"/>
  </r>
  <r>
    <x v="0"/>
    <x v="12"/>
    <m/>
    <n v="998153"/>
    <s v="BPP-TK. MIDARJAYA"/>
    <s v="JL. PASAR BARU BLOK A-3 NO.7"/>
    <n v="47.727272727272727"/>
    <n v="73.86363636363636"/>
    <n v="125"/>
    <n v="246.59090909090909"/>
    <n v="3780000"/>
    <n v="5850000"/>
    <n v="9900000"/>
    <n v="19530000"/>
    <s v="D"/>
    <n v="1"/>
    <s v="HP XIAOMI 4A 32G ( 1 JTAN)"/>
  </r>
  <r>
    <x v="0"/>
    <x v="12"/>
    <m/>
    <n v="961291"/>
    <s v="BPP-TK. MONICA"/>
    <s v="JL. BLORA RT 22 NO 84 KELANDASAN ILIR"/>
    <n v="123.86363636363636"/>
    <n v="50"/>
    <n v="73.86363636363636"/>
    <n v="247.72727272727275"/>
    <n v="9810000"/>
    <n v="3960000"/>
    <n v="5850000"/>
    <n v="19620000"/>
    <s v="D"/>
    <n v="1"/>
    <s v="HP XIAOMI 4A 32G ( 1 JTAN)"/>
  </r>
  <r>
    <x v="0"/>
    <x v="12"/>
    <m/>
    <n v="969931"/>
    <s v="BPP-TK. SAMIR"/>
    <s v="JALAN PASAR BARU BLOCK A2 NO.03"/>
    <n v="95.454545454545453"/>
    <n v="51.477272727272727"/>
    <n v="53.488636363636367"/>
    <n v="200.42045454545456"/>
    <n v="7560000"/>
    <n v="4077000"/>
    <n v="4236300"/>
    <n v="15873300"/>
    <s v="D"/>
    <n v="1"/>
    <s v="HP XIAOMI 4A 32G ( 1 JTAN)"/>
  </r>
  <r>
    <x v="0"/>
    <x v="13"/>
    <m/>
    <m/>
    <s v="CEMARA FOOD"/>
    <s v="JL. RY.BARAT 19 TALUN - BLITAR"/>
    <n v="1642.2777779999999"/>
    <n v="1372.027779"/>
    <n v="8981.861116"/>
    <n v="11996.166673"/>
    <n v="130068400.01759999"/>
    <n v="108664600.0968"/>
    <n v="711363400.3872"/>
    <n v="950096400.50160003"/>
    <s v="A"/>
    <n v="5"/>
    <s v="TV LED 42&quot; ( 4 JTAN)"/>
  </r>
  <r>
    <x v="0"/>
    <x v="13"/>
    <m/>
    <m/>
    <s v="UD. SARI RASA"/>
    <s v="JL. TERUSAN SEGAWE NO.4 - MALANG"/>
    <n v="1300"/>
    <n v="2050"/>
    <n v="3800"/>
    <n v="7150"/>
    <n v="102960000"/>
    <n v="162360000"/>
    <n v="300960000"/>
    <n v="566280000"/>
    <s v="A"/>
    <n v="5"/>
    <s v="TV LED 42&quot; ( 4 JTAN)"/>
  </r>
  <r>
    <x v="0"/>
    <x v="13"/>
    <m/>
    <m/>
    <s v="TK. HENDRO"/>
    <s v="DSN. SUKORAME RT.03 RW.06 DURENSEWU PANDAAN - PASU"/>
    <n v="600"/>
    <n v="542"/>
    <n v="1892"/>
    <n v="3034"/>
    <n v="47520000"/>
    <n v="42926400"/>
    <n v="149846400"/>
    <n v="240292800"/>
    <s v="C"/>
    <n v="1.5"/>
    <s v="KULKAS SHARP 1 PINTU ( 1,5 JTAN)"/>
  </r>
  <r>
    <x v="0"/>
    <x v="13"/>
    <m/>
    <m/>
    <s v="CV. JOS SLAMET"/>
    <s v="JL. DANAU BANTUR D1E-9 SAWOJAJAR KEDUNG KANDANG -"/>
    <n v="498.94444499999997"/>
    <n v="200"/>
    <n v="1798.9444450000001"/>
    <n v="2497.8888900000002"/>
    <n v="39516400.044"/>
    <n v="15840000"/>
    <n v="142476400.044"/>
    <n v="197832800.088"/>
    <s v="C"/>
    <n v="1.5"/>
    <s v="KULKAS SHARP 1 PINTU ( 1,5 JTAN)"/>
  </r>
  <r>
    <x v="0"/>
    <x v="13"/>
    <m/>
    <m/>
    <s v="TK. SLAMET"/>
    <s v="GRIYA PERMATA ALAM F-19 NGIJO KARANG PLOSO - MALAN"/>
    <n v="600"/>
    <n v="500"/>
    <n v="1658.8333339999999"/>
    <n v="2758.8333339999999"/>
    <n v="47520000"/>
    <n v="39600000"/>
    <n v="131379600.0528"/>
    <n v="218499600.0528"/>
    <s v="C"/>
    <n v="1.5"/>
    <s v="KULKAS SHARP 1 PINTU ( 1,5 JTAN)"/>
  </r>
  <r>
    <x v="0"/>
    <x v="13"/>
    <m/>
    <m/>
    <s v="TK. BINTANG MULYA"/>
    <s v="PERUMAHAN PURI CEMPAKA PUTIH II BLOK AU 2 - MALANG"/>
    <n v="300"/>
    <n v="599"/>
    <n v="1646"/>
    <n v="2545"/>
    <n v="23760000"/>
    <n v="47440800"/>
    <n v="130363200"/>
    <n v="201564000"/>
    <s v="C"/>
    <n v="1.5"/>
    <s v="KULKAS SHARP 1 PINTU ( 1,5 JTAN)"/>
  </r>
  <r>
    <x v="0"/>
    <x v="13"/>
    <m/>
    <m/>
    <s v="UD. CEMARA PUTRA"/>
    <s v="JL. LINGKUNGAN DANDER RT.001 RW.005 WONOKERTO, TAL"/>
    <n v="196.805556"/>
    <n v="407.02777900000001"/>
    <n v="1599.555558"/>
    <n v="2203.3888930000003"/>
    <n v="15587000.0352"/>
    <n v="32236600.096799999"/>
    <n v="126684800.1936"/>
    <n v="174508400.3256"/>
    <s v="C"/>
    <n v="1.5"/>
    <s v="KULKAS SHARP 1 PINTU ( 1,5 JTAN)"/>
  </r>
  <r>
    <x v="0"/>
    <x v="13"/>
    <m/>
    <m/>
    <s v="TK. GIMAN"/>
    <s v="JL. KALI AMAS NO.29 KALIREJO DRINGU - PROBOLINGGO"/>
    <n v="550"/>
    <n v="350"/>
    <n v="1575"/>
    <n v="2475"/>
    <n v="43560000"/>
    <n v="27720000"/>
    <n v="124740000"/>
    <n v="196020000"/>
    <s v="C"/>
    <n v="1.5"/>
    <s v="KULKAS SHARP 1 PINTU ( 1,5 JTAN)"/>
  </r>
  <r>
    <x v="0"/>
    <x v="13"/>
    <m/>
    <m/>
    <s v="PT. MATAHARI SURYA MITRA PANGAN"/>
    <s v="JL. INDUSTRI NO.88 A MANGLIAWAN PAKIS - MALANG"/>
    <n v="700"/>
    <n v="700"/>
    <n v="1400"/>
    <n v="2800"/>
    <n v="55440000"/>
    <n v="55440000"/>
    <n v="110880000"/>
    <n v="221760000"/>
    <s v="C"/>
    <n v="1.5"/>
    <s v="KULKAS SHARP 1 PINTU ( 1,5 JTAN)"/>
  </r>
  <r>
    <x v="0"/>
    <x v="13"/>
    <m/>
    <m/>
    <s v="TK. RONI"/>
    <s v="PERUM TUREN PERMAI RT.05 RW.10 TALANGSUKO, TUREN -"/>
    <n v="291.72222299999999"/>
    <n v="193"/>
    <n v="1384.722223"/>
    <n v="1869.444446"/>
    <n v="23104400.0616"/>
    <n v="15285600"/>
    <n v="109670000.0616"/>
    <n v="148060000.1232"/>
    <s v="C"/>
    <n v="1.5"/>
    <s v="KULKAS SHARP 1 PINTU ( 1,5 JTAN)"/>
  </r>
  <r>
    <x v="0"/>
    <x v="13"/>
    <m/>
    <m/>
    <s v="TK. SINAR JAYA"/>
    <s v="JL. KH. YUSUF NO.67 TASIK MADU, LOWOKWARU - MALANG"/>
    <n v="298.75"/>
    <n v="96.527777999999998"/>
    <n v="1095.2777779999999"/>
    <n v="1490.5555559999998"/>
    <n v="23661000"/>
    <n v="7645000.0175999999"/>
    <n v="86746000.017599985"/>
    <n v="118052000.03519998"/>
    <s v="C"/>
    <n v="1.5"/>
    <s v="KULKAS SHARP 1 PINTU ( 1,5 JTAN)"/>
  </r>
  <r>
    <x v="0"/>
    <x v="13"/>
    <m/>
    <m/>
    <s v="TK. MAHMUD"/>
    <s v="PERUM TIRTASANI BLOK THB NO.12A KEPUH HARJO KARANG"/>
    <n v="197.13888900000001"/>
    <n v="300"/>
    <n v="895.13888900000006"/>
    <n v="1392.2777780000001"/>
    <n v="15613400.0088"/>
    <n v="23760000"/>
    <n v="70895000.0088"/>
    <n v="110268400.0176"/>
    <s v="C"/>
    <n v="1.5"/>
    <s v="KULKAS SHARP 1 PINTU ( 1,5 JTAN)"/>
  </r>
  <r>
    <x v="0"/>
    <x v="13"/>
    <m/>
    <m/>
    <s v="TK. P. SURYA"/>
    <s v="JL. RY. KEBONSARI KACUK NO. 09 RT/RW 03/01 KEBONSA"/>
    <n v="299"/>
    <n v="299"/>
    <n v="791"/>
    <n v="1389"/>
    <n v="23680800"/>
    <n v="23680800"/>
    <n v="62647200"/>
    <n v="110008800"/>
    <s v="C"/>
    <n v="1.5"/>
    <s v="KULKAS SHARP 1 PINTU ( 1,5 JTAN)"/>
  </r>
  <r>
    <x v="0"/>
    <x v="13"/>
    <m/>
    <m/>
    <s v="TK. MAJU"/>
    <s v="JL. KALIMAS NO.17 DRINGU - PROBOLINGGO"/>
    <n v="50"/>
    <n v="93"/>
    <n v="443"/>
    <n v="586"/>
    <n v="3960000"/>
    <n v="7365600"/>
    <n v="35085600"/>
    <n v="46411200"/>
    <s v="D"/>
    <n v="1"/>
    <s v="HP XIAOMI 4A 32G ( 1 JTAN)"/>
  </r>
  <r>
    <x v="0"/>
    <x v="13"/>
    <m/>
    <m/>
    <s v="TK. AGUS HERMANTO"/>
    <s v="JL. MULYODADI GG KYAI KASIM, JETAK UTARA, MULYOAGU"/>
    <n v="100"/>
    <n v="100"/>
    <n v="350"/>
    <n v="550"/>
    <n v="7920000"/>
    <n v="7920000"/>
    <n v="27720000"/>
    <n v="43560000"/>
    <s v="D"/>
    <n v="1"/>
    <s v="HP XIAOMI 4A 32G ( 1 JTAN)"/>
  </r>
  <r>
    <x v="0"/>
    <x v="13"/>
    <m/>
    <m/>
    <s v="TK. TETTY/UD. SHINYANG"/>
    <s v="JL. H.ALWI NO.21 RT.03 RW.10 PULESARI TIRTOMOYO PA"/>
    <n v="141"/>
    <n v="94"/>
    <n v="335"/>
    <n v="570"/>
    <n v="11167200"/>
    <n v="7444800"/>
    <n v="26532000"/>
    <n v="45144000"/>
    <s v="D"/>
    <n v="1"/>
    <s v="HP XIAOMI 4A 32G ( 1 JTAN)"/>
  </r>
  <r>
    <x v="0"/>
    <x v="13"/>
    <m/>
    <m/>
    <s v="TK. NONO S."/>
    <s v="JL. SUMPIL III/24B BLIMBING MALANG KOTA"/>
    <m/>
    <n v="300"/>
    <n v="300"/>
    <n v="600"/>
    <n v="0"/>
    <n v="23760000"/>
    <n v="23760000"/>
    <n v="47520000"/>
    <s v="D"/>
    <n v="1"/>
    <s v="HP XIAOMI 4A 32G ( 1 JTAN)"/>
  </r>
  <r>
    <x v="0"/>
    <x v="13"/>
    <m/>
    <m/>
    <s v="TK. NURUL HAFID"/>
    <s v="GPA IC/NO.09 NGIJO KARANG PLOSO - MALANG"/>
    <n v="200"/>
    <m/>
    <n v="296.38888900000001"/>
    <n v="496.38888900000001"/>
    <n v="15840000"/>
    <n v="0"/>
    <n v="23474000.0088"/>
    <n v="39314000.0088"/>
    <s v="D"/>
    <n v="1"/>
    <s v="HP XIAOMI 4A 32G ( 1 JTAN)"/>
  </r>
  <r>
    <x v="0"/>
    <x v="14"/>
    <m/>
    <s v="863792"/>
    <s v="TK.BUDI SNACK"/>
    <s v="JL.LETJEND PANJAITAN XII / 29 (SADENGAN) KEBONSARI"/>
    <n v="980"/>
    <n v="1150"/>
    <n v="1300"/>
    <n v="3430"/>
    <n v="77616000"/>
    <n v="91080000"/>
    <n v="102960000"/>
    <n v="271656000"/>
    <s v="C"/>
    <n v="1.5"/>
    <s v="MESIN CUCI SANYO SW 771 ( 1,3 JTAN)"/>
  </r>
  <r>
    <x v="0"/>
    <x v="14"/>
    <m/>
    <s v="1034890"/>
    <s v="JBR-UD. NABILA"/>
    <s v="PONDOK WALUH WRINGIN AGUNG JOMBANG JEMBER"/>
    <n v="450"/>
    <n v="1300"/>
    <n v="1479"/>
    <n v="3229"/>
    <n v="35640000"/>
    <n v="102960000"/>
    <n v="117136800"/>
    <n v="255736800"/>
    <s v="C"/>
    <n v="1.5"/>
    <s v="TV SHARP/TOSHIBA 24'' ( 1,5 JTAN)"/>
  </r>
  <r>
    <x v="0"/>
    <x v="14"/>
    <m/>
    <s v="522693"/>
    <s v="TK. CAHAYA"/>
    <s v="JL. PATTIMURA 34-36 PASAR LUMAJANG"/>
    <n v="195"/>
    <n v="1294.861112"/>
    <n v="450"/>
    <n v="1939.861112"/>
    <n v="15444000"/>
    <n v="102553000.0704"/>
    <n v="35640000"/>
    <n v="153637000.0704"/>
    <s v="C"/>
    <n v="1.5"/>
    <s v="HP XIAOMI REDMI 6A ( 1,4 JT AN)"/>
  </r>
  <r>
    <x v="0"/>
    <x v="14"/>
    <m/>
    <s v="1019475"/>
    <s v="JBR-TK. AMBULU"/>
    <s v="JL. PB.SUDIRMAN 15 JAJAG GAMBIRAN BANYUWANGI"/>
    <n v="500"/>
    <n v="398"/>
    <n v="397"/>
    <n v="1295"/>
    <n v="39600000"/>
    <n v="31521600"/>
    <n v="31442400"/>
    <n v="102564000"/>
    <s v="C"/>
    <n v="1.5"/>
    <s v="TV SHARP/TOSHIBA 24'' ( 1,5 JTAN)"/>
  </r>
  <r>
    <x v="0"/>
    <x v="14"/>
    <m/>
    <s v="156559"/>
    <s v="TK. P.JURI"/>
    <s v="STAND 7 PS.BONDOWOSO"/>
    <n v="195"/>
    <n v="493.52777800000001"/>
    <n v="500"/>
    <n v="1188.5277780000001"/>
    <n v="15444000"/>
    <n v="39087400.0176"/>
    <n v="39600000"/>
    <n v="94131400.0176"/>
    <s v="D"/>
    <n v="1"/>
    <s v="HP XIAOMI 4A 32G ( 1 JTAN)"/>
  </r>
  <r>
    <x v="0"/>
    <x v="14"/>
    <m/>
    <s v="1021120"/>
    <s v="JBR-TK. IMMANUEL"/>
    <s v="PASAR GENTENG GENTENG KULON BANYUWANGI"/>
    <n v="199"/>
    <n v="397"/>
    <n v="199"/>
    <n v="795"/>
    <n v="15760800"/>
    <n v="31442400"/>
    <n v="15760800"/>
    <n v="62964000"/>
    <s v="D"/>
    <n v="1"/>
    <s v="HP XIAOMI 4A 32G ( 1 JTAN)"/>
  </r>
  <r>
    <x v="0"/>
    <x v="14"/>
    <m/>
    <s v="774130"/>
    <s v="UD. SAMUEL JAYA"/>
    <s v="JL. BASUKI RAHMAT 135 PERUM. TAMAN GADING KEL. TEG"/>
    <n v="200"/>
    <n v="200"/>
    <n v="289"/>
    <n v="689"/>
    <n v="15840000"/>
    <n v="15840000"/>
    <n v="22888800"/>
    <n v="54568800"/>
    <s v="D"/>
    <n v="1"/>
    <s v="HP XIAOMI 4A 32G ( 1 JTAN)"/>
  </r>
  <r>
    <x v="0"/>
    <x v="14"/>
    <m/>
    <s v="552796"/>
    <s v="TK. FAJAR/H. ANAS"/>
    <s v="PASAR TANJUNG ATAS LANTAI 2"/>
    <m/>
    <n v="200"/>
    <n v="331.66666599999996"/>
    <n v="531.66666599999996"/>
    <n v="0"/>
    <n v="15840000"/>
    <n v="26267999.947199997"/>
    <n v="42107999.9472"/>
    <s v="D"/>
    <n v="1"/>
    <s v="HP XIAOMI 4A 32G ( 1 JTAN)"/>
  </r>
  <r>
    <x v="0"/>
    <x v="14"/>
    <m/>
    <s v="579483"/>
    <s v="TK. ALAM"/>
    <s v="BELAKANG PASAR GENTENG WETAN I"/>
    <n v="50"/>
    <n v="197"/>
    <n v="200"/>
    <n v="447"/>
    <n v="3960000"/>
    <n v="15602400"/>
    <n v="15840000"/>
    <n v="35402400"/>
    <s v="D"/>
    <n v="1"/>
    <s v="HP XIAOMI 4A 32G ( 1 JTAN)"/>
  </r>
  <r>
    <x v="0"/>
    <x v="15"/>
    <m/>
    <s v="1006785"/>
    <s v="TK. YENI"/>
    <s v="JL. BULUSAN RT 02 RW 05 KEL. BULU KEC. SEMEN KEDIR"/>
    <n v="847.11111200000005"/>
    <n v="400"/>
    <n v="250"/>
    <n v="1497.111112"/>
    <n v="31680000"/>
    <n v="19800000"/>
    <n v="118571200.0704"/>
    <n v="170051200.0704"/>
    <s v="C"/>
    <n v="1.5"/>
    <s v="TV SHARP/TOSHIBA 24'' ( 1,5 JTAN)"/>
  </r>
  <r>
    <x v="0"/>
    <x v="15"/>
    <m/>
    <s v="148694"/>
    <s v="TK. AGUNG"/>
    <s v="PS. PAHING KEDIRI"/>
    <n v="493"/>
    <n v="685"/>
    <n v="300"/>
    <n v="1478"/>
    <n v="54252000"/>
    <n v="23760000"/>
    <n v="117057600"/>
    <n v="195069600"/>
    <s v="C"/>
    <n v="1.5"/>
    <s v="TV SHARP/TOSHIBA 24'' ( 1,5 JTAN)"/>
  </r>
  <r>
    <x v="0"/>
    <x v="15"/>
    <m/>
    <s v="1040346"/>
    <s v="TK. JAROT"/>
    <s v="JL. YUDISTIRA NO. 4 KEL. SUKOWINANGUN KEC. MAGETAN"/>
    <n v="500"/>
    <n v="444"/>
    <n v="397.44444499999997"/>
    <n v="1341.4444450000001"/>
    <n v="35164800"/>
    <n v="31477600.043999996"/>
    <n v="106242400.044"/>
    <n v="172884800.088"/>
    <s v="C"/>
    <n v="1.5"/>
    <s v="KERETA DORONG"/>
  </r>
  <r>
    <x v="0"/>
    <x v="15"/>
    <m/>
    <s v="865388"/>
    <s v="TK. PAK DWI"/>
    <s v="JL. MANGGIS 86 KALIOMBO KEDIRI"/>
    <n v="700"/>
    <n v="100"/>
    <n v="250"/>
    <n v="1050"/>
    <n v="7920000"/>
    <n v="19800000"/>
    <n v="83160000"/>
    <n v="110880000"/>
    <s v="C"/>
    <n v="1.5"/>
    <s v="TV SHARP/TOSHIBA 24'' ( 1,5 JTAN)"/>
  </r>
  <r>
    <x v="0"/>
    <x v="15"/>
    <m/>
    <s v="927720"/>
    <s v="TK. LENNY"/>
    <s v="PONDOK KENCANA Y-2 WERUNGOTOK NGANJUK"/>
    <n v="272.13888999999995"/>
    <n v="248.13889"/>
    <n v="149.33333399999998"/>
    <n v="669.61111399999982"/>
    <n v="19652600.088"/>
    <n v="11827200.052799998"/>
    <n v="53033200.228799984"/>
    <n v="84513000.369599983"/>
    <s v="D"/>
    <n v="1"/>
    <s v="HP XIAOMI 4A 32G ( 1 JTAN)"/>
  </r>
  <r>
    <x v="0"/>
    <x v="15"/>
    <m/>
    <s v="1023808"/>
    <s v="TK. EGA MAKMUR"/>
    <s v="DUKUH PANDANDEREK KEL. WINONG KEC. JETIS KAB. PONO"/>
    <n v="100"/>
    <n v="200"/>
    <n v="-3.055555"/>
    <n v="296.94444499999997"/>
    <n v="15840000"/>
    <n v="-241999.95600000001"/>
    <n v="23518000.043999996"/>
    <n v="39116000.088"/>
    <s v="D"/>
    <n v="1"/>
    <s v="HP XIAOMI 4A 32G ( 1 JTAN)"/>
  </r>
  <r>
    <x v="0"/>
    <x v="15"/>
    <m/>
    <s v="925055"/>
    <s v="UD. ANYAR (PKM)"/>
    <s v="JL. RY SOLO JIWAN SUKOLILO MADIUN"/>
    <n v="200"/>
    <m/>
    <m/>
    <n v="200"/>
    <n v="0"/>
    <n v="0"/>
    <n v="15840000"/>
    <n v="15840000"/>
    <s v="D"/>
    <n v="1"/>
    <s v="HP XIAOMI 4A 32G ( 1 JTAN)"/>
  </r>
  <r>
    <x v="0"/>
    <x v="15"/>
    <m/>
    <s v="986936"/>
    <s v="TK HABIB"/>
    <s v="JL THAMRIN IIA KARTOHARJO MADIUN"/>
    <n v="0"/>
    <n v="193"/>
    <m/>
    <n v="193"/>
    <n v="15285600"/>
    <n v="0"/>
    <n v="15285600"/>
    <n v="30571200"/>
    <s v="D"/>
    <n v="1"/>
    <s v="HP XIAOMI 4A 32G ( 1 JTAN)"/>
  </r>
  <r>
    <x v="0"/>
    <x v="15"/>
    <m/>
    <s v="939853"/>
    <s v="TK. DIRMANTO (PKM)"/>
    <s v="JL. MANYAR NO.32 MADIUN"/>
    <n v="199"/>
    <n v="-4"/>
    <n v="-2.6388880000000001"/>
    <n v="192.36111199999999"/>
    <n v="-316800"/>
    <n v="-208999.9296"/>
    <n v="15235000.0704"/>
    <n v="14709200.140799999"/>
    <s v="D"/>
    <n v="1"/>
    <s v="SEPEDA EVERGREN ( 1JTAN )"/>
  </r>
  <r>
    <x v="0"/>
    <x v="15"/>
    <m/>
    <s v="981186"/>
    <s v="TK. MASKUR"/>
    <s v="JL. KUTILANG LAMONG BADAS KEDIRI"/>
    <n v="50"/>
    <m/>
    <n v="97.722223"/>
    <n v="147.72222299999999"/>
    <n v="0"/>
    <n v="7739600.0615999997"/>
    <n v="11699600.0616"/>
    <n v="19439200.123199999"/>
    <s v="D"/>
    <n v="1"/>
    <s v="HP XIAOMI 4A 32G ( 1 JTAN)"/>
  </r>
  <r>
    <x v="0"/>
    <x v="16"/>
    <m/>
    <s v="973534"/>
    <s v="TK. AGUS"/>
    <s v="JL. RAYA GROGOL NO.215 JOYOTAKAN SERENGAN"/>
    <n v="1900"/>
    <n v="700"/>
    <n v="1200"/>
    <n v="3800"/>
    <n v="150480000"/>
    <n v="55440000"/>
    <n v="95040000"/>
    <n v="300960000"/>
    <s v="B"/>
    <n v="2"/>
    <s v="HP XIAOMI REDMI 7 ( 1,7 JT AN)"/>
  </r>
  <r>
    <x v="0"/>
    <x v="16"/>
    <m/>
    <s v="915043"/>
    <s v="TK. PURWOKO"/>
    <s v="JL. KEDUNGAN BARU RT/RW. 03/01. KEDUNGAN  PEDAN KL"/>
    <n v="1050"/>
    <n v="900"/>
    <n v="915"/>
    <n v="2865"/>
    <n v="83160000"/>
    <n v="71280000"/>
    <n v="72468000"/>
    <n v="226908000"/>
    <s v="C"/>
    <n v="1.5"/>
    <s v="HP XIAOMI REDMI 6A ( 1,4 JT AN)"/>
  </r>
  <r>
    <x v="0"/>
    <x v="16"/>
    <m/>
    <s v="867698"/>
    <s v="TK. KARNI"/>
    <s v="PS. BUNDER SRAGEN (LOS PINTU TIMUR)"/>
    <n v="600"/>
    <n v="750"/>
    <n v="250"/>
    <n v="1600"/>
    <n v="47520000"/>
    <n v="59400000"/>
    <n v="19800000"/>
    <n v="126720000"/>
    <s v="C"/>
    <n v="1.5"/>
    <s v="HP XIAOMI REDMI 6A ( 1,4 JT AN)"/>
  </r>
  <r>
    <x v="0"/>
    <x v="16"/>
    <m/>
    <s v="972921"/>
    <s v="TK. HAKIM"/>
    <s v="DOMAS RT.01/01 MUNGGUR MOJOGEDANG (BLKNG BALAIDESA"/>
    <n v="850"/>
    <n v="250"/>
    <n v="450"/>
    <n v="1550"/>
    <n v="67320000"/>
    <n v="19800000"/>
    <n v="35640000"/>
    <n v="122760000"/>
    <s v="C"/>
    <n v="1.5"/>
    <s v="HP XIAOMI REDMI 6A ( 1,4 JT AN)"/>
  </r>
  <r>
    <x v="0"/>
    <x v="16"/>
    <m/>
    <s v="528648"/>
    <s v="TK. BAROKAH"/>
    <s v="JL. SRIWIJAYA UTARA 8 NUSUKAN BANJARSARI"/>
    <n v="800"/>
    <n v="300"/>
    <n v="300"/>
    <n v="1400"/>
    <n v="63360000"/>
    <n v="23760000"/>
    <n v="23760000"/>
    <n v="110880000"/>
    <s v="C"/>
    <n v="1.5"/>
    <s v="HP XIAOMI REDMI 6A ( 1,4 JT AN)"/>
  </r>
  <r>
    <x v="0"/>
    <x v="16"/>
    <m/>
    <s v="194894"/>
    <s v="TK. UNTUNG"/>
    <s v="JL. RAYA PURWANTORO, WONOGIRI"/>
    <n v="400"/>
    <n v="350"/>
    <n v="355.80555500000003"/>
    <n v="1105.8055549999999"/>
    <n v="31680000"/>
    <n v="27720000"/>
    <n v="28179799.956000004"/>
    <n v="87579799.956"/>
    <s v="D"/>
    <n v="1"/>
    <s v="HP XIAOMI 4A 32G ( 1 JTAN)"/>
  </r>
  <r>
    <x v="0"/>
    <x v="16"/>
    <m/>
    <s v="193741"/>
    <s v="TK. ANJAR"/>
    <s v="PS. BUNDER DLM SRAGEN"/>
    <n v="525"/>
    <n v="50"/>
    <n v="220"/>
    <n v="795"/>
    <n v="41580000"/>
    <n v="3960000"/>
    <n v="17424000"/>
    <n v="62964000"/>
    <s v="D"/>
    <n v="1"/>
    <s v="HP XIAOMI 4A 32G ( 1 JTAN)"/>
  </r>
  <r>
    <x v="0"/>
    <x v="16"/>
    <m/>
    <s v="1032641"/>
    <s v="TK. BAMBANG WINDARTO"/>
    <s v="NYAMPLUNG RT.002/004 METUK MOJOSONGO"/>
    <n v="400"/>
    <n v="700"/>
    <m/>
    <n v="1100"/>
    <n v="31680000"/>
    <n v="55440000"/>
    <n v="0"/>
    <n v="87120000"/>
    <s v="D"/>
    <n v="1"/>
    <s v="HP XIAOMI 4A 32G ( 1 JTAN)"/>
  </r>
  <r>
    <x v="0"/>
    <x v="16"/>
    <m/>
    <s v="976306"/>
    <s v="TK. BANGKIT"/>
    <s v="BRUBUH RT.03/01 NGADIROJO KM.06"/>
    <n v="200"/>
    <n v="200"/>
    <n v="400"/>
    <n v="800"/>
    <n v="15840000"/>
    <n v="15840000"/>
    <n v="31680000"/>
    <n v="63360000"/>
    <s v="D"/>
    <n v="1"/>
    <s v="HP XIAOMI 4A 32G ( 1 JTAN)"/>
  </r>
  <r>
    <x v="0"/>
    <x v="16"/>
    <m/>
    <s v="577571"/>
    <s v="TK. NURUL"/>
    <s v="JL. RAYA KARANGGEDE - GEMOLONG KM.1 (TIMUR POM BEN"/>
    <n v="300"/>
    <n v="300"/>
    <n v="150"/>
    <n v="750"/>
    <n v="23760000"/>
    <n v="23760000"/>
    <n v="11880000"/>
    <n v="59400000"/>
    <s v="D"/>
    <n v="1"/>
    <s v="HP XIAOMI 4A 32G ( 1 JTAN)"/>
  </r>
  <r>
    <x v="0"/>
    <x v="16"/>
    <m/>
    <s v="970006"/>
    <s v="TK. HANDOKO"/>
    <s v="PENDEM KULON RT.01/01 SURUH TASIKMADU"/>
    <n v="350"/>
    <n v="100"/>
    <n v="250"/>
    <n v="700"/>
    <n v="27720000"/>
    <n v="7920000"/>
    <n v="19800000"/>
    <n v="55440000"/>
    <s v="D"/>
    <n v="1"/>
    <s v="HP XIAOMI 4A 32G ( 1 JTAN)"/>
  </r>
  <r>
    <x v="0"/>
    <x v="16"/>
    <m/>
    <s v="1019602"/>
    <s v="TK. CHANDRA"/>
    <s v="TAWANGMANGU RT.001/002 TAWANGMANGU (BELAKANG TK.PE"/>
    <n v="205.27777700000001"/>
    <n v="189.11111099999999"/>
    <n v="250"/>
    <n v="644.38888799999995"/>
    <n v="16257999.9384"/>
    <n v="14977599.9912"/>
    <n v="19800000"/>
    <n v="51035599.9296"/>
    <s v="D"/>
    <n v="1"/>
    <s v="HP XIAOMI 4A 32G ( 1 JTAN)"/>
  </r>
  <r>
    <x v="0"/>
    <x v="16"/>
    <m/>
    <s v="1039396"/>
    <s v="TK. AGUS"/>
    <s v="JL. LETTU ISMAIL NO.60 JETIS SUKOHARJO"/>
    <n v="300"/>
    <n v="100"/>
    <n v="250"/>
    <n v="650"/>
    <n v="23760000"/>
    <n v="7920000"/>
    <n v="19800000"/>
    <n v="51480000"/>
    <s v="D"/>
    <n v="1"/>
    <s v="HP XIAOMI 4A 32G ( 1 JTAN)"/>
  </r>
  <r>
    <x v="0"/>
    <x v="16"/>
    <m/>
    <s v="766507"/>
    <s v="TK. DULLAH"/>
    <s v="JL. JAMBU KOPLAK RT.05/06 SISWODIPURAN"/>
    <n v="200"/>
    <n v="250"/>
    <n v="200"/>
    <n v="650"/>
    <n v="15840000"/>
    <n v="19800000"/>
    <n v="15840000"/>
    <n v="51480000"/>
    <s v="D"/>
    <n v="1"/>
    <s v="HP XIAOMI 4A 32G ( 1 JTAN)"/>
  </r>
  <r>
    <x v="0"/>
    <x v="16"/>
    <m/>
    <s v="1045027"/>
    <s v="TK. DIAN"/>
    <s v="JL. SUTANDIYO SAWAHAN NGEMPLAK"/>
    <n v="150"/>
    <n v="50"/>
    <n v="200"/>
    <n v="400"/>
    <n v="11880000"/>
    <n v="3960000"/>
    <n v="15840000"/>
    <n v="31680000"/>
    <s v="D"/>
    <n v="1"/>
    <s v="HP XIAOMI 4A 32G ( 1 JTAN)"/>
  </r>
  <r>
    <x v="0"/>
    <x v="16"/>
    <m/>
    <s v="982708"/>
    <s v="TK. TETENG"/>
    <s v="KWANSAN 6/2 SIMO (GUDANG DPN MASJID)"/>
    <n v="400"/>
    <n v="300"/>
    <m/>
    <n v="700"/>
    <n v="31680000"/>
    <n v="23760000"/>
    <n v="0"/>
    <n v="55440000"/>
    <s v="D"/>
    <n v="1"/>
    <s v="HP XIAOMI 4A 32G ( 1 JTAN)"/>
  </r>
  <r>
    <x v="0"/>
    <x v="16"/>
    <m/>
    <s v="1023032"/>
    <s v="TK. SUTARMIN"/>
    <s v="SARI REJO RT.002/004 PERENG MOJOGEDANG"/>
    <n v="150"/>
    <n v="9.0277770000000004"/>
    <n v="200"/>
    <n v="359.02777700000001"/>
    <n v="11880000"/>
    <n v="714999.93839999998"/>
    <n v="15840000"/>
    <n v="28434999.9384"/>
    <s v="D"/>
    <n v="1"/>
    <s v="HP XIAOMI 4A 32G ( 1 JTAN)"/>
  </r>
  <r>
    <x v="0"/>
    <x v="17"/>
    <m/>
    <s v="983689"/>
    <s v="TK. AGUS"/>
    <s v="KUNDEN RT.02/RW.04 JOGOTIRTO, BERBAH, SLEMAN"/>
    <n v="1200"/>
    <n v="400"/>
    <n v="700"/>
    <n v="2300"/>
    <n v="95040000"/>
    <n v="31680000"/>
    <n v="55440000"/>
    <n v="182160000"/>
    <s v="C"/>
    <n v="1.5"/>
    <s v="HP XIAOMI REDMI 6A ( 1,4 JT AN)"/>
  </r>
  <r>
    <x v="0"/>
    <x v="17"/>
    <m/>
    <s v="1018232"/>
    <s v="TK. SUBIAH PAULUS"/>
    <s v="JL. BANTUL KWENI NO. 360 PANGGUNGHARJO, SEWON, BAN"/>
    <n v="800"/>
    <n v="500"/>
    <n v="300"/>
    <n v="1600"/>
    <n v="63360000"/>
    <n v="39600000"/>
    <n v="23760000"/>
    <n v="126720000"/>
    <s v="C"/>
    <n v="1.5"/>
    <s v="HP XIAOMI REDMI 6A ( 1,4 JT AN)"/>
  </r>
  <r>
    <x v="0"/>
    <x v="17"/>
    <m/>
    <s v="1001163"/>
    <s v="TK. MUSLIH"/>
    <s v="MLIPAK RT.01/RW.03, WONOSOBO"/>
    <n v="600"/>
    <n v="450"/>
    <n v="500"/>
    <n v="1550"/>
    <n v="47520000"/>
    <n v="35640000"/>
    <n v="39600000"/>
    <n v="122760000"/>
    <s v="C"/>
    <n v="1.5"/>
    <s v="SEPEDA GENIO SOUL BEAT ( 1,4 JTAN)"/>
  </r>
  <r>
    <x v="0"/>
    <x v="17"/>
    <m/>
    <s v="687264"/>
    <s v="CV. SURYA INDAH"/>
    <s v="JL.JEND.A.YANI 125,PURWOREJO"/>
    <m/>
    <n v="400"/>
    <n v="998.80555600000002"/>
    <n v="1398.805556"/>
    <n v="0"/>
    <n v="31680000"/>
    <n v="79105400.0352"/>
    <n v="110785400.0352"/>
    <s v="C"/>
    <n v="1.5"/>
    <s v="HP XIAOMI REDMI 6A ( 1,4 JT AN)"/>
  </r>
  <r>
    <x v="0"/>
    <x v="17"/>
    <m/>
    <s v="690370"/>
    <s v="NUNUNG SETYO RAHAYU (PKM)"/>
    <s v="SINDAS 002/009,PANCURAN MAS,SECANG"/>
    <n v="550"/>
    <n v="100"/>
    <n v="300"/>
    <n v="950"/>
    <n v="43560000"/>
    <n v="7920000"/>
    <n v="23760000"/>
    <n v="75240000"/>
    <s v="D"/>
    <n v="1"/>
    <s v="HP XIAOMI 4A 32G ( 1 JTAN)"/>
  </r>
  <r>
    <x v="0"/>
    <x v="17"/>
    <m/>
    <s v="950206"/>
    <s v="TK. DEDEN"/>
    <s v="SIDOREJO,SELOMARTANI, KALASAN"/>
    <n v="200"/>
    <n v="300"/>
    <n v="350"/>
    <n v="850"/>
    <n v="15840000"/>
    <n v="23760000"/>
    <n v="27720000"/>
    <n v="67320000"/>
    <s v="D"/>
    <n v="1"/>
    <s v="HP XIAOMI 4A 32G ( 1 JTAN)"/>
  </r>
  <r>
    <x v="0"/>
    <x v="17"/>
    <m/>
    <s v="641225"/>
    <s v="TK. ILHAM PUTRA (PKM)"/>
    <s v="KLARISAN DONOREJO MERTOYUDAN"/>
    <n v="400"/>
    <n v="250"/>
    <n v="150"/>
    <n v="800"/>
    <n v="31680000"/>
    <n v="19800000"/>
    <n v="11880000"/>
    <n v="63360000"/>
    <s v="D"/>
    <n v="1"/>
    <s v="HP XIAOMI 4A 32G ( 1 JTAN)"/>
  </r>
  <r>
    <x v="1"/>
    <x v="18"/>
    <m/>
    <s v="SRG"/>
    <s v="MATARAM  2"/>
    <s v="JL. RY CEMPA SEBELUM TOK ASA RANGKAS BITUNG"/>
    <n v="1995.0388888888888"/>
    <n v="497.9372222222222"/>
    <n v="1799.0861111111112"/>
    <n v="4292.0622222222228"/>
    <n v="158007080"/>
    <n v="39436628"/>
    <n v="142487620"/>
    <n v="339931328"/>
    <s v="B"/>
    <n v="2"/>
    <s v="TV 32&quot; (1,7 S/D 2 JTAN)"/>
  </r>
  <r>
    <x v="1"/>
    <x v="18"/>
    <m/>
    <s v="SRG"/>
    <s v="CV PUTRA PUTRI KUSUMA"/>
    <s v="JL. SUNAN KALI JAGA NO.118G"/>
    <n v="1994.45"/>
    <n v="893.44611111111112"/>
    <n v="696.44888888888886"/>
    <n v="3584.3450000000003"/>
    <n v="157960440"/>
    <n v="70760932"/>
    <n v="55158752"/>
    <n v="283880124"/>
    <s v="C"/>
    <n v="1.5"/>
    <s v="HP XIAOMI REDMI 6A ( 1,4 JT AN)"/>
  </r>
  <r>
    <x v="1"/>
    <x v="18"/>
    <m/>
    <s v="SRG"/>
    <s v="PT. TUNAS MUDA DISTRINDO"/>
    <s v="JL. OTISTA RT. 03 RE. 02 CIJORO RANGKASBITUNG"/>
    <n v="1400"/>
    <n v="500"/>
    <n v="300"/>
    <n v="2200"/>
    <n v="110880000"/>
    <n v="39600000"/>
    <n v="23760000"/>
    <n v="174240000"/>
    <s v="C"/>
    <n v="1.5"/>
    <s v="HP XIAOMI REDMI 6A ( 1,4 JT AN)"/>
  </r>
  <r>
    <x v="1"/>
    <x v="18"/>
    <m/>
    <s v="SRG"/>
    <s v="TK TITIPAN ILLAHI"/>
    <s v="KP. SAWOR RT 01/04 BELAKANG POLDA SERANG"/>
    <n v="792.53222222222223"/>
    <n v="500"/>
    <n v="520.82222222222219"/>
    <n v="1813.3544444444442"/>
    <n v="62768552"/>
    <n v="39600000"/>
    <n v="41249120"/>
    <n v="143617672"/>
    <s v="C"/>
    <n v="1.5"/>
    <s v="HP XIAOMI REDMI 6A ( 1,4 JT AN)"/>
  </r>
  <r>
    <x v="1"/>
    <x v="18"/>
    <m/>
    <s v="SRG"/>
    <s v="TOKO 99"/>
    <s v="JL. RAYA BANTEN LOPANG CILIK SERANG"/>
    <n v="495.3"/>
    <n v="300"/>
    <n v="150"/>
    <n v="945.3"/>
    <n v="39227760"/>
    <n v="23760000"/>
    <n v="11880000"/>
    <n v="74867760"/>
    <s v="D"/>
    <n v="1"/>
    <s v="KOMPOR GAS RINAI SUPER ( 600RBAN)"/>
  </r>
  <r>
    <x v="1"/>
    <x v="18"/>
    <m/>
    <s v="SRG"/>
    <s v="ASNEN"/>
    <s v="JL.RAYA PALIMI"/>
    <n v="148.79888888888888"/>
    <n v="125"/>
    <n v="232.07555555555555"/>
    <n v="505.87444444444441"/>
    <n v="11784872"/>
    <n v="9900000"/>
    <n v="18380384"/>
    <n v="40065256"/>
    <s v="D"/>
    <n v="1"/>
    <s v="KOMPOR GAS RINAI SUPER ( 600RBAN)"/>
  </r>
  <r>
    <x v="1"/>
    <x v="18"/>
    <m/>
    <s v="SRG"/>
    <s v="TK. HUNDRI"/>
    <s v="PS. RAU BLOK ATAS BELAKANG TK TABRI PS. RAU"/>
    <n v="461.26525252525255"/>
    <n v="100"/>
    <n v="200"/>
    <n v="761.26525252525255"/>
    <n v="36532208"/>
    <n v="7920000"/>
    <n v="15840000"/>
    <n v="60292208"/>
    <s v="D"/>
    <n v="1"/>
    <s v="KOMPOR GAS RINAI SUPER ( 600RBAN)"/>
  </r>
  <r>
    <x v="1"/>
    <x v="18"/>
    <m/>
    <s v="SRG"/>
    <s v="JAYA BARU"/>
    <s v="PS. RANGKAS BITUNG SAMPING UTAMA"/>
    <n v="599.05999999999995"/>
    <n v="223.12"/>
    <n v="226"/>
    <n v="1048.1799999999998"/>
    <n v="47445551.999999993"/>
    <n v="17671104"/>
    <n v="17899200"/>
    <n v="83015856"/>
    <s v="D"/>
    <n v="1"/>
    <s v="KOMPOR GAS RINAI SUPER ( 600RBAN)"/>
  </r>
  <r>
    <x v="1"/>
    <x v="18"/>
    <m/>
    <s v="SRG"/>
    <s v="SUBHAN"/>
    <s v="PS.RAU LANTAI 2 (ATAS)"/>
    <n v="531.56126262626265"/>
    <n v="150"/>
    <n v="300"/>
    <n v="981.56126262626265"/>
    <n v="42099652"/>
    <n v="11880000"/>
    <n v="23760000"/>
    <n v="77739652"/>
    <s v="D"/>
    <n v="1"/>
    <s v="KOMPOR GAS RINAI SUPER ( 600RBAN)"/>
  </r>
  <r>
    <x v="1"/>
    <x v="18"/>
    <m/>
    <s v="SRG"/>
    <s v="HIDAYAH TOKO"/>
    <s v="JL.YUMAGA DPN IBU NUR PANDEGLANG"/>
    <n v="127.05666666666667"/>
    <n v="328.40909090909093"/>
    <n v="34.963636363636361"/>
    <n v="490.42939393939395"/>
    <n v="10062888"/>
    <n v="26010000.000000004"/>
    <n v="2769120"/>
    <n v="38842008"/>
    <s v="D"/>
    <n v="1"/>
    <s v="KOMPOR GAS RINAI SUPER ( 600RBAN)"/>
  </r>
  <r>
    <x v="1"/>
    <x v="18"/>
    <m/>
    <s v="SRG"/>
    <s v="TABRI"/>
    <s v="RAU TRADE CENTRE BLOK A LT.II"/>
    <n v="270"/>
    <n v="100"/>
    <n v="200"/>
    <n v="570"/>
    <n v="21384000"/>
    <n v="7920000"/>
    <n v="15840000"/>
    <n v="45144000"/>
    <s v="D"/>
    <n v="1"/>
    <s v="KOMPOR GAS RINAI SUPER ( 600RBAN)"/>
  </r>
  <r>
    <x v="1"/>
    <x v="18"/>
    <m/>
    <s v="SRG"/>
    <s v="TOKO IYUS"/>
    <s v="KP. CIASEM RT 03/04 DS. KALANG ANYER LABUAN"/>
    <n v="150"/>
    <n v="125"/>
    <n v="50"/>
    <n v="325"/>
    <n v="11880000"/>
    <n v="9900000"/>
    <n v="3960000"/>
    <n v="25740000"/>
    <s v="D"/>
    <n v="1"/>
    <s v="KOMPOR GAS RINAI SUPER ( 600RBAN)"/>
  </r>
  <r>
    <x v="1"/>
    <x v="18"/>
    <m/>
    <s v="SRG"/>
    <s v="TOKO IBU JAMAIAH"/>
    <s v="PS. RAU LT. 2 DEPAN TOKO HUNDRI"/>
    <n v="51"/>
    <n v="113.36363636363636"/>
    <n v="56.68181818181818"/>
    <n v="221.04545454545456"/>
    <n v="4039200"/>
    <n v="8978400"/>
    <n v="4489200"/>
    <n v="17506800"/>
    <s v="D"/>
    <n v="1"/>
    <s v="KOMPOR GAS RINAI SUPER ( 600RBAN)"/>
  </r>
  <r>
    <x v="0"/>
    <x v="19"/>
    <m/>
    <s v="878173"/>
    <s v="UD.GINTING"/>
    <s v="JL.MARIAM GINTING NO.94/SIMPANG 6 KEL.GUNG NEGERI"/>
    <n v="400"/>
    <n v="700"/>
    <n v="300"/>
    <n v="1400"/>
    <n v="31680000"/>
    <n v="55440000"/>
    <n v="23760000"/>
    <n v="110880000"/>
    <s v="C"/>
    <n v="1.5"/>
    <s v="HP XIAOMI REDMI 6A ( 1,4 JT AN)"/>
  </r>
  <r>
    <x v="0"/>
    <x v="19"/>
    <m/>
    <s v="956208"/>
    <s v="MDN-UD NIUS"/>
    <s v="JL MEDAN TJ MORAWA GG RASMI DSN V BLOK B NO 18 KEL"/>
    <n v="-5.055555"/>
    <n v="300"/>
    <n v="325"/>
    <n v="619.94444499999997"/>
    <n v="-400399.95600000001"/>
    <n v="23760000"/>
    <n v="25740000"/>
    <n v="49099600.044"/>
    <s v="D"/>
    <n v="1"/>
    <s v="HP XIAOMI 4A 32G ( 1 JTAN)"/>
  </r>
  <r>
    <x v="0"/>
    <x v="19"/>
    <m/>
    <s v="250791"/>
    <s v="TOKO SUKA BERKAWAN"/>
    <s v="JL. BESAR DELI TUA NO.15 MEDAN"/>
    <n v="100"/>
    <n v="399"/>
    <n v="0"/>
    <n v="499"/>
    <n v="7920000"/>
    <n v="31600800"/>
    <n v="0"/>
    <n v="39520800"/>
    <s v="D"/>
    <n v="1"/>
    <s v="HP XIAOMI 4A 32G ( 1 JTAN)"/>
  </r>
  <r>
    <x v="0"/>
    <x v="19"/>
    <m/>
    <s v="970535"/>
    <s v="TOKO BAPAK HENDRA"/>
    <s v="JL.KARYA WISATA KOMP.KWI NO.35, GEDUNG JOHOR - MED"/>
    <n v="129.38888900000001"/>
    <n v="140"/>
    <n v="124.777778"/>
    <n v="394.16666700000002"/>
    <n v="10247600.0088"/>
    <n v="11088000"/>
    <n v="9882400.0175999999"/>
    <n v="31218000.0264"/>
    <s v="D"/>
    <n v="1"/>
    <s v="HP XIAOMI 4A 32G ( 1 JTAN)"/>
  </r>
  <r>
    <x v="0"/>
    <x v="19"/>
    <m/>
    <s v="715216"/>
    <s v="TOKO JESICA"/>
    <s v="JL. TERMINAL KABANJAHE"/>
    <m/>
    <m/>
    <n v="200"/>
    <n v="200"/>
    <n v="0"/>
    <n v="0"/>
    <n v="15840000"/>
    <n v="15840000"/>
    <s v="D"/>
    <n v="1"/>
    <s v="HP XIAOMI 4A 32G ( 1 JTAN)"/>
  </r>
  <r>
    <x v="0"/>
    <x v="19"/>
    <m/>
    <s v="1027706"/>
    <s v="TOKO YUSNINA"/>
    <s v="JL.VETERAN GG.SADA NIOGA NO.10, KAMPUNG DALAM - KA"/>
    <n v="200"/>
    <m/>
    <m/>
    <n v="200"/>
    <n v="15840000"/>
    <n v="0"/>
    <n v="0"/>
    <n v="15840000"/>
    <s v="D"/>
    <n v="1"/>
    <s v="HP XIAOMI 4A 32G ( 1 JTAN)"/>
  </r>
  <r>
    <x v="0"/>
    <x v="20"/>
    <m/>
    <s v="977317"/>
    <s v="PT. JAYA TEGUH BERSAMA"/>
    <s v="JL. KENANGA NO.68 C/D RT 05 RW 04 PADANG BULAN SEN"/>
    <n v="3700"/>
    <n v="3000"/>
    <n v="1500"/>
    <n v="8200"/>
    <n v="293040000"/>
    <n v="237600000"/>
    <n v="118800000"/>
    <n v="649440000"/>
    <s v="A"/>
    <n v="5"/>
    <s v="TV LED 42&quot; ( 4 JTAN)"/>
  </r>
  <r>
    <x v="0"/>
    <x v="20"/>
    <m/>
    <s v="918195"/>
    <s v="TK. SINAR ABADI"/>
    <s v="JL. LINTAS TIMUR PASAR KERINCI - PKL. KERINCI"/>
    <m/>
    <n v="2000"/>
    <n v="2000"/>
    <n v="4000"/>
    <n v="0"/>
    <n v="158400000"/>
    <n v="158400000"/>
    <n v="316800000"/>
    <s v="B"/>
    <n v="2"/>
    <s v="TV 32&quot; (1,7 S/D 2 JTAN)"/>
  </r>
  <r>
    <x v="0"/>
    <x v="20"/>
    <m/>
    <s v="875720"/>
    <s v="TK. GUNAWAN 19"/>
    <s v="JL. TEGALEGA, GG. SIDOMULYO TIMUR NO. 58 - DUMAI"/>
    <n v="537.5"/>
    <n v="137.27777800000001"/>
    <n v="642.83333399999992"/>
    <n v="1317.611112"/>
    <n v="42570000"/>
    <n v="10872400.017600002"/>
    <n v="50912400.052799992"/>
    <n v="104354800.0704"/>
    <s v="C"/>
    <n v="1.5"/>
    <s v="HP XIAOMI REDMI 6A ( 1,4 JT AN)"/>
  </r>
  <r>
    <x v="0"/>
    <x v="20"/>
    <m/>
    <s v="1002002"/>
    <s v="TK. NAIBAHO KANVAS"/>
    <s v="JL. SIDORUKUN GG. TOBA NO. 2, LABUH BARU BARAT, PA"/>
    <n v="200"/>
    <n v="599"/>
    <n v="298.5"/>
    <n v="1097.5"/>
    <n v="15840000"/>
    <n v="47440800"/>
    <n v="23641200"/>
    <n v="86922000"/>
    <s v="D"/>
    <n v="1"/>
    <s v="HP XIAOMI 4A 32G ( 1 JTAN)"/>
  </r>
  <r>
    <x v="0"/>
    <x v="20"/>
    <m/>
    <s v="992050"/>
    <s v="TK. JOHAN"/>
    <s v="JL. BERINGIN AIR HITAM (RUKO HIJAU DEPAN MESJID) S"/>
    <n v="-3.055555"/>
    <n v="996.08333400000004"/>
    <n v="-5"/>
    <n v="988.02777900000001"/>
    <n v="-241999.95600000001"/>
    <n v="78889800.0528"/>
    <n v="-396000"/>
    <n v="78251800.096799999"/>
    <s v="D"/>
    <n v="1"/>
    <s v="HP XIAOMI 4A 32G ( 1 JTAN)"/>
  </r>
  <r>
    <x v="0"/>
    <x v="20"/>
    <m/>
    <s v="235690"/>
    <s v="TK. SARINAH"/>
    <s v="JL. PASAR TENGAH NO.21 TBH"/>
    <n v="150"/>
    <n v="433"/>
    <n v="299.83333399999998"/>
    <n v="882.83333399999992"/>
    <n v="11880000"/>
    <n v="34293600"/>
    <n v="23746800.0528"/>
    <n v="69920400.0528"/>
    <s v="D"/>
    <n v="1"/>
    <s v="HP XIAOMI 4A 32G ( 1 JTAN)"/>
  </r>
  <r>
    <x v="0"/>
    <x v="20"/>
    <m/>
    <s v="986795"/>
    <s v="TK. REZKY ABADI"/>
    <s v="JL. DEWI SARTIKA NO. 104, DURI BARAT, MANDAU - DUR"/>
    <m/>
    <n v="250"/>
    <n v="299.5"/>
    <n v="549.5"/>
    <n v="0"/>
    <n v="19800000"/>
    <n v="23720400"/>
    <n v="43520400"/>
    <s v="D"/>
    <n v="1"/>
    <s v="HP XIAOMI 4A 32G ( 1 JTAN)"/>
  </r>
  <r>
    <x v="0"/>
    <x v="20"/>
    <m/>
    <s v="970250"/>
    <s v="TK. TINA"/>
    <s v="JL. PAHLAWAN KERJA RT. 04 RW. 06 NO. 01, MAHARATU"/>
    <n v="80"/>
    <n v="250"/>
    <n v="200"/>
    <n v="530"/>
    <n v="6336000"/>
    <n v="19800000"/>
    <n v="15840000"/>
    <n v="41976000"/>
    <s v="D"/>
    <n v="1"/>
    <s v="HP XIAOMI 4A 32G ( 1 JTAN)"/>
  </r>
  <r>
    <x v="0"/>
    <x v="20"/>
    <m/>
    <s v="1022004"/>
    <s v="TK. BANG MET"/>
    <s v="JL. DEWI SARTIKA NO. 102 DURI BARAT, KEC. MANDAU,"/>
    <n v="119"/>
    <n v="150"/>
    <n v="100"/>
    <n v="369"/>
    <n v="9424800"/>
    <n v="11880000"/>
    <n v="7920000"/>
    <n v="29224800"/>
    <s v="D"/>
    <n v="1"/>
    <s v="HP XIAOMI 4A 32G ( 1 JTAN)"/>
  </r>
  <r>
    <x v="0"/>
    <x v="20"/>
    <m/>
    <s v="967296"/>
    <s v="TK. RUDI KANVAS"/>
    <s v="JL. LILI UJUNG NO. 7C, AIR HITAM, PAYUNG SEKAKI -"/>
    <m/>
    <n v="250"/>
    <n v="100"/>
    <n v="350"/>
    <n v="0"/>
    <n v="19800000"/>
    <n v="7920000"/>
    <n v="27720000"/>
    <s v="D"/>
    <n v="1"/>
    <s v="HP XIAOMI 4A 32G ( 1 JTAN)"/>
  </r>
  <r>
    <x v="0"/>
    <x v="20"/>
    <m/>
    <s v="1016157"/>
    <s v="TK. FERDYNAND KANVAS"/>
    <s v="JL. BERINGIN AIR HITAM PERUM JALA UTAMA II BLOK C"/>
    <n v="0"/>
    <m/>
    <n v="294"/>
    <n v="294"/>
    <n v="0"/>
    <n v="0"/>
    <n v="23284800"/>
    <n v="23284800"/>
    <s v="D"/>
    <n v="1"/>
    <s v="HP XIAOMI 4A 32G ( 1 JTAN)"/>
  </r>
  <r>
    <x v="0"/>
    <x v="20"/>
    <m/>
    <s v="1030484"/>
    <s v="BUTET"/>
    <s v="JL. DEWI SARTIKA, DURI BARAT, MANDAU, DURI, BENGKA"/>
    <n v="90"/>
    <n v="100"/>
    <n v="100"/>
    <n v="290"/>
    <n v="7128000"/>
    <n v="7920000"/>
    <n v="7920000"/>
    <n v="22968000"/>
    <s v="D"/>
    <n v="1"/>
    <s v="HP XIAOMI 4A 32G ( 1 JTAN)"/>
  </r>
  <r>
    <x v="0"/>
    <x v="20"/>
    <m/>
    <s v="982324"/>
    <s v="TK. AL-IKHWAN"/>
    <s v="JL. SUKA KARYA UJUNG (SIMPANG EMPAT TARAI BELOK KI"/>
    <m/>
    <n v="200"/>
    <n v="-11"/>
    <n v="189"/>
    <n v="0"/>
    <n v="15840000"/>
    <n v="-871200"/>
    <n v="14968800"/>
    <s v="D"/>
    <n v="1"/>
    <s v="HP XIAOMI 4A 32G ( 1 JTAN)"/>
  </r>
  <r>
    <x v="0"/>
    <x v="20"/>
    <m/>
    <s v="230752"/>
    <s v="TK. BUYUNG ABADI"/>
    <s v="JL. DT .TABANO - BANGKINANG"/>
    <n v="80"/>
    <n v="19"/>
    <n v="58"/>
    <n v="157"/>
    <n v="6336000"/>
    <n v="1504800"/>
    <n v="4593600"/>
    <n v="12434400"/>
    <s v="D"/>
    <n v="1"/>
    <s v="HP XIAOMI 4A 32G ( 1 JTAN)"/>
  </r>
  <r>
    <x v="1"/>
    <x v="21"/>
    <m/>
    <s v="TGR00004/20003736"/>
    <s v="IPUNG TOKO"/>
    <s v="PASAR BABAKAN"/>
    <n v="644"/>
    <n v="45"/>
    <n v="449"/>
    <n v="1138"/>
    <n v="51004800"/>
    <n v="3564000"/>
    <n v="35560800"/>
    <n v="90129600"/>
    <s v="D"/>
    <n v="1"/>
    <s v="HP XIAOMI 4A 32G ( 1 JTAN)"/>
  </r>
  <r>
    <x v="1"/>
    <x v="21"/>
    <m/>
    <s v="TGR00004/20026418"/>
    <s v="H.FAUZI TOKO"/>
    <s v="PS.CIPUTAT KIOS NO.97A (SAMPING TOKO ZUL)"/>
    <n v="300"/>
    <n v="200"/>
    <n v="200"/>
    <n v="700"/>
    <n v="23760000"/>
    <n v="15840000"/>
    <n v="15840000"/>
    <n v="55440000"/>
    <s v="D"/>
    <n v="1"/>
    <s v="HP XIAOMI 4A 32G ( 1 JTAN)"/>
  </r>
  <r>
    <x v="1"/>
    <x v="21"/>
    <m/>
    <s v="TGR00004/20013944"/>
    <s v="PRAPTO TOKO"/>
    <s v="PS.CIPUTAT BELAKANG PLAZA CIPUTAT"/>
    <n v="348.05555600000002"/>
    <n v="150"/>
    <n v="180"/>
    <n v="678.05555600000002"/>
    <n v="27566000.035200004"/>
    <n v="11880000"/>
    <n v="14256000"/>
    <n v="53702000.0352"/>
    <s v="D"/>
    <n v="1"/>
    <s v="HP XIAOMI 4A 32G ( 1 JTAN)"/>
  </r>
  <r>
    <x v="1"/>
    <x v="21"/>
    <m/>
    <s v="TGR00004/20083307"/>
    <s v="TOKO POJOK ADAM"/>
    <s v="PASAR BABAKAN BLOK PB28"/>
    <n v="399"/>
    <n v="48"/>
    <n v="48.138888999999999"/>
    <n v="495.13888900000001"/>
    <n v="31600800"/>
    <n v="3801600"/>
    <n v="3812600.0088"/>
    <n v="39215000.0088"/>
    <s v="D"/>
    <n v="1"/>
    <s v="HP XIAOMI 4A 32G ( 1 JTAN)"/>
  </r>
  <r>
    <x v="1"/>
    <x v="21"/>
    <m/>
    <s v="TGR00004/20003759"/>
    <s v="MUHIDIN JAYA TOKO"/>
    <s v="PSR. BABAKAN BLOK TA 11"/>
    <n v="200"/>
    <n v="100"/>
    <n v="100"/>
    <n v="400"/>
    <n v="15840000"/>
    <n v="7920000"/>
    <n v="7920000"/>
    <n v="31680000"/>
    <s v="D"/>
    <n v="1"/>
    <s v="HP XIAOMI 4A 32G ( 1 JTAN)"/>
  </r>
  <r>
    <x v="1"/>
    <x v="21"/>
    <m/>
    <s v="TGR00004/20009941"/>
    <s v="BUTET MARNIATI TOKO"/>
    <s v="JL MUSHOLA NO 3 PS CIKUPA"/>
    <n v="300"/>
    <m/>
    <n v="50"/>
    <n v="350"/>
    <n v="23760000"/>
    <n v="0"/>
    <n v="3960000"/>
    <n v="27720000"/>
    <s v="D"/>
    <n v="1"/>
    <s v="SEPEDA EVERGREN ( 1JTAN )"/>
  </r>
  <r>
    <x v="1"/>
    <x v="21"/>
    <m/>
    <s v="TGR00004/20015970"/>
    <s v="UCI TOKO"/>
    <s v="KOMPLEK BENUA INDAH BLOK B NO.8 RT.51 RW.06 BLOK B/19"/>
    <n v="97"/>
    <n v="100"/>
    <n v="99"/>
    <n v="296"/>
    <n v="7682400"/>
    <n v="7920000"/>
    <n v="7840800"/>
    <n v="23443200"/>
    <s v="D"/>
    <n v="1"/>
    <s v="HP XIAOMI 4A 32G ( 1 JTAN)"/>
  </r>
  <r>
    <x v="1"/>
    <x v="21"/>
    <m/>
    <s v="TGR00004/20007596"/>
    <s v="AEP TOKO"/>
    <s v="PS CIPUTAT LAMA BLK KOP PASAR"/>
    <m/>
    <n v="100"/>
    <n v="196"/>
    <n v="296"/>
    <n v="0"/>
    <n v="7920000"/>
    <n v="15523200"/>
    <n v="23443200"/>
    <s v="D"/>
    <n v="1"/>
    <s v="HP XIAOMI 4A 32G ( 1 JTAN)"/>
  </r>
  <r>
    <x v="1"/>
    <x v="21"/>
    <m/>
    <s v="TGR00004/20068725"/>
    <s v="TOKO TEGUH"/>
    <s v="PASAR CIPUTAT DEPAN TOKO BAHTIAR"/>
    <n v="125"/>
    <n v="49.472223"/>
    <n v="100"/>
    <n v="274.47222299999999"/>
    <n v="9900000"/>
    <n v="3918200.0616000001"/>
    <n v="7920000"/>
    <n v="21738200.0616"/>
    <s v="D"/>
    <n v="1"/>
    <s v="HP XIAOMI 4A 32G ( 1 JTAN)"/>
  </r>
  <r>
    <x v="1"/>
    <x v="21"/>
    <m/>
    <s v="TGR00004/20019692"/>
    <s v="JAYA BASO TOKO"/>
    <s v="PS.CURUG BLOK B 10"/>
    <n v="150"/>
    <m/>
    <n v="55"/>
    <n v="205"/>
    <n v="11880000"/>
    <n v="0"/>
    <n v="4356000"/>
    <n v="16236000"/>
    <s v="D"/>
    <n v="1"/>
    <s v="SEPEDA EVERGREN ( 1JTAN )"/>
  </r>
  <r>
    <x v="0"/>
    <x v="22"/>
    <m/>
    <s v="612801"/>
    <s v="TK. SONY"/>
    <s v="JL. CIBADUYUT LAMA 49 BOJONGLOA KIDUL"/>
    <n v="500"/>
    <n v="873.97222199999999"/>
    <n v="1500"/>
    <n v="2873.9722219999999"/>
    <n v="39600000"/>
    <n v="69218599.9824"/>
    <n v="118800000"/>
    <n v="227618599.9824"/>
    <s v="C"/>
    <n v="1.5"/>
    <s v="HP XIAOMI REDMI 6A ( 1,4 JT AN)"/>
  </r>
  <r>
    <x v="0"/>
    <x v="22"/>
    <m/>
    <s v="868401"/>
    <s v="TK. RIKI"/>
    <s v="JL. GEMPOL / PANGARITAN NO. 37 GEDE BAGE RT 02 RW"/>
    <n v="1250"/>
    <n v="540"/>
    <n v="600"/>
    <n v="2390"/>
    <n v="99000000"/>
    <n v="42768000"/>
    <n v="47520000"/>
    <n v="189288000"/>
    <s v="C"/>
    <n v="1.5"/>
    <s v="SEPEDA GENIO SOUL BEAT ( 1,4 JTAN)"/>
  </r>
  <r>
    <x v="0"/>
    <x v="22"/>
    <m/>
    <s v="169992"/>
    <s v="TK. TAGOG RAYA"/>
    <s v="JL. PADALARANG - PURWAKARTA NO 9"/>
    <n v="1450"/>
    <n v="300"/>
    <m/>
    <n v="1750"/>
    <n v="114840000"/>
    <n v="23760000"/>
    <n v="0"/>
    <n v="138600000"/>
    <s v="C"/>
    <n v="1.5"/>
    <s v="HP XIAOMI REDMI 6A ( 1,4 JT AN)"/>
  </r>
  <r>
    <x v="0"/>
    <x v="22"/>
    <m/>
    <s v="945596"/>
    <s v="TK. H. TARNO"/>
    <s v="JL. INPRES NO 198 SUMEDANG"/>
    <n v="800"/>
    <n v="200"/>
    <n v="300"/>
    <n v="1300"/>
    <n v="63360000"/>
    <n v="15840000"/>
    <n v="23760000"/>
    <n v="102960000"/>
    <s v="C"/>
    <n v="1.5"/>
    <s v="HP XIAOMI REDMI 6A ( 1,4 JT AN)"/>
  </r>
  <r>
    <x v="0"/>
    <x v="22"/>
    <m/>
    <s v="908406"/>
    <s v="CM. CAHAYA MEKAR"/>
    <s v="JL. MARGALUYU RT 09 RW 09 (GUDANG BAWANG) CIWASTRA"/>
    <n v="550"/>
    <n v="200"/>
    <n v="400"/>
    <n v="1150"/>
    <n v="43560000"/>
    <n v="15840000"/>
    <n v="31680000"/>
    <n v="91080000"/>
    <s v="D"/>
    <n v="1"/>
    <s v="HP XIAOMI 4A 32G ( 1 JTAN)"/>
  </r>
  <r>
    <x v="0"/>
    <x v="22"/>
    <m/>
    <s v="531902"/>
    <s v="TK. MANDIRI"/>
    <s v="JL. CIPAMOKOLAN GG. EMIM NO. 66 RANCASARI BANDUNG"/>
    <n v="546.86111099999994"/>
    <n v="250"/>
    <n v="225"/>
    <n v="1021.8611109999999"/>
    <n v="43311399.991199993"/>
    <n v="19800000"/>
    <n v="17820000"/>
    <n v="80931399.9912"/>
    <s v="D"/>
    <n v="1"/>
    <s v="HP XIAOMI 4A 32G ( 1 JTAN)"/>
  </r>
  <r>
    <x v="0"/>
    <x v="22"/>
    <m/>
    <s v="924160"/>
    <s v="TK. MAIZAL AKBAR"/>
    <s v="JL. SOMAWINATA GRIYA KELAPA GADING A1 TANI MULYA,"/>
    <n v="550"/>
    <n v="200"/>
    <n v="250"/>
    <n v="1000"/>
    <n v="43560000"/>
    <n v="15840000"/>
    <n v="19800000"/>
    <n v="79200000"/>
    <s v="D"/>
    <n v="1"/>
    <s v="HP XIAOMI 4A 32G ( 1 JTAN)"/>
  </r>
  <r>
    <x v="0"/>
    <x v="22"/>
    <m/>
    <s v="970941"/>
    <s v="TK. MAJU JAYA PLASTIK"/>
    <s v="JL. SEBELAS APRIL NO.53 SMD KOTAKALER SMD UTARA SM"/>
    <n v="300"/>
    <n v="300"/>
    <n v="300"/>
    <n v="900"/>
    <n v="23760000"/>
    <n v="23760000"/>
    <n v="23760000"/>
    <n v="71280000"/>
    <s v="D"/>
    <n v="1"/>
    <s v="HP XIAOMI 4A 32G ( 1 JTAN)"/>
  </r>
  <r>
    <x v="0"/>
    <x v="22"/>
    <m/>
    <s v="536502"/>
    <s v="TK. RAHMAT"/>
    <s v="JL. SANDANG PANGAN NO. 7 MEKARWANGI, BANDUNG"/>
    <n v="600"/>
    <n v="150"/>
    <n v="100"/>
    <n v="850"/>
    <n v="47520000"/>
    <n v="11880000"/>
    <n v="7920000"/>
    <n v="67320000"/>
    <s v="D"/>
    <n v="1"/>
    <s v="HP XIAOMI 4A 32G ( 1 JTAN)"/>
  </r>
  <r>
    <x v="0"/>
    <x v="22"/>
    <m/>
    <s v="750047"/>
    <s v="TK. MARKUS"/>
    <s v="KOMP. BARANANG SIANG INDAH N 1 NO. I CIPARAY"/>
    <n v="300"/>
    <n v="300"/>
    <n v="200"/>
    <n v="800"/>
    <n v="23760000"/>
    <n v="23760000"/>
    <n v="15840000"/>
    <n v="63360000"/>
    <s v="D"/>
    <n v="1"/>
    <s v="HP XIAOMI 4A 32G ( 1 JTAN)"/>
  </r>
  <r>
    <x v="0"/>
    <x v="22"/>
    <m/>
    <s v="601969"/>
    <s v="TK. NENEH FADIL"/>
    <s v="JL. DARMARAJA NO. 220 SUMEDANG"/>
    <n v="300"/>
    <n v="200"/>
    <n v="275"/>
    <n v="775"/>
    <n v="23760000"/>
    <n v="15840000"/>
    <n v="21780000"/>
    <n v="61380000"/>
    <s v="D"/>
    <n v="1"/>
    <s v="HP XIAOMI 4A 32G ( 1 JTAN)"/>
  </r>
  <r>
    <x v="0"/>
    <x v="22"/>
    <m/>
    <s v="985744"/>
    <s v="TK. BP. SUTARNO"/>
    <s v="JL. ERMAWAR NO 24/20 RT 8 RW 4 (SAMPING SD PATRAKO"/>
    <n v="400"/>
    <n v="175"/>
    <n v="200"/>
    <n v="775"/>
    <n v="31680000"/>
    <n v="13860000"/>
    <n v="15840000"/>
    <n v="61380000"/>
    <s v="D"/>
    <n v="1"/>
    <s v="HP XIAOMI 4A 32G ( 1 JTAN)"/>
  </r>
  <r>
    <x v="0"/>
    <x v="22"/>
    <m/>
    <s v="946570"/>
    <s v="TK. MUNIR"/>
    <s v="PASAR SOREANG LOS D.354 (PINGGIR KANTOR PASAR DALA"/>
    <n v="300"/>
    <n v="200"/>
    <n v="225"/>
    <n v="725"/>
    <n v="23760000"/>
    <n v="15840000"/>
    <n v="17820000"/>
    <n v="57420000"/>
    <s v="D"/>
    <n v="1"/>
    <s v="HP XIAOMI 4A 32G ( 1 JTAN)"/>
  </r>
  <r>
    <x v="0"/>
    <x v="22"/>
    <m/>
    <s v="973668"/>
    <s v="TK. TUGIYO"/>
    <s v="JL. CISANGKAN HILIR NO.108 SEKOLAH HARMONI SMPG VE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180931"/>
    <s v="TK. JEJEN"/>
    <s v="PS CURUG 82, PADALARANG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962038"/>
    <s v="KK DISTRIBUSI"/>
    <s v="JL. PELAJAR PEJUANG 45 NO.8 LINGKAR SELATAN LENGKO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1023226"/>
    <s v="TK. BERKAH MANDIRI"/>
    <s v="KAMPUNG CIBATU RT 00 RW 02 DS CILAME NGAMPRAH KAB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858930"/>
    <s v="GROSIR MURAH"/>
    <s v="JL. CIGONDEWAH RAHAYU NO. 57 (DPN PER CIGONDEWAH)"/>
    <n v="200"/>
    <n v="200"/>
    <n v="100"/>
    <n v="500"/>
    <n v="15840000"/>
    <n v="15840000"/>
    <n v="7920000"/>
    <n v="39600000"/>
    <s v="D"/>
    <n v="1"/>
    <s v="HP XIAOMI 4A 32G ( 1 JTAN)"/>
  </r>
  <r>
    <x v="0"/>
    <x v="22"/>
    <m/>
    <s v="978118"/>
    <s v="TK. ALEXANDER SIRAIT"/>
    <s v="PERUM SARI JADI BLOK 24 NO. 89 SUKASARI BANDUNG"/>
    <n v="200"/>
    <n v="65"/>
    <n v="50"/>
    <n v="315"/>
    <n v="15840000"/>
    <n v="5148000"/>
    <n v="3960000"/>
    <n v="24948000"/>
    <s v="D"/>
    <n v="1"/>
    <s v="HP XIAOMI 4A 32G ( 1 JTAN)"/>
  </r>
  <r>
    <x v="0"/>
    <x v="23"/>
    <m/>
    <s v="301676"/>
    <s v="TK. SUSI"/>
    <s v="PS. INDRAMAYU"/>
    <n v="50"/>
    <n v="100"/>
    <m/>
    <n v="150"/>
    <n v="3960000"/>
    <n v="7920000"/>
    <n v="0"/>
    <n v="11880000"/>
    <s v="D"/>
    <n v="1"/>
    <s v="HP XIAOMI 4A 32G ( 1 JTAN)"/>
  </r>
  <r>
    <x v="0"/>
    <x v="23"/>
    <m/>
    <s v="986076"/>
    <s v="TK. IKA"/>
    <s v="JL. SUDIRMAN NO. 44 CILERES PENGGUNG KEL. KALIJAGA"/>
    <n v="3580.833333"/>
    <n v="1200"/>
    <n v="2860"/>
    <n v="7640.8333330000005"/>
    <n v="283601999.97360003"/>
    <n v="95040000"/>
    <n v="226512000"/>
    <n v="605153999.97360003"/>
    <s v="A"/>
    <n v="5"/>
    <s v="HP SAMSUNG A60 ( 4,5 JT AN)"/>
  </r>
  <r>
    <x v="0"/>
    <x v="23"/>
    <m/>
    <s v="289424"/>
    <s v="TK. NIKE"/>
    <s v="JL. GN KELUD II D 20 NO 299 RT.02 .RW.06"/>
    <n v="100"/>
    <n v="100"/>
    <m/>
    <n v="200"/>
    <n v="7920000"/>
    <n v="7920000"/>
    <n v="0"/>
    <n v="15840000"/>
    <s v="D"/>
    <n v="1"/>
    <s v="HP XIAOMI 4A 32G ( 1 JTAN)"/>
  </r>
  <r>
    <x v="0"/>
    <x v="23"/>
    <m/>
    <s v="295406"/>
    <s v="TK. RIFA MULYA"/>
    <s v="PS. KEPUH KUNINGAN"/>
    <n v="1286"/>
    <n v="950"/>
    <n v="546"/>
    <n v="2782"/>
    <n v="101851200"/>
    <n v="75240000"/>
    <n v="43243200"/>
    <n v="220334400"/>
    <s v="C"/>
    <n v="1.5"/>
    <s v="TV SHARP/TOSHIBA 24'' ( 1,5 JTAN)"/>
  </r>
  <r>
    <x v="0"/>
    <x v="23"/>
    <m/>
    <s v="301942"/>
    <s v="TK. IDAH"/>
    <s v="PS. CIGASONG E2 123 MAJALENGKA"/>
    <n v="500"/>
    <n v="300"/>
    <n v="300"/>
    <n v="1100"/>
    <n v="39600000"/>
    <n v="23760000"/>
    <n v="23760000"/>
    <n v="87120000"/>
    <s v="D"/>
    <n v="1"/>
    <s v="TV LG 20'' TYPE 20MT48 ( 1,1 JTAN)"/>
  </r>
  <r>
    <x v="0"/>
    <x v="23"/>
    <m/>
    <s v="748553"/>
    <s v="TK. MAMAT (PKM)"/>
    <s v="DS. BOJONG CILAJA RT 08 RW 02 NO. 248 KRAMAT MULYA"/>
    <n v="400"/>
    <n v="300"/>
    <n v="350"/>
    <n v="1050"/>
    <n v="31680000"/>
    <n v="23760000"/>
    <n v="27720000"/>
    <n v="83160000"/>
    <s v="D"/>
    <n v="1"/>
    <s v="TV LG 20'' TYPE 20MT48 ( 1,1 JTAN)"/>
  </r>
  <r>
    <x v="0"/>
    <x v="23"/>
    <m/>
    <s v="565350"/>
    <s v="TK. U.M.M"/>
    <s v="JL. RAYA PRAPATAN NO.11 SUMBER JAYA MAJALENGKA"/>
    <n v="298"/>
    <n v="448"/>
    <n v="199"/>
    <n v="945"/>
    <n v="23601600"/>
    <n v="35481600"/>
    <n v="15760800"/>
    <n v="74844000"/>
    <s v="D"/>
    <n v="1"/>
    <s v="TV LG 20'' TYPE 20MT48 ( 1,1 JTAN)"/>
  </r>
  <r>
    <x v="0"/>
    <x v="23"/>
    <m/>
    <s v="595555"/>
    <s v="BOGA SEJAHTERA/YAYAH. H"/>
    <s v="JL. MASJID AGUNG NO.06 TELAGA KULON MAJALENGKA"/>
    <n v="365.19444499999997"/>
    <n v="250"/>
    <n v="242.91666699999999"/>
    <n v="858.11111199999993"/>
    <n v="28923400.043999996"/>
    <n v="19800000"/>
    <n v="19239000.0264"/>
    <n v="67962400.0704"/>
    <s v="D"/>
    <n v="1"/>
    <s v="TV LG 20'' TYPE 20MT48 ( 1,1 JTAN)"/>
  </r>
  <r>
    <x v="0"/>
    <x v="23"/>
    <m/>
    <s v="1020414"/>
    <s v="TK. HARYADI"/>
    <s v="LOS DAGING PS. BARU NO.52 KAB. KUNINGAN"/>
    <n v="296"/>
    <n v="100"/>
    <n v="271"/>
    <n v="667"/>
    <n v="23443200"/>
    <n v="7920000"/>
    <n v="21463200"/>
    <n v="52826400"/>
    <s v="D"/>
    <n v="1"/>
    <s v="TV LG 20'' TYPE 20MT48 ( 1,1 JTAN)"/>
  </r>
  <r>
    <x v="0"/>
    <x v="23"/>
    <m/>
    <s v="747994"/>
    <s v="TK. YUNUS"/>
    <s v="PASAR KADIPATEN NO 78 DS KADIPATEN KEC, KADIPATEN"/>
    <n v="198.08333400000001"/>
    <n v="124.63888900000001"/>
    <n v="-0.277777"/>
    <n v="322.44444599999997"/>
    <n v="15688200.0528"/>
    <n v="9871400.0088"/>
    <n v="-21999.938399999999"/>
    <n v="25537600.123199999"/>
    <s v="D"/>
    <n v="1"/>
    <s v="TV LG 20'' TYPE 20MT48 ( 1,1 JTAN)"/>
  </r>
  <r>
    <x v="0"/>
    <x v="24"/>
    <m/>
    <s v="628337"/>
    <s v="CV. SYAREKAH JAYA"/>
    <s v="JL.LET.JEND. MASHUDI NO.99 TERUSAN SEWAKA TAMANSAR"/>
    <n v="200"/>
    <n v="200"/>
    <n v="246.41666699999999"/>
    <n v="646.41666699999996"/>
    <n v="15840000"/>
    <n v="15840000"/>
    <n v="19516200.0264"/>
    <n v="51196200.0264"/>
    <s v="D"/>
    <n v="1"/>
    <s v="HP XIAOMI 4A 32G ( 1 JTAN)"/>
  </r>
  <r>
    <x v="0"/>
    <x v="24"/>
    <m/>
    <s v="990118"/>
    <s v="TO. WARAS"/>
    <s v="JL. SAMARANG KP. CIROYOM 001/002 MEKARWANGI TAROGO"/>
    <n v="2500"/>
    <n v="1000"/>
    <n v="600"/>
    <n v="4100"/>
    <n v="198000000"/>
    <n v="79200000"/>
    <n v="47520000"/>
    <n v="324720000"/>
    <s v="B"/>
    <n v="2"/>
    <s v="HP XIAOMI REDMI 7 ( 1,7 JT AN)"/>
  </r>
  <r>
    <x v="0"/>
    <x v="24"/>
    <m/>
    <s v="974668"/>
    <s v="TK. ABC"/>
    <s v="JL. A. YANI GARUT"/>
    <n v="-29"/>
    <n v="493"/>
    <n v="642.72222299999999"/>
    <n v="1106.722223"/>
    <n v="-2296800"/>
    <n v="39045600"/>
    <n v="50903600.0616"/>
    <n v="87652400.0616"/>
    <s v="D"/>
    <n v="1"/>
    <s v="HP XIAOMI 4A 32G ( 1 JTAN)"/>
  </r>
  <r>
    <x v="0"/>
    <x v="24"/>
    <m/>
    <s v="935804"/>
    <s v="TK. LEONY"/>
    <s v="JL. CIMANUK MAKTAL NO. 234 TAROGONG KIDUL KAB. GAR"/>
    <n v="550"/>
    <n v="250"/>
    <n v="248"/>
    <n v="1048"/>
    <n v="43560000"/>
    <n v="19800000"/>
    <n v="19641600"/>
    <n v="83001600"/>
    <s v="D"/>
    <n v="1"/>
    <s v="HP XIAOMI 4A 32G ( 1 JTAN)"/>
  </r>
  <r>
    <x v="0"/>
    <x v="24"/>
    <m/>
    <s v="191522"/>
    <s v="TK. VIDA / YANI SRI MULYANI"/>
    <s v="JL. PS CIAWITALI BLOK D NO 79-80 GARUT"/>
    <m/>
    <n v="250"/>
    <n v="500"/>
    <n v="750"/>
    <n v="0"/>
    <n v="19800000"/>
    <n v="39600000"/>
    <n v="59400000"/>
    <s v="D"/>
    <n v="1"/>
    <s v="HP XIAOMI 4A 32G ( 1 JTAN)"/>
  </r>
  <r>
    <x v="0"/>
    <x v="24"/>
    <m/>
    <s v="980962"/>
    <s v="TK. ICHSAN"/>
    <s v="JL. PS GENTENG CILAWU BLOK A NO.  23 GARUT"/>
    <n v="350"/>
    <n v="450"/>
    <n v="250"/>
    <n v="1050"/>
    <n v="27720000"/>
    <n v="35640000"/>
    <n v="19800000"/>
    <n v="83160000"/>
    <s v="D"/>
    <n v="1"/>
    <s v="HP XIAOMI 4A 32G ( 1 JTAN)"/>
  </r>
  <r>
    <x v="0"/>
    <x v="24"/>
    <m/>
    <s v="980683"/>
    <s v="TK. AJIB"/>
    <s v="PERUM BUMI CITRA RAJAPOLAH BLOK H-2 JATI DESA SUKA"/>
    <n v="118.33333399999999"/>
    <n v="200"/>
    <n v="20"/>
    <n v="338.33333399999998"/>
    <n v="9372000.0527999997"/>
    <n v="15840000"/>
    <n v="1584000"/>
    <n v="26796000.0528"/>
    <s v="D"/>
    <n v="1"/>
    <s v="HP XIAOMI 4A 32G ( 1 JTAN)"/>
  </r>
  <r>
    <x v="0"/>
    <x v="24"/>
    <m/>
    <s v="191009"/>
    <s v="TK. SEMBILAN"/>
    <s v="PS. CIKURUBUK C3/9 TASIKMALAYA"/>
    <n v="160"/>
    <m/>
    <n v="50"/>
    <n v="210"/>
    <n v="12672000"/>
    <n v="0"/>
    <n v="3960000"/>
    <n v="16632000"/>
    <s v="D"/>
    <n v="1"/>
    <s v="HP XIAOMI 4A 32G ( 1 JTAN)"/>
  </r>
  <r>
    <x v="0"/>
    <x v="24"/>
    <m/>
    <s v="993169"/>
    <s v="TK. NEW PANTES"/>
    <s v="JL. PS BANJAR JL. KEHUTANAN 327 PS SUBUH BANJAR"/>
    <n v="1035"/>
    <n v="540.36111200000005"/>
    <n v="841.97222299999999"/>
    <n v="2417.3333350000003"/>
    <n v="81972000"/>
    <n v="42796600.070400007"/>
    <n v="66684200.0616"/>
    <n v="191452800.132"/>
    <s v="C"/>
    <n v="1.5"/>
    <s v="HP XIAOMI REDMI 6A ( 1,4 JT AN)"/>
  </r>
  <r>
    <x v="0"/>
    <x v="24"/>
    <m/>
    <s v="1017222"/>
    <s v="TK. SISKA"/>
    <s v="JL. SITU GEDE (PERSIS DEPAN PASAR HPKP KONTES BURU"/>
    <n v="3400"/>
    <n v="1547"/>
    <n v="1209.8333339999999"/>
    <n v="6156.8333339999999"/>
    <n v="269280000"/>
    <n v="122522400"/>
    <n v="95818800.0528"/>
    <n v="487621200.0528"/>
    <s v="B"/>
    <n v="2"/>
    <s v="HP XIAOMI REDMI 7 ( 1,7 JT AN)"/>
  </r>
  <r>
    <x v="0"/>
    <x v="24"/>
    <m/>
    <s v="991723"/>
    <s v="TK. NANANG KOSIM"/>
    <s v="PS CIKURUBUK JL. HPKP 2 NO. C39 LINGGAJAYA MANGKUB"/>
    <n v="2250"/>
    <n v="1396.9444450000001"/>
    <n v="1384"/>
    <n v="5030.9444450000001"/>
    <n v="178200000"/>
    <n v="110638000.044"/>
    <n v="109612800"/>
    <n v="398450800.04400003"/>
    <s v="B"/>
    <n v="2"/>
    <s v="HP XIAOMI REDMI 7 ( 1,7 JT AN)"/>
  </r>
  <r>
    <x v="0"/>
    <x v="24"/>
    <m/>
    <s v="943787"/>
    <s v="TK. CAHAYA"/>
    <s v="JL. BUNINAGARA II NO. 25 KEC. CIPEDES TASIKMALAYA"/>
    <n v="725"/>
    <n v="600"/>
    <n v="698"/>
    <n v="2023"/>
    <n v="57420000"/>
    <n v="47520000"/>
    <n v="55281600"/>
    <n v="160221600"/>
    <s v="C"/>
    <n v="1.5"/>
    <s v="HP XIAOMI REDMI 6A ( 1,4 JT AN)"/>
  </r>
  <r>
    <x v="2"/>
    <x v="25"/>
    <m/>
    <s v="HANJUT01"/>
    <s v="HANIK MULYONO, BPK"/>
    <s v="JL. KRT RAJIMAN WIDIONINGGRAT KAMP. PENGARENGANPULAU JAHE TELP 081287423921 JAKARTA TIMUR"/>
    <n v="1242.1399999999999"/>
    <n v="1197.3300000000002"/>
    <n v="2377.11"/>
    <n v="4816.58"/>
    <n v="98377487.999999985"/>
    <n v="94828536.000000015"/>
    <n v="188267112"/>
    <n v="381473136"/>
    <s v="B"/>
    <n v="2"/>
    <s v="TV 32&quot; (1,7 S/D 2 JTAN)"/>
  </r>
  <r>
    <x v="2"/>
    <x v="25"/>
    <m/>
    <s v="HELMI01"/>
    <s v="HELMI, BAPAK"/>
    <s v="KP. PEDURENAN RT 002/RW 006 NO. 40, JL. KRT RAJIMAN WIDYONININGRAT, KEL. RW TERATE"/>
    <n v="743.89"/>
    <n v="600"/>
    <n v="837.69999999999993"/>
    <n v="2181.5899999999997"/>
    <n v="58916088"/>
    <n v="47520000"/>
    <n v="66345839.999999993"/>
    <n v="172781928"/>
    <s v="C"/>
    <n v="1.5"/>
    <s v="TV SHARP/TOSHIBA 24'' ( 1,5 JTAN)"/>
  </r>
  <r>
    <x v="2"/>
    <x v="25"/>
    <m/>
    <s v="SONTAN01"/>
    <s v="TK SONI"/>
    <s v="JL TANAH PASIR NO 5"/>
    <n v="296"/>
    <n v="500"/>
    <n v="-3"/>
    <n v="793"/>
    <n v="23443200"/>
    <n v="39600000"/>
    <n v="-237600"/>
    <n v="62805600"/>
    <s v="D"/>
    <n v="1"/>
    <s v="HP XIAOMI 4A 32G ( 1 JTAN)"/>
  </r>
  <r>
    <x v="2"/>
    <x v="25"/>
    <m/>
    <s v="USASEN02"/>
    <s v="TK USAHA MAJU SENANG ( PAK MAUN )"/>
    <s v="PS INPRES KB MELATI TN ABANG"/>
    <n v="98.53"/>
    <n v="450"/>
    <m/>
    <n v="548.53"/>
    <n v="7803576"/>
    <n v="35640000"/>
    <n v="0"/>
    <n v="43443576"/>
    <s v="D"/>
    <n v="1"/>
    <s v="HP XIAOMI 4A 32G ( 1 JTAN)"/>
  </r>
  <r>
    <x v="2"/>
    <x v="25"/>
    <m/>
    <s v="NANCIP01"/>
    <s v="NANANG, BPK."/>
    <s v="JL. SD CIPULIR RT 03/06 NO. 33 KEL. CIPULIR"/>
    <n v="699"/>
    <n v="598"/>
    <n v="837"/>
    <n v="2134"/>
    <n v="55360800"/>
    <n v="47361600"/>
    <n v="66290400"/>
    <n v="169012800"/>
    <s v="C"/>
    <n v="1.5"/>
    <s v="TV SHARP/TOSHIBA 24'' ( 1,5 JTAN)"/>
  </r>
  <r>
    <x v="2"/>
    <x v="25"/>
    <m/>
    <s v="DESPTK01"/>
    <s v="DESY HJ, IBU - KEBYR LAMA"/>
    <s v="JL PENINGGURAN TIMUR I NO 98 KEB LAMA"/>
    <n v="796"/>
    <n v="399.83"/>
    <n v="611"/>
    <n v="1806.83"/>
    <n v="63043200"/>
    <n v="31666536"/>
    <n v="48391200"/>
    <n v="143100936"/>
    <s v="C"/>
    <n v="1.5"/>
    <s v="TV SHARP/TOSHIBA 24'' ( 1,5 JTAN)"/>
  </r>
  <r>
    <x v="2"/>
    <x v="25"/>
    <m/>
    <s v="ANEMIN03"/>
    <s v="TK ANEKA JAYA ( H SOMAD )"/>
    <s v="PS MINGGU LOS AKS 32-34"/>
    <n v="3170"/>
    <n v="1492"/>
    <n v="2496"/>
    <n v="7158"/>
    <n v="251064000"/>
    <n v="118166400"/>
    <n v="197683200"/>
    <n v="566913600"/>
    <s v="A"/>
    <n v="5"/>
    <s v="HP SAMSUNG A60 ( 4,5 JT AN)"/>
  </r>
  <r>
    <x v="2"/>
    <x v="25"/>
    <m/>
    <s v="MURPSE01"/>
    <s v="MURI, TK - PS SERDANG"/>
    <s v="PASAR SERDANG LOS AKS O 94TLP.021-4269216JAKARTA PUSAT"/>
    <n v="-1.39"/>
    <n v="88"/>
    <n v="200"/>
    <n v="286.61"/>
    <n v="-110087.99999999999"/>
    <n v="6969600"/>
    <n v="15840000"/>
    <n v="22699512"/>
    <s v="D"/>
    <n v="1"/>
    <s v="TV LG 20'' TYPE 20MT48 ( 1,1 JTAN)"/>
  </r>
  <r>
    <x v="2"/>
    <x v="25"/>
    <m/>
    <s v="ANGJSE01"/>
    <s v="ANGGA, IBU"/>
    <s v="JLN.BANGKA 11 / NO.43RT.09/RW.01"/>
    <n v="134.72"/>
    <n v="289.8"/>
    <n v="392.31"/>
    <n v="816.82999999999993"/>
    <n v="10669824"/>
    <n v="22952160"/>
    <n v="31070952"/>
    <n v="64692936"/>
    <s v="D"/>
    <n v="1"/>
    <s v="HP XIAOMI 4A 32G ( 1 JTAN)"/>
  </r>
  <r>
    <x v="2"/>
    <x v="25"/>
    <m/>
    <s v="UDIPMA01"/>
    <s v="UDI, BPK - PS MAMPANG"/>
    <s v="PS MAMPANG AKS 3 LOS SAYUR &amp; BASOJAKARTA"/>
    <n v="99.89"/>
    <n v="69.94"/>
    <n v="149.88999999999999"/>
    <n v="319.71999999999997"/>
    <n v="7911288"/>
    <n v="5539248"/>
    <n v="11871287.999999998"/>
    <n v="25321824"/>
    <s v="D"/>
    <n v="1"/>
    <s v="HP XIAOMI 4A 32G ( 1 JTAN)"/>
  </r>
  <r>
    <x v="2"/>
    <x v="25"/>
    <m/>
    <s v="SUTDAM01"/>
    <s v="BPK. SUTARNO"/>
    <s v="JL. DAMAI IV NO. 22 RT 005/02 CIPETE"/>
    <n v="250"/>
    <n v="300"/>
    <n v="450"/>
    <n v="1000"/>
    <n v="19800000"/>
    <n v="23760000"/>
    <n v="35640000"/>
    <n v="79200000"/>
    <s v="D"/>
    <n v="1"/>
    <s v="HP XIAOMI 4A 32G ( 1 JTAN)"/>
  </r>
  <r>
    <x v="2"/>
    <x v="25"/>
    <m/>
    <s v="UDIPET02"/>
    <s v="TK UDIN PETAMBURAN"/>
    <s v="JL PETAMBURAN 2 RT 09/ 03 NO 45 ( BAKSO 99 )"/>
    <n v="25"/>
    <n v="100"/>
    <n v="350"/>
    <n v="475"/>
    <n v="1980000"/>
    <n v="7920000"/>
    <n v="27720000"/>
    <n v="37620000"/>
    <s v="D"/>
    <n v="1"/>
    <s v="TV LG 20'' TYPE 20MT48 ( 1,1 JTAN)"/>
  </r>
  <r>
    <x v="2"/>
    <x v="25"/>
    <m/>
    <s v="ASUPSM02"/>
    <s v="ASUN TK PS MINGGU"/>
    <s v="JL.BATU NO.14/DEPAN AL-HIKMAHTLP.021-7990533JAKARTA SELATAN"/>
    <n v="650"/>
    <n v="700"/>
    <n v="1273"/>
    <n v="2623"/>
    <n v="51480000"/>
    <n v="55440000"/>
    <n v="100821600"/>
    <n v="207741600"/>
    <s v="C"/>
    <n v="1.5"/>
    <s v="HP XIAOMI REDMI 6A ( 1,4 JT AN)"/>
  </r>
  <r>
    <x v="0"/>
    <x v="26"/>
    <m/>
    <s v="962277"/>
    <s v="PT. BERDIKARI PUTRA JAYA SEJAHTERA"/>
    <s v="JL. KEDINDING TENGAH JAYA 2 NO.36-40 RT.04 RW.02 T"/>
    <n v="2985.1944450000001"/>
    <n v="2786"/>
    <n v="1286.7777800000001"/>
    <n v="7057.9722250000004"/>
    <n v="236427400.044"/>
    <n v="220651200"/>
    <n v="101912800.17600001"/>
    <n v="558991400.22000003"/>
    <s v="A"/>
    <n v="5"/>
    <s v="TV LED 42&quot; ( 4 JTAN)"/>
  </r>
  <r>
    <x v="0"/>
    <x v="26"/>
    <m/>
    <s v="968092"/>
    <s v="TK. SUWARNO"/>
    <s v="JL. MULYOREJO BARU RT.02 RW.06 GG.SEDULURAN, BABAT"/>
    <n v="700"/>
    <n v="1200"/>
    <n v="1050"/>
    <n v="2950"/>
    <n v="55440000"/>
    <n v="95040000"/>
    <n v="83160000"/>
    <n v="233640000"/>
    <s v="C"/>
    <n v="1.5"/>
    <s v="TV SHARP/TOSHIBA 24'' ( 1,5 JTAN)"/>
  </r>
  <r>
    <x v="0"/>
    <x v="26"/>
    <m/>
    <s v="933718"/>
    <s v="TK. JOSEPH BUDIHARTO"/>
    <s v="JL. SERMA DARSI 9 BNAJEREJO BOJONEGORO"/>
    <n v="993.72222299999999"/>
    <n v="736.77777800000001"/>
    <n v="347"/>
    <n v="2077.5000009999999"/>
    <n v="78702800.0616"/>
    <n v="58352800.0176"/>
    <n v="27482400"/>
    <n v="164538000.0792"/>
    <s v="C"/>
    <n v="1.5"/>
    <s v="TV SHARP/TOSHIBA 24'' ( 1,5 JTAN)"/>
  </r>
  <r>
    <x v="0"/>
    <x v="26"/>
    <m/>
    <s v="1000305"/>
    <s v="TK. ERNA JAYA"/>
    <s v="PASAR JATIROGO, SADANG, JATIROGO, TUBAN"/>
    <n v="1500"/>
    <m/>
    <m/>
    <n v="1500"/>
    <n v="118800000"/>
    <n v="0"/>
    <n v="0"/>
    <n v="118800000"/>
    <s v="C"/>
    <n v="1.5"/>
    <s v="TV SHARP/TOSHIBA 24'' ( 1,5 JTAN)"/>
  </r>
  <r>
    <x v="0"/>
    <x v="26"/>
    <m/>
    <s v="948574"/>
    <s v="TK. HAMIDAH"/>
    <s v="JL. PASAR BARU BLOK 158 D GRESIK"/>
    <n v="750"/>
    <n v="400"/>
    <n v="250"/>
    <n v="1400"/>
    <n v="59400000"/>
    <n v="31680000"/>
    <n v="19800000"/>
    <n v="110880000"/>
    <s v="C"/>
    <n v="1.5"/>
    <s v="HP XIAOMI REDMI 6A ( 1,4 JT AN)"/>
  </r>
  <r>
    <x v="0"/>
    <x v="26"/>
    <m/>
    <s v="1047045"/>
    <s v="TK. WINARNO"/>
    <s v="JL. SUMARGO 36 RT.006 RW.003 TLOGOANYAR, LAMONGAN"/>
    <n v="650"/>
    <n v="500"/>
    <n v="100"/>
    <n v="1250"/>
    <n v="51480000"/>
    <n v="39600000"/>
    <n v="7920000"/>
    <n v="99000000"/>
    <s v="D"/>
    <n v="1"/>
    <s v="HP XIAOMI 4A 32G ( 1 JTAN)"/>
  </r>
  <r>
    <x v="0"/>
    <x v="26"/>
    <m/>
    <s v="990064"/>
    <s v="TK. SUWONDO"/>
    <s v="JL. GUBERNUR SURYO, KARANGPOH, GRESIK"/>
    <n v="600"/>
    <n v="300"/>
    <n v="175"/>
    <n v="1075"/>
    <n v="47520000"/>
    <n v="23760000"/>
    <n v="13860000"/>
    <n v="85140000"/>
    <s v="D"/>
    <n v="1"/>
    <s v="HP XIAOMI 4A 32G ( 1 JTAN)"/>
  </r>
  <r>
    <x v="0"/>
    <x v="26"/>
    <m/>
    <s v="947241"/>
    <s v="TK. LAJU"/>
    <s v="PS. TAMBAK REJO BLOK M-26 TAMBAK REJO, SIMOKERTO,"/>
    <n v="500"/>
    <n v="400"/>
    <n v="150"/>
    <n v="1050"/>
    <n v="39600000"/>
    <n v="31680000"/>
    <n v="11880000"/>
    <n v="83160000"/>
    <s v="D"/>
    <n v="1"/>
    <s v="HP XIAOMI 4A 32G ( 1 JTAN)"/>
  </r>
  <r>
    <x v="0"/>
    <x v="26"/>
    <m/>
    <s v="938952"/>
    <s v="TK. SEMI INDAH JAYA"/>
    <s v="JL. RAYA KEPUTRAN 212 SURABAYA"/>
    <n v="498"/>
    <n v="300"/>
    <n v="250"/>
    <n v="1048"/>
    <n v="39441600"/>
    <n v="23760000"/>
    <n v="19800000"/>
    <n v="83001600"/>
    <s v="D"/>
    <n v="1"/>
    <s v="HP XIAOMI 4A 32G ( 1 JTAN)"/>
  </r>
  <r>
    <x v="0"/>
    <x v="26"/>
    <m/>
    <s v="988537"/>
    <s v="TK. AGUS"/>
    <s v="JL. JAKSA AGUNG SUPRAPTO NO.102 BANJAREJO, BOJONEG"/>
    <n v="500"/>
    <n v="300"/>
    <n v="200"/>
    <n v="1000"/>
    <n v="39600000"/>
    <n v="23760000"/>
    <n v="15840000"/>
    <n v="79200000"/>
    <s v="D"/>
    <n v="1"/>
    <s v="HP XIAOMI 4A 32G ( 1 JTAN)"/>
  </r>
  <r>
    <x v="0"/>
    <x v="26"/>
    <m/>
    <s v="1029160"/>
    <s v="TK. REJEKI BAROKAH"/>
    <s v="DS. KARANG SEMANDING RT.1 RW.1, BALONGPANGGANG, GR"/>
    <n v="398"/>
    <n v="442.80555600000002"/>
    <n v="150"/>
    <n v="990.80555600000002"/>
    <n v="31521600"/>
    <n v="35070200.0352"/>
    <n v="11880000"/>
    <n v="78471800.0352"/>
    <s v="D"/>
    <n v="1"/>
    <s v="HP XIAOMI 4A 32G ( 1 JTAN)"/>
  </r>
  <r>
    <x v="0"/>
    <x v="26"/>
    <m/>
    <s v="932549"/>
    <s v="TK. P.UMARDANI"/>
    <s v="JL. CANDI LONTAR 41 C / 53 SAMBIKEREP SURABAYA"/>
    <n v="425"/>
    <n v="200"/>
    <n v="250"/>
    <n v="875"/>
    <n v="33660000"/>
    <n v="15840000"/>
    <n v="19800000"/>
    <n v="69300000"/>
    <s v="D"/>
    <n v="1"/>
    <s v="HP XIAOMI 4A 32G ( 1 JTAN)"/>
  </r>
  <r>
    <x v="0"/>
    <x v="26"/>
    <m/>
    <s v="938951"/>
    <s v="TK. SOPHIA DEWI-JAYA RAYA"/>
    <s v="JL. KEPUTRAN 5 SURABAYA"/>
    <m/>
    <n v="500"/>
    <n v="350"/>
    <n v="850"/>
    <n v="0"/>
    <n v="39600000"/>
    <n v="27720000"/>
    <n v="67320000"/>
    <s v="D"/>
    <n v="1"/>
    <s v="HP XIAOMI 4A 32G ( 1 JTAN)"/>
  </r>
  <r>
    <x v="0"/>
    <x v="26"/>
    <m/>
    <s v="947101"/>
    <s v="TK. PAK JOKO"/>
    <s v="JL. SIMO KALNGAN 2 NO.191 SURABAYA"/>
    <n v="400"/>
    <n v="200"/>
    <n v="150"/>
    <n v="750"/>
    <n v="31680000"/>
    <n v="15840000"/>
    <n v="11880000"/>
    <n v="59400000"/>
    <s v="D"/>
    <n v="1"/>
    <s v="HP XIAOMI 4A 32G ( 1 JTAN)"/>
  </r>
  <r>
    <x v="0"/>
    <x v="26"/>
    <m/>
    <s v="1008660"/>
    <s v="TK. STEVANUS"/>
    <s v="JL. RAYA SUKOWATI GANG SD NO.1 (KAMPUNG TERNAK) KA"/>
    <n v="400"/>
    <n v="198"/>
    <n v="200"/>
    <n v="798"/>
    <n v="31680000"/>
    <n v="15681600"/>
    <n v="15840000"/>
    <n v="63201600"/>
    <s v="D"/>
    <n v="1"/>
    <s v="HP XIAOMI 4A 32G ( 1 JTAN)"/>
  </r>
  <r>
    <x v="0"/>
    <x v="26"/>
    <m/>
    <s v="1008698"/>
    <s v="TK. ATIKA"/>
    <s v="JL. GUBERNUR SURYO PASAR BARU GRESIK (SAMPING TK."/>
    <n v="395"/>
    <n v="200"/>
    <n v="175"/>
    <n v="770"/>
    <n v="31284000"/>
    <n v="15840000"/>
    <n v="13860000"/>
    <n v="60984000"/>
    <s v="D"/>
    <n v="1"/>
    <s v="HP XIAOMI 4A 32G ( 1 JTAN)"/>
  </r>
  <r>
    <x v="0"/>
    <x v="26"/>
    <m/>
    <s v="953837"/>
    <s v="TK. YUSUP"/>
    <s v="JL. KUSUMA BANGSA NO. 52 TEMENGGUNGAN LAMONGAN"/>
    <n v="600"/>
    <n v="50"/>
    <n v="100"/>
    <n v="750"/>
    <n v="47520000"/>
    <n v="3960000"/>
    <n v="7920000"/>
    <n v="59400000"/>
    <s v="D"/>
    <n v="1"/>
    <s v="HP XIAOMI 4A 32G ( 1 JTAN)"/>
  </r>
  <r>
    <x v="0"/>
    <x v="26"/>
    <m/>
    <s v="935948"/>
    <s v="TK. PURNOMO"/>
    <s v="JL. J.A. SUPRAPTO 142 BOJONEGORO"/>
    <n v="300"/>
    <n v="297.30555600000002"/>
    <n v="149.52777900000001"/>
    <n v="746.83333500000003"/>
    <n v="23760000"/>
    <n v="23546600.035200004"/>
    <n v="11842600.096800001"/>
    <n v="59149200.131999999"/>
    <s v="D"/>
    <n v="1"/>
    <s v="HP XIAOMI 4A 32G ( 1 JTAN)"/>
  </r>
  <r>
    <x v="0"/>
    <x v="26"/>
    <m/>
    <s v="1025854"/>
    <s v="TK. SAMI JAYA"/>
    <s v="JL. RAYA PASAR SIDOHARJO, LAMONGAN"/>
    <n v="391"/>
    <n v="190"/>
    <n v="144"/>
    <n v="725"/>
    <n v="30967200"/>
    <n v="15048000"/>
    <n v="11404800"/>
    <n v="57420000"/>
    <s v="D"/>
    <n v="1"/>
    <s v="HP XIAOMI 4A 32G ( 1 JTAN)"/>
  </r>
  <r>
    <x v="0"/>
    <x v="26"/>
    <m/>
    <s v="995784"/>
    <s v="TK. BU KUSUMA"/>
    <s v="PS. BARU GRESIK 73 / CD KARANGPOH, GRESIK"/>
    <n v="200"/>
    <n v="300"/>
    <n v="175"/>
    <n v="675"/>
    <n v="15840000"/>
    <n v="23760000"/>
    <n v="13860000"/>
    <n v="53460000"/>
    <s v="D"/>
    <n v="1"/>
    <s v="HP XIAOMI 4A 32G ( 1 JTAN)"/>
  </r>
  <r>
    <x v="0"/>
    <x v="26"/>
    <m/>
    <s v="1019801"/>
    <s v="TK. MUJIONO"/>
    <s v="PONDOK BENOWO INDAH BLOK EQ NO.7 BABAT JERAWAT, PA"/>
    <n v="200"/>
    <n v="200"/>
    <n v="200"/>
    <n v="600"/>
    <n v="15840000"/>
    <n v="15840000"/>
    <n v="15840000"/>
    <n v="47520000"/>
    <s v="D"/>
    <n v="1"/>
    <s v="HP XIAOMI 4A 32G ( 1 JTAN)"/>
  </r>
  <r>
    <x v="0"/>
    <x v="26"/>
    <m/>
    <s v="933315"/>
    <s v="TK. MANDIRI"/>
    <s v="PS. BARU A2-4 GRESIK"/>
    <n v="100"/>
    <n v="300"/>
    <n v="175"/>
    <n v="575"/>
    <n v="7920000"/>
    <n v="23760000"/>
    <n v="13860000"/>
    <n v="45540000"/>
    <s v="D"/>
    <n v="1"/>
    <s v="HP XIAOMI 4A 32G ( 1 JTAN)"/>
  </r>
  <r>
    <x v="0"/>
    <x v="26"/>
    <m/>
    <s v="949560"/>
    <s v="TK. H. URSIAH"/>
    <s v="PASAR KWANYAR SEBELAH TIMUR KORAMIL BANGKALAN"/>
    <n v="-4.25"/>
    <n v="324.72222199999999"/>
    <n v="250"/>
    <n v="570.47222199999999"/>
    <n v="-336600"/>
    <n v="25717999.9824"/>
    <n v="19800000"/>
    <n v="45181399.9824"/>
    <s v="D"/>
    <n v="1"/>
    <s v="HP XIAOMI 4A 32G ( 1 JTAN)"/>
  </r>
  <r>
    <x v="0"/>
    <x v="26"/>
    <m/>
    <s v="930909"/>
    <s v="TK. MUNASIH"/>
    <s v="PS. TAMBAK REJO T-10 SURABAYA"/>
    <n v="300"/>
    <n v="100"/>
    <n v="150"/>
    <n v="550"/>
    <n v="23760000"/>
    <n v="7920000"/>
    <n v="11880000"/>
    <n v="43560000"/>
    <s v="D"/>
    <n v="1"/>
    <s v="HP XIAOMI 4A 32G ( 1 JTAN)"/>
  </r>
  <r>
    <x v="0"/>
    <x v="26"/>
    <m/>
    <s v="932472"/>
    <s v="TK. ALIN"/>
    <s v="JL. CANDI LONTAR 42-R/6 SURABAYA"/>
    <n v="100"/>
    <m/>
    <n v="400"/>
    <n v="500"/>
    <n v="7920000"/>
    <n v="0"/>
    <n v="31680000"/>
    <n v="39600000"/>
    <s v="D"/>
    <n v="1"/>
    <s v="HP XIAOMI 4A 32G ( 1 JTAN)"/>
  </r>
  <r>
    <x v="0"/>
    <x v="26"/>
    <m/>
    <s v="990549"/>
    <s v="TK. HOLIDAH"/>
    <s v="PS. TAMBAK REJO BLOK U-07 TAMBAK REJO, SIMOKERTO,"/>
    <n v="200"/>
    <n v="150"/>
    <n v="100"/>
    <n v="450"/>
    <n v="15840000"/>
    <n v="11880000"/>
    <n v="7920000"/>
    <n v="35640000"/>
    <s v="D"/>
    <n v="1"/>
    <s v="HP XIAOMI 4A 32G ( 1 JTAN)"/>
  </r>
  <r>
    <x v="0"/>
    <x v="26"/>
    <m/>
    <s v="932356"/>
    <s v="SUNARDI"/>
    <s v="JL. SIMO KALANGAN II/191-K SURABAYA"/>
    <n v="200"/>
    <n v="100"/>
    <n v="100"/>
    <n v="400"/>
    <n v="15840000"/>
    <n v="7920000"/>
    <n v="7920000"/>
    <n v="31680000"/>
    <s v="D"/>
    <n v="1"/>
    <s v="HP XIAOMI 4A 32G ( 1 JTAN)"/>
  </r>
  <r>
    <x v="0"/>
    <x v="26"/>
    <m/>
    <s v="931892"/>
    <s v="TK. NOGOREJO"/>
    <s v="JL. SIMO MAGERSARI 66 SURABAYA"/>
    <n v="100"/>
    <n v="100"/>
    <n v="175"/>
    <n v="375"/>
    <n v="7920000"/>
    <n v="7920000"/>
    <n v="13860000"/>
    <n v="29700000"/>
    <s v="D"/>
    <n v="1"/>
    <s v="HP XIAOMI 4A 32G ( 1 JTAN)"/>
  </r>
  <r>
    <x v="0"/>
    <x v="26"/>
    <m/>
    <s v="987848"/>
    <s v="TK. BU SAMITO"/>
    <s v="PS. KEPUTRAN UTARA BLOK-B, KEPUTRAN, SURABAYA"/>
    <n v="150"/>
    <n v="50"/>
    <n v="150"/>
    <n v="350"/>
    <n v="11880000"/>
    <n v="3960000"/>
    <n v="11880000"/>
    <n v="27720000"/>
    <s v="D"/>
    <n v="1"/>
    <s v="HP XIAOMI 4A 32G ( 1 JTAN)"/>
  </r>
  <r>
    <x v="0"/>
    <x v="26"/>
    <m/>
    <s v="1000414"/>
    <s v="TK. NAILY"/>
    <s v="JL. KEPUTRAN GG.VII NO.10 KEPUTRAN, TEGALSARI, SUR"/>
    <n v="100"/>
    <n v="150"/>
    <n v="100"/>
    <n v="350"/>
    <n v="7920000"/>
    <n v="11880000"/>
    <n v="7920000"/>
    <n v="27720000"/>
    <s v="D"/>
    <n v="1"/>
    <s v="HP XIAOMI 4A 32G ( 1 JTAN)"/>
  </r>
  <r>
    <x v="0"/>
    <x v="26"/>
    <m/>
    <s v="931113"/>
    <s v="TK. GUNA JAYA (WIYONO CH)"/>
    <s v="JL. GENTENG BESAR 52 SURABAYA"/>
    <m/>
    <m/>
    <n v="200"/>
    <n v="200"/>
    <n v="0"/>
    <n v="0"/>
    <n v="15840000"/>
    <n v="15840000"/>
    <s v="D"/>
    <n v="1"/>
    <s v="HP XIAOMI 4A 32G ( 1 JTAN)"/>
  </r>
  <r>
    <x v="0"/>
    <x v="26"/>
    <m/>
    <s v="1025815"/>
    <s v="TK. ENDANG"/>
    <s v="HULAAN, HULAAN, MENGANTI, GRESIK"/>
    <n v="200"/>
    <n v="100"/>
    <m/>
    <n v="300"/>
    <n v="15840000"/>
    <n v="7920000"/>
    <n v="0"/>
    <n v="23760000"/>
    <s v="D"/>
    <n v="1"/>
    <s v="HP XIAOMI 4A 32G ( 1 JTAN)"/>
  </r>
  <r>
    <x v="0"/>
    <x v="26"/>
    <m/>
    <s v="940635"/>
    <s v="TK. PAISOL"/>
    <s v="DSN. KRAJAN RT.14 RW.5 DEPAN BALAI DESA MENGANTI G"/>
    <n v="250"/>
    <m/>
    <m/>
    <n v="250"/>
    <n v="19800000"/>
    <n v="0"/>
    <n v="0"/>
    <n v="19800000"/>
    <s v="D"/>
    <n v="1"/>
    <s v="HP XIAOMI 4A 32G ( 1 JTAN)"/>
  </r>
  <r>
    <x v="0"/>
    <x v="26"/>
    <m/>
    <s v="930991"/>
    <s v="TK. SITI"/>
    <s v="PS. TAMBAK REJO U-04 SURABAYA"/>
    <n v="100"/>
    <n v="50"/>
    <n v="75.5"/>
    <n v="225.5"/>
    <n v="7920000"/>
    <n v="3960000"/>
    <n v="5979600"/>
    <n v="17859600"/>
    <s v="D"/>
    <n v="1"/>
    <s v="HP XIAOMI 4A 32G ( 1 JTAN)"/>
  </r>
  <r>
    <x v="0"/>
    <x v="26"/>
    <m/>
    <s v="978890"/>
    <s v="TK. ARIFIN"/>
    <s v="PASAR BARU GRESIK 83/AB GRESIK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87291"/>
    <s v="TK. AMRAL"/>
    <s v="PS. SIDOHARJO (DPN TK.SUHADAK) WONOKROMO, TIKUNG,"/>
    <n v="200"/>
    <m/>
    <m/>
    <n v="200"/>
    <n v="15840000"/>
    <n v="0"/>
    <n v="0"/>
    <n v="15840000"/>
    <s v="D"/>
    <n v="1"/>
    <s v="HP XIAOMI 4A 32G ( 1 JTAN)"/>
  </r>
  <r>
    <x v="0"/>
    <x v="26"/>
    <m/>
    <s v="992668"/>
    <s v="TK. NUR IWAK ASIN"/>
    <s v="PASAR MENGANTI STAND BELAKANG IKAN ASIN, GADINGWAT"/>
    <n v="50"/>
    <n v="100"/>
    <n v="50"/>
    <n v="200"/>
    <n v="3960000"/>
    <n v="7920000"/>
    <n v="3960000"/>
    <n v="15840000"/>
    <s v="D"/>
    <n v="1"/>
    <s v="HP XIAOMI 4A 32G ( 1 JTAN)"/>
  </r>
  <r>
    <x v="0"/>
    <x v="26"/>
    <m/>
    <s v="1024029"/>
    <s v="TK. H. MUSTHOFA"/>
    <s v="PASAR KEPUTRAN UTARA C41-C42 (BAWAH TANGGA PALING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32823"/>
    <s v="TK. ATMA"/>
    <s v="JL. TAMBAK SEGARAN III/ 12 SURABAYA"/>
    <m/>
    <n v="100"/>
    <n v="50"/>
    <n v="150"/>
    <n v="0"/>
    <n v="7920000"/>
    <n v="3960000"/>
    <n v="11880000"/>
    <s v="D"/>
    <n v="1"/>
    <s v="HP XIAOMI 4A 32G ( 1 JTAN)"/>
  </r>
  <r>
    <x v="0"/>
    <x v="27"/>
    <m/>
    <s v="566859"/>
    <s v="TK. KASNO"/>
    <s v="PERUM NUANSA KORI III NO. 8 DENPASAR UTARA"/>
    <n v="0"/>
    <n v="300"/>
    <n v="900"/>
    <n v="1200"/>
    <n v="0"/>
    <n v="23760000"/>
    <n v="71280000"/>
    <n v="95040000"/>
    <s v="D"/>
    <n v="1"/>
    <s v="SEPEDA LIPAT ODESSY 2035 ( 800RBAN)"/>
  </r>
  <r>
    <x v="0"/>
    <x v="27"/>
    <m/>
    <s v="414294"/>
    <s v="TK. AGUS SETIYONO"/>
    <s v="JL.KARANG SARI IV/G.66 DPS"/>
    <n v="50"/>
    <n v="100"/>
    <n v="150"/>
    <n v="300"/>
    <n v="3960000"/>
    <n v="7920000"/>
    <n v="11880000"/>
    <n v="23760000"/>
    <s v="D"/>
    <n v="1"/>
    <s v="SEPEDA LIPAT ODESSY 2035 ( 800RBAN)"/>
  </r>
  <r>
    <x v="0"/>
    <x v="27"/>
    <m/>
    <s v="1030060"/>
    <s v="UD. BALI PANGAN"/>
    <s v="JL. KARYA MAKMUR GG MERTASARI II NO. 4 UBUNG KAJA"/>
    <n v="300"/>
    <n v="450"/>
    <n v="515.5"/>
    <n v="1265.5"/>
    <n v="23760000"/>
    <n v="35640000"/>
    <n v="40827600"/>
    <n v="100227600"/>
    <s v="C"/>
    <n v="1.5"/>
    <s v="TV SHARP/TOSHIBA 24'' ( 1,5 JTAN)"/>
  </r>
  <r>
    <x v="0"/>
    <x v="28"/>
    <m/>
    <s v="696673"/>
    <s v="BILLY JAYA, UD"/>
    <s v="JL. SELAPARANG GG. KEPUNDUNG NO.06, CAKRA TIMUR"/>
    <n v="1150"/>
    <n v="1000"/>
    <n v="600"/>
    <n v="2750"/>
    <n v="91080000"/>
    <n v="79200000"/>
    <n v="47520000"/>
    <n v="217800000"/>
    <s v="C"/>
    <n v="1.5"/>
    <s v="TV SHARP/TOSHIBA 24'' ( 1,5 JTAN)"/>
  </r>
  <r>
    <x v="0"/>
    <x v="28"/>
    <m/>
    <s v="979278"/>
    <s v="TK. IBU AYU"/>
    <s v="JLN. RADEN PANJI ANOM GG. ARJUNA, PAGUTAN, MATARAM"/>
    <n v="240"/>
    <n v="100"/>
    <n v="100"/>
    <n v="440"/>
    <n v="19008000"/>
    <n v="7920000"/>
    <n v="7920000"/>
    <n v="34848000"/>
    <s v="D"/>
    <n v="1"/>
    <s v="KOMPOR GAS RINAI SUPER ( 600RBAN)"/>
  </r>
  <r>
    <x v="0"/>
    <x v="28"/>
    <m/>
    <s v="TSJ BIMA"/>
    <s v="BIM-HERI CANVAS"/>
    <s v="SUMBAWA HP:08123969129"/>
    <n v="400"/>
    <n v="450"/>
    <n v="448"/>
    <n v="1298"/>
    <n v="31680000"/>
    <n v="35640000"/>
    <n v="35481600"/>
    <n v="102801600"/>
    <s v="C"/>
    <n v="1.5"/>
    <s v="HP XIAOMI REDMI 6A ( 1,4 JT AN)"/>
  </r>
  <r>
    <x v="0"/>
    <x v="28"/>
    <m/>
    <s v="TSJ BIMA"/>
    <s v="BIM-AGUS"/>
    <s v="BIMA"/>
    <n v="200"/>
    <n v="80"/>
    <n v="70"/>
    <n v="350"/>
    <n v="15840000"/>
    <n v="6336000"/>
    <n v="5544000"/>
    <n v="27720000"/>
    <s v="D"/>
    <n v="1"/>
    <s v="KOMPOR GAS RINAI SUPER ( 600RBAN)"/>
  </r>
  <r>
    <x v="0"/>
    <x v="28"/>
    <m/>
    <s v="TSJ BIMA"/>
    <s v="TSJ"/>
    <s v="CANDRA KANVAS"/>
    <n v="669"/>
    <n v="170"/>
    <n v="418"/>
    <n v="1257"/>
    <n v="52992000"/>
    <n v="13500000"/>
    <n v="33120000"/>
    <n v="99612000"/>
    <s v="D"/>
    <n v="1"/>
    <s v="HP XIAOMI 4A 32G ( 1 JTAN)"/>
  </r>
  <r>
    <x v="0"/>
    <x v="29"/>
    <m/>
    <s v="929385"/>
    <s v="TOKO SUBUR JAYA"/>
    <s v="JL. SULTAN ALAUDDIN NO.66 PA'BAENG-BAENG MKS"/>
    <n v="50"/>
    <n v="99"/>
    <n v="99"/>
    <n v="248"/>
    <n v="3960000"/>
    <n v="7840800"/>
    <n v="7840800"/>
    <n v="19641600"/>
    <s v="D"/>
    <n v="1"/>
    <s v="HP XIAOMI 4A 32G ( 1 JTAN)"/>
  </r>
  <r>
    <x v="0"/>
    <x v="30"/>
    <m/>
    <s v="523214"/>
    <s v="TK. ACONG"/>
    <s v="JL. CEMPEDAK (DPN  BENGKEL RADITIA MOTOR), KEL. KA"/>
    <n v="500"/>
    <n v="380"/>
    <n v="350"/>
    <n v="1230"/>
    <n v="39600000"/>
    <n v="30096000"/>
    <n v="27720000"/>
    <n v="97416000"/>
    <s v="D"/>
    <n v="1"/>
    <s v="TV LG 20'' TYPE 20MT48 ( 1,1 JTAN)"/>
  </r>
  <r>
    <x v="0"/>
    <x v="30"/>
    <m/>
    <s v="1049168"/>
    <s v="CV. SINAR JAYA MAKMUR"/>
    <s v="JL. RAJA MOILI NO 88 , RT. 003, RW, 003 KEL. BESUS"/>
    <n v="2000"/>
    <n v="1000"/>
    <n v="1500"/>
    <n v="4500"/>
    <n v="158400000"/>
    <n v="79200000"/>
    <n v="118800000"/>
    <n v="356400000"/>
    <s v="B"/>
    <n v="2"/>
    <s v="HP XIAOMI REDMI 7 ( 1,7 JT AN)"/>
  </r>
  <r>
    <x v="0"/>
    <x v="31"/>
    <m/>
    <s v="478004"/>
    <s v="TOKO SUMBER USAHA"/>
    <s v="JL. PANJAITAN NO 72 MANADO"/>
    <n v="98"/>
    <n v="398.33333333333331"/>
    <n v="590.80555555555554"/>
    <n v="1087.1388888888889"/>
    <n v="7761600"/>
    <n v="31548000"/>
    <n v="46791800"/>
    <n v="86101400"/>
    <s v="D"/>
    <n v="1"/>
    <s v="HP XIAOMI 4A 32G ( 1 JTAN)"/>
  </r>
  <r>
    <x v="0"/>
    <x v="31"/>
    <m/>
    <s v="687667"/>
    <s v="UD. BERKATY"/>
    <s v="TUMUMPA 1 LK. 2 DAN 3, KEL. TUMUMPA 1, KEC. TUMINT"/>
    <n v="-1"/>
    <n v="0"/>
    <n v="200"/>
    <n v="199"/>
    <n v="-79200"/>
    <n v="0"/>
    <n v="15840000"/>
    <n v="15760800"/>
    <s v="D"/>
    <n v="1"/>
    <s v="HP XIAOMI 4A 32G ( 1 JTAN)"/>
  </r>
  <r>
    <x v="0"/>
    <x v="31"/>
    <m/>
    <s v="KPS GTO"/>
    <s v="TRI UTAMA"/>
    <s v="(blank)"/>
    <n v="993.63888888888891"/>
    <n v="1580"/>
    <n v="550"/>
    <n v="3123.6388888888887"/>
    <n v="78696200"/>
    <n v="125136000"/>
    <n v="43560000"/>
    <n v="247392200"/>
    <s v="C"/>
    <n v="1.5"/>
    <s v="TV SHARP/TOSHIBA 24'' ( 1,5 JTAN)"/>
  </r>
  <r>
    <x v="0"/>
    <x v="31"/>
    <m/>
    <s v="KPS GTO"/>
    <s v="Monas"/>
    <s v="(blank)"/>
    <n v="200"/>
    <n v="100"/>
    <n v="100"/>
    <n v="400"/>
    <n v="15840000"/>
    <n v="7920000"/>
    <n v="7920000"/>
    <n v="31680000"/>
    <s v="D"/>
    <n v="1"/>
    <s v="HP XIAOMI 4A 32G ( 1 JTAN)"/>
  </r>
  <r>
    <x v="0"/>
    <x v="31"/>
    <m/>
    <s v="KPS GTO"/>
    <s v="MIZI PUTERA"/>
    <s v="(blank)"/>
    <n v="50"/>
    <n v="100"/>
    <n v="150"/>
    <n v="300"/>
    <n v="3960000"/>
    <n v="7920000"/>
    <n v="11880000"/>
    <n v="23760000"/>
    <s v="D"/>
    <n v="1"/>
    <s v="HP XIAOMI 4A 32G ( 1 JTAN)"/>
  </r>
  <r>
    <x v="0"/>
    <x v="32"/>
    <m/>
    <s v="908676"/>
    <s v="TK. JASMIN"/>
    <s v="DS. GAGAAN RT 04 /02 NO.5, TAWANGREJO,TUNJUNGAN,BL"/>
    <n v="1987"/>
    <n v="1497"/>
    <n v="993"/>
    <n v="4477"/>
    <n v="157370400"/>
    <n v="118562400"/>
    <n v="78645600"/>
    <n v="354578400"/>
    <s v="B"/>
    <n v="2"/>
    <s v="HP XIAOMI REDMI 7 ( 1,7 JT AN)"/>
  </r>
  <r>
    <x v="0"/>
    <x v="32"/>
    <m/>
    <s v="1029026"/>
    <s v="TK. SARYADI"/>
    <s v="KETITANGWETAN NO. - RT. 005 RW. 001, KETITANGWETAN"/>
    <n v="2550"/>
    <n v="850"/>
    <n v="625"/>
    <n v="4025"/>
    <n v="201960000"/>
    <n v="67320000"/>
    <n v="49500000"/>
    <n v="318780000"/>
    <s v="B"/>
    <n v="2"/>
    <s v="HP XIAOMI REDMI 7 ( 1,7 JT AN)"/>
  </r>
  <r>
    <x v="0"/>
    <x v="32"/>
    <m/>
    <s v="999896"/>
    <s v="TO. UD. FITRI RAMADHANI"/>
    <s v="DS. MARGOMULYO RT. 006 RW. 003 MARGOMULYO, TAYU, P"/>
    <n v="1000"/>
    <n v="500"/>
    <n v="598"/>
    <n v="2098"/>
    <n v="79200000"/>
    <n v="39600000"/>
    <n v="47361600"/>
    <n v="166161600"/>
    <s v="C"/>
    <n v="1.5"/>
    <s v="HP XIAOMI REDMI 6A ( 1,4 JT AN)"/>
  </r>
  <r>
    <x v="0"/>
    <x v="32"/>
    <m/>
    <s v="906800"/>
    <s v="TK. WIWIK"/>
    <s v="*PS. TAHUNAN 28, JEPARA"/>
    <n v="797"/>
    <n v="600"/>
    <n v="500"/>
    <n v="1897"/>
    <n v="63122400"/>
    <n v="47520000"/>
    <n v="39600000"/>
    <n v="150242400"/>
    <s v="C"/>
    <n v="1.5"/>
    <s v="HP XIAOMI REDMI 6A ( 1,4 JT AN)"/>
  </r>
  <r>
    <x v="0"/>
    <x v="32"/>
    <m/>
    <s v="968345"/>
    <s v="TK. UMU"/>
    <s v="JL. HONGGOSOCO RT.2 RW.3 HONGGOSOCO, JEKULO, KUDUS"/>
    <n v="797"/>
    <n v="100"/>
    <n v="500"/>
    <n v="1397"/>
    <n v="63122400"/>
    <n v="7920000"/>
    <n v="39600000"/>
    <n v="110642400"/>
    <s v="C"/>
    <n v="1.5"/>
    <s v="HP XIAOMI REDMI 6A ( 1,4 JT AN)"/>
  </r>
  <r>
    <x v="0"/>
    <x v="32"/>
    <m/>
    <s v="910509"/>
    <s v="TK. NGASIJAN"/>
    <s v="JL. GETAS PEJATEN, KUDUS"/>
    <n v="800"/>
    <n v="250"/>
    <n v="100"/>
    <n v="1150"/>
    <n v="63360000"/>
    <n v="19800000"/>
    <n v="7920000"/>
    <n v="91080000"/>
    <s v="D"/>
    <n v="1"/>
    <s v="HP XIAOMI 4A 32G ( 1 JTAN)"/>
  </r>
  <r>
    <x v="0"/>
    <x v="32"/>
    <m/>
    <s v="1025341"/>
    <s v="TK. AULIA SNACK"/>
    <s v="DS. KEDUNGCINO RT. 014 RW. 05, JEPARA"/>
    <n v="698"/>
    <n v="350"/>
    <n v="97.972223"/>
    <n v="1145.972223"/>
    <n v="55281600"/>
    <n v="27720000"/>
    <n v="7759400.0615999997"/>
    <n v="90761000.0616"/>
    <s v="D"/>
    <n v="1"/>
    <s v="HP XIAOMI 4A 32G ( 1 JTAN)"/>
  </r>
  <r>
    <x v="0"/>
    <x v="32"/>
    <m/>
    <s v="966138"/>
    <s v="CV. HALIM JAYA ABADI"/>
    <s v="JL. LETJEN SUPRAPTO NO.64 RT.007 RW.021 KEL. PURWO"/>
    <n v="700"/>
    <n v="195"/>
    <n v="149"/>
    <n v="1044"/>
    <n v="55440000"/>
    <n v="15444000"/>
    <n v="11800800"/>
    <n v="82684800"/>
    <s v="D"/>
    <n v="1"/>
    <s v="HP XIAOMI 4A 32G ( 1 JTAN)"/>
  </r>
  <r>
    <x v="0"/>
    <x v="32"/>
    <m/>
    <s v="992299"/>
    <s v="TK. ALI MAKSUN"/>
    <s v="JL. DANYANG - KUWU KM. 15 JETAK, PULOKULON, GROBOG"/>
    <n v="532"/>
    <n v="300"/>
    <n v="198"/>
    <n v="1030"/>
    <n v="42134400"/>
    <n v="23760000"/>
    <n v="15681600"/>
    <n v="81576000"/>
    <s v="D"/>
    <n v="1"/>
    <s v="HP XIAOMI 4A 32G ( 1 JTAN)"/>
  </r>
  <r>
    <x v="0"/>
    <x v="32"/>
    <m/>
    <s v="964936"/>
    <s v="TK. SARZI"/>
    <s v="JL. SIDOKERTO RT.8 RW.2 (SEBELAH UTARA BANGJO SIDO"/>
    <n v="550"/>
    <m/>
    <n v="294"/>
    <n v="844"/>
    <n v="43560000"/>
    <n v="0"/>
    <n v="23284800"/>
    <n v="66844800"/>
    <s v="D"/>
    <n v="1"/>
    <s v="HP XIAOMI 4A 32G ( 1 JTAN)"/>
  </r>
  <r>
    <x v="0"/>
    <x v="32"/>
    <m/>
    <s v="907167"/>
    <s v="TK. PING AN"/>
    <s v="JL. R.A. KARTINI 21, BLORA."/>
    <n v="297.44444499999997"/>
    <n v="195.47222299999999"/>
    <n v="293.94444499999997"/>
    <n v="786.86111299999993"/>
    <n v="23557600.043999996"/>
    <n v="15481400.0616"/>
    <n v="23280400.043999996"/>
    <n v="62319400.149599999"/>
    <s v="D"/>
    <n v="1"/>
    <s v="HP XIAOMI 4A 32G ( 1 JTAN)"/>
  </r>
  <r>
    <x v="0"/>
    <x v="32"/>
    <m/>
    <s v="906628"/>
    <s v="CV. TJAHYONO ABADI"/>
    <s v="JL. LINGKAR TIMUR TANJUNG, DS. LORAM KULON RT. 008"/>
    <n v="0"/>
    <n v="295.61111199999999"/>
    <n v="297.77777800000001"/>
    <n v="593.38888999999995"/>
    <n v="0"/>
    <n v="23412400.0704"/>
    <n v="23584000.0176"/>
    <n v="46996400.088"/>
    <s v="D"/>
    <n v="1"/>
    <s v="HP XIAOMI 4A 32G ( 1 JTAN)"/>
  </r>
  <r>
    <x v="0"/>
    <x v="32"/>
    <m/>
    <s v="907776"/>
    <s v="TK. SLAMET COSMETIC"/>
    <s v="JL. RUKO PASAR TERMINAL JUWONO NO. 20, PATI"/>
    <n v="200"/>
    <n v="200"/>
    <n v="150"/>
    <n v="550"/>
    <n v="15840000"/>
    <n v="15840000"/>
    <n v="11880000"/>
    <n v="43560000"/>
    <s v="D"/>
    <n v="1"/>
    <s v="HP XIAOMI 4A 32G ( 1 JTAN)"/>
  </r>
  <r>
    <x v="0"/>
    <x v="32"/>
    <m/>
    <s v="1055638"/>
    <s v="TK. UD. ANUGERAH"/>
    <s v="JL. MR. ISKANDAR NO. 79 BLORA MLANGSENG, BLORA"/>
    <m/>
    <n v="200"/>
    <n v="291"/>
    <n v="491"/>
    <n v="0"/>
    <n v="15840000"/>
    <n v="23047200"/>
    <n v="38887200"/>
    <s v="D"/>
    <n v="1"/>
    <s v="HP XIAOMI 4A 32G ( 1 JTAN)"/>
  </r>
  <r>
    <x v="0"/>
    <x v="32"/>
    <m/>
    <s v="907076"/>
    <s v="TK. JONI"/>
    <s v="JL. CENDANA 27B, BLORA."/>
    <n v="-5"/>
    <n v="100"/>
    <n v="388.27777900000001"/>
    <n v="483.27777900000001"/>
    <n v="-396000"/>
    <n v="7920000"/>
    <n v="30751600.096799999"/>
    <n v="38275600.096799999"/>
    <s v="D"/>
    <n v="1"/>
    <s v="HP XIAOMI 4A 32G ( 1 JTAN)"/>
  </r>
  <r>
    <x v="0"/>
    <x v="32"/>
    <m/>
    <s v="937402"/>
    <s v="TK. ARIES JAYA"/>
    <s v="JL. K.H ASNAWI DS. KRAJAN RT. 4/1 GRIBIG, GEBUG, K"/>
    <n v="200"/>
    <n v="100"/>
    <n v="150"/>
    <n v="450"/>
    <n v="15840000"/>
    <n v="7920000"/>
    <n v="11880000"/>
    <n v="35640000"/>
    <s v="D"/>
    <n v="1"/>
    <s v="HP XIAOMI 4A 32G ( 1 JTAN)"/>
  </r>
  <r>
    <x v="0"/>
    <x v="32"/>
    <m/>
    <s v="907960"/>
    <s v="TK. ANUGRAH JAYA"/>
    <s v="JL. UNTUNG SUROPATI (PS. JEPARA) I A - 1, JEPAR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951566"/>
    <s v="TK. ELHA"/>
    <s v="JL. RAYA KRASAK 269 (SEBELAH TK. BARU) BANGSRI, B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1029024"/>
    <s v="TK. TAMSIR"/>
    <s v="DS. SARIMULYO RT. 002 RW. 002 SARIMULYO, NGAWEN, B"/>
    <n v="100"/>
    <n v="100"/>
    <n v="93"/>
    <n v="293"/>
    <n v="7920000"/>
    <n v="7920000"/>
    <n v="7365600"/>
    <n v="23205600"/>
    <s v="D"/>
    <n v="1"/>
    <s v="HP XIAOMI 4A 32G ( 1 JTAN)"/>
  </r>
  <r>
    <x v="0"/>
    <x v="32"/>
    <m/>
    <s v="966080"/>
    <s v="TK. ASRORI"/>
    <s v="JL. KALIORI-BATANGAN RT.4/1 DS. GADEL, KEDALON, KA"/>
    <n v="97"/>
    <n v="100"/>
    <n v="60"/>
    <n v="257"/>
    <n v="7682400"/>
    <n v="7920000"/>
    <n v="4752000"/>
    <n v="20354400"/>
    <s v="D"/>
    <n v="1"/>
    <s v="HP XIAOMI 4A 32G ( 1 JTAN)"/>
  </r>
  <r>
    <x v="0"/>
    <x v="32"/>
    <m/>
    <s v="908004"/>
    <s v="TK. ARTO MORO"/>
    <s v="JL. DIPONEGORO NO. 16, JUWANA, PATI"/>
    <n v="-3"/>
    <n v="200"/>
    <n v="50"/>
    <n v="247"/>
    <n v="-237600"/>
    <n v="15840000"/>
    <n v="3960000"/>
    <n v="19562400"/>
    <s v="D"/>
    <n v="1"/>
    <s v="HP XIAOMI 4A 32G ( 1 JTAN)"/>
  </r>
  <r>
    <x v="0"/>
    <x v="32"/>
    <m/>
    <s v="907601"/>
    <s v="TK. SIDODADI"/>
    <s v="JL. WERGU KULON NO. 256, KUDUS"/>
    <n v="100"/>
    <n v="100"/>
    <n v="43.611111000000001"/>
    <n v="243.61111099999999"/>
    <n v="7920000"/>
    <n v="7920000"/>
    <n v="3453999.9912"/>
    <n v="19293999.9912"/>
    <s v="D"/>
    <n v="1"/>
    <s v="HP XIAOMI 4A 32G ( 1 JTAN)"/>
  </r>
  <r>
    <x v="0"/>
    <x v="32"/>
    <m/>
    <s v="970139"/>
    <s v="TK. BU MUNTIAH"/>
    <s v="JL. GETAS PEJATEN GANG PUNTOJIWO RT.4/1 GETAS PEJA"/>
    <n v="100"/>
    <n v="50"/>
    <n v="50"/>
    <n v="200"/>
    <n v="7920000"/>
    <n v="3960000"/>
    <n v="3960000"/>
    <n v="15840000"/>
    <s v="D"/>
    <n v="1"/>
    <s v="HP XIAOMI 4A 32G ( 1 JTAN)"/>
  </r>
  <r>
    <x v="0"/>
    <x v="32"/>
    <m/>
    <s v="1025676"/>
    <s v="TK. JAYUS"/>
    <s v="DS. PENGANTEN RT. 003 RW. 007PENGANTEN, KLAMBU, GR"/>
    <n v="100"/>
    <n v="48"/>
    <n v="50"/>
    <n v="198"/>
    <n v="7920000"/>
    <n v="3801600"/>
    <n v="3960000"/>
    <n v="15681600"/>
    <s v="D"/>
    <n v="1"/>
    <s v="HP XIAOMI 4A 32G ( 1 JTAN)"/>
  </r>
  <r>
    <x v="0"/>
    <x v="32"/>
    <m/>
    <s v="907606"/>
    <s v="TK. GILAR SARI"/>
    <s v="JL. A. YANI NO. 07 DPN PASAR, PURWODADI"/>
    <n v="97"/>
    <n v="50"/>
    <m/>
    <n v="147"/>
    <n v="7682400"/>
    <n v="3960000"/>
    <n v="0"/>
    <n v="11642400"/>
    <s v="D"/>
    <n v="1"/>
    <s v="HP XIAOMI 4A 32G ( 1 JTAN)"/>
  </r>
  <r>
    <x v="2"/>
    <x v="33"/>
    <m/>
    <s v="SLHBJG00"/>
    <s v="SOLEH BOJONG"/>
    <s v="KOMP. BOJONG MALAKA INDAH BLOK G4 NO.2"/>
    <n v="2198.3333339999999"/>
    <n v="2098"/>
    <n v="1296.805556"/>
    <n v="5593.1388900000002"/>
    <n v="174108000.0528"/>
    <n v="166161600"/>
    <n v="102707000.0352"/>
    <n v="442976600.088"/>
    <s v="B"/>
    <n v="2"/>
    <s v="MESIN CUCI"/>
  </r>
  <r>
    <x v="2"/>
    <x v="33"/>
    <m/>
    <s v="GUAMIS00"/>
    <s v="GUAN"/>
    <s v="JL. MISRI 2&#10;BANDUNG&#10;BANDUNG"/>
    <n v="1298"/>
    <n v="2000"/>
    <n v="1000"/>
    <n v="4298"/>
    <n v="102801600"/>
    <n v="158400000"/>
    <n v="79200000"/>
    <n v="340401600"/>
    <s v="B"/>
    <n v="2"/>
    <s v="MESIN CUCI"/>
  </r>
  <r>
    <x v="2"/>
    <x v="33"/>
    <m/>
    <s v="HAMSAD00"/>
    <s v="HAMZAH"/>
    <s v="KAV. SADANG NO. 192&#10;BANDUNG&#10;BANDUNG"/>
    <n v="1000"/>
    <n v="500"/>
    <n v="800"/>
    <n v="2300"/>
    <n v="79200000"/>
    <n v="39600000"/>
    <n v="63360000"/>
    <n v="182160000"/>
    <s v="C"/>
    <n v="1.5"/>
    <s v="KULKAS SHARP 1 PINTU ( 1,5 JTAN)"/>
  </r>
  <r>
    <x v="2"/>
    <x v="33"/>
    <m/>
    <s v="NSJGDB00"/>
    <s v="NISA JAYA GEDE BAGE"/>
    <s v="RUKO SAFIR PERMAI BLOK A NO. 1-4 GEDE BAGE"/>
    <n v="1000"/>
    <n v="500"/>
    <n v="500"/>
    <n v="2000"/>
    <n v="79200000"/>
    <n v="39600000"/>
    <n v="39600000"/>
    <n v="158400000"/>
    <s v="C"/>
    <n v="1.5"/>
    <s v="MICROWAVE ELEKTROLUX EMM2021 MW ( 1,4JTAN)"/>
  </r>
  <r>
    <x v="2"/>
    <x v="33"/>
    <m/>
    <s v="UTICIR00"/>
    <s v="UTIS"/>
    <s v="JL. KEBUN JUKUT 2 NO. 88/226 CIROYOM&#10;BANDUNG&#10;BANDUNG"/>
    <n v="1400"/>
    <m/>
    <n v="500"/>
    <n v="1900"/>
    <n v="110880000"/>
    <n v="0"/>
    <n v="39600000"/>
    <n v="150480000"/>
    <s v="C"/>
    <n v="1.5"/>
    <s v="GELANG EMAS"/>
  </r>
  <r>
    <x v="2"/>
    <x v="33"/>
    <m/>
    <s v="HENY"/>
    <s v="HENY"/>
    <s v="JL. SINDANG BARANG ANTAPANI&#10;BANDUNG&#10;BANDUNG"/>
    <n v="899.91666699999996"/>
    <n v="596.33333399999992"/>
    <n v="400"/>
    <n v="1896.2500009999999"/>
    <n v="71273400.0264"/>
    <n v="47229600.052799992"/>
    <n v="31680000"/>
    <n v="150183000.0792"/>
    <s v="C"/>
    <n v="1.5"/>
    <s v="HP XIAOMI REDMI 6A ( 1,4 JT AN)"/>
  </r>
  <r>
    <x v="2"/>
    <x v="33"/>
    <m/>
    <s v="FKHRCM00"/>
    <s v="FAKHRI RANCA MANYAR"/>
    <s v="KOMP. BOJONG MLAKA INDAH BLOK H5 NO. 37 RANCA MANYAR"/>
    <n v="650"/>
    <n v="350"/>
    <n v="600"/>
    <n v="1600"/>
    <n v="51480000"/>
    <n v="27720000"/>
    <n v="47520000"/>
    <n v="126720000"/>
    <s v="C"/>
    <n v="1.5"/>
    <s v="MICROWAVE ELEKTROLUX EMM2021 MW ( 1,4JTAN)"/>
  </r>
  <r>
    <x v="2"/>
    <x v="33"/>
    <m/>
    <s v="ASEPHG14"/>
    <s v="ASEP ( BASO MAWAR )"/>
    <s v="JL. PANGHEGAR NO. 1&#10;BANDUNG&#10;BANDUNG"/>
    <m/>
    <n v="450"/>
    <n v="1000"/>
    <n v="1450"/>
    <n v="0"/>
    <n v="35640000"/>
    <n v="79200000"/>
    <n v="114840000"/>
    <s v="C"/>
    <n v="1.5"/>
    <s v="MICROWAVE ELEKTROLUX EMM2021 MW ( 1,4JTAN)"/>
  </r>
  <r>
    <x v="2"/>
    <x v="33"/>
    <m/>
    <s v="ODIES"/>
    <s v="ODIES"/>
    <s v="KOMP. PERMATA HIJAU RANCAEKEK BLOK E 89&#10;BANDUNG&#10;BANDUNG"/>
    <n v="500"/>
    <n v="600"/>
    <n v="200"/>
    <n v="1300"/>
    <n v="39600000"/>
    <n v="47520000"/>
    <n v="15840000"/>
    <n v="102960000"/>
    <s v="C"/>
    <n v="1.5"/>
    <s v="MESIN CUCI SANYO SW 771 ( 1,3 JTAN)"/>
  </r>
  <r>
    <x v="2"/>
    <x v="33"/>
    <m/>
    <s v="LLNSDK00"/>
    <s v="LALAN HJ SINDANG KERTA"/>
    <s v="KP. SARI MANGGALA DS. SINDANG KERTA"/>
    <n v="800"/>
    <n v="300"/>
    <n v="200"/>
    <n v="1300"/>
    <n v="63360000"/>
    <n v="23760000"/>
    <n v="15840000"/>
    <n v="102960000"/>
    <s v="C"/>
    <n v="1.5"/>
    <s v="MICROWAVE ELEKTROLUX EMM2021 MW ( 1,4JTAN)"/>
  </r>
  <r>
    <x v="2"/>
    <x v="33"/>
    <m/>
    <s v="SIHOTANG"/>
    <s v="SIHOTANG"/>
    <s v="JL. DIRGANTARA RAYA NO. 27 BUMI ASRI CIJERAH&#10;BANDUNG&#10;BANDUNG"/>
    <n v="450"/>
    <n v="499.11111199999999"/>
    <n v="199"/>
    <n v="1148.111112"/>
    <n v="35640000"/>
    <n v="39529600.0704"/>
    <n v="15760800"/>
    <n v="90930400.0704"/>
    <s v="D"/>
    <n v="1"/>
    <s v="MAGIC COM PHILIP  HD 3132 ( 800RBAN)"/>
  </r>
  <r>
    <x v="2"/>
    <x v="33"/>
    <m/>
    <s v="HNDPDL00"/>
    <s v="HENDRIK PADALARANG"/>
    <s v="JL. RAYA CURUG AGUNG STASIUN PADALARANG"/>
    <n v="600"/>
    <n v="500"/>
    <m/>
    <n v="1100"/>
    <n v="47520000"/>
    <n v="39600000"/>
    <n v="0"/>
    <n v="87120000"/>
    <s v="D"/>
    <n v="1"/>
    <s v="MAGIC COM PHILIP  HD 3132 ( 800RBAN)"/>
  </r>
  <r>
    <x v="2"/>
    <x v="33"/>
    <m/>
    <s v="PSKCMH00"/>
    <s v="PUSAKA JAYA MAKMUR CV"/>
    <s v="JL. JEND. H. AMIR MACHMUD NO. 350 RT. 001 RW. 006 CIMAHI"/>
    <m/>
    <n v="500"/>
    <n v="500"/>
    <n v="1000"/>
    <n v="0"/>
    <n v="39600000"/>
    <n v="39600000"/>
    <n v="79200000"/>
    <s v="D"/>
    <n v="1"/>
    <s v="TV LG 20'' TYPE 20MT48 ( 1,1 JTAN)"/>
  </r>
  <r>
    <x v="2"/>
    <x v="33"/>
    <m/>
    <s v="TALAGA"/>
    <s v="TALAGA SARI"/>
    <s v="JL. H TAMIN NO. 32  AHMAD YANI&#10;BANDUNG&#10;BANDUNG"/>
    <n v="-2"/>
    <n v="999"/>
    <m/>
    <n v="997"/>
    <n v="-158400"/>
    <n v="79120800"/>
    <n v="0"/>
    <n v="78962400"/>
    <s v="D"/>
    <n v="1"/>
    <s v="MICROWAVE AQUA AEMS1812S( 900RBAN)"/>
  </r>
  <r>
    <x v="2"/>
    <x v="33"/>
    <m/>
    <s v="FIFSTR00"/>
    <s v="FIFI SETRA RIA"/>
    <s v="JL. SETRA RIA NO. 18"/>
    <n v="200"/>
    <n v="300"/>
    <n v="450"/>
    <n v="950"/>
    <n v="15840000"/>
    <n v="23760000"/>
    <n v="35640000"/>
    <n v="75240000"/>
    <s v="D"/>
    <n v="1"/>
    <s v="MICROWAVE AQUA AEMS1812S( 900RBAN)"/>
  </r>
  <r>
    <x v="2"/>
    <x v="33"/>
    <m/>
    <s v="NZMCPG00"/>
    <s v="NIZAMUDDIN CIPADUNG"/>
    <s v="KOMPLEK MANGLAYANG SARI BLOK A5 NO. 1 CIPADUNG"/>
    <n v="200"/>
    <n v="700"/>
    <m/>
    <n v="900"/>
    <n v="15840000"/>
    <n v="55440000"/>
    <n v="0"/>
    <n v="71280000"/>
    <s v="D"/>
    <n v="1"/>
    <s v="TV LG 20'' TYPE 20MT48 ( 1,1 JTAN)"/>
  </r>
  <r>
    <x v="2"/>
    <x v="33"/>
    <m/>
    <s v="WNDCPR00"/>
    <s v="WANDA CIPARAY"/>
    <s v="JL. LASWI BARANANG SIANG CIPARAY"/>
    <n v="200"/>
    <n v="500"/>
    <m/>
    <n v="700"/>
    <n v="15840000"/>
    <n v="39600000"/>
    <n v="0"/>
    <n v="55440000"/>
    <s v="D"/>
    <n v="1"/>
    <s v="HP XIAOMI 4A 32G ( 1 JTAN)"/>
  </r>
  <r>
    <x v="2"/>
    <x v="33"/>
    <m/>
    <s v="RFKMGA00"/>
    <s v="RIFKI MARGA ASRI 8"/>
    <s v="JL. MARGA ASRI 8 BLOK C NO. 334"/>
    <n v="150"/>
    <n v="399"/>
    <n v="100"/>
    <n v="649"/>
    <n v="11880000"/>
    <n v="31600800"/>
    <n v="7920000"/>
    <n v="51400800"/>
    <s v="D"/>
    <n v="1"/>
    <s v="MAGIC COM PHILIP  HD 3132 ( 800RBAN)"/>
  </r>
  <r>
    <x v="2"/>
    <x v="33"/>
    <m/>
    <s v="IWNCTM00"/>
    <s v="IWAN CIPTA MAS"/>
    <s v="KOMP. CIPTA MAS B7/2 KERKOP"/>
    <n v="196.80555700000002"/>
    <n v="150"/>
    <n v="300"/>
    <n v="646.80555700000002"/>
    <n v="15587000.114400001"/>
    <n v="11880000"/>
    <n v="23760000"/>
    <n v="51227000.114399999"/>
    <s v="D"/>
    <n v="1"/>
    <s v="MAGIC COM PHILIP  HD 3132 ( 800RBAN)"/>
  </r>
  <r>
    <x v="2"/>
    <x v="33"/>
    <m/>
    <s v="SNDTHI00"/>
    <s v="SANDI"/>
    <s v="JL. TAMAN HOLIS INDAH BLOK D3 NO. 20"/>
    <n v="150"/>
    <n v="100"/>
    <n v="300"/>
    <n v="550"/>
    <n v="11880000"/>
    <n v="7920000"/>
    <n v="23760000"/>
    <n v="43560000"/>
    <s v="D"/>
    <n v="1"/>
    <s v="TV LG 20'' TYPE 20MT48 ( 1,1 JTAN)"/>
  </r>
  <r>
    <x v="2"/>
    <x v="33"/>
    <m/>
    <s v="BJOPLD00"/>
    <s v="BEJO PALEDANG"/>
    <s v="JL. PALEDANG NO. 289 RT5/2"/>
    <m/>
    <n v="450"/>
    <m/>
    <n v="450"/>
    <n v="0"/>
    <n v="35640000"/>
    <n v="0"/>
    <n v="35640000"/>
    <s v="D"/>
    <n v="1"/>
    <s v="MAGIC COM PHILIP  HD 3132 ( 800RBAN)"/>
  </r>
  <r>
    <x v="2"/>
    <x v="33"/>
    <m/>
    <s v="LIACBT00"/>
    <s v="LIA CIBADUYUT"/>
    <s v="jl. taman cibaduyut blok A no. 131"/>
    <n v="46"/>
    <n v="99"/>
    <n v="200"/>
    <n v="345"/>
    <n v="3643200"/>
    <n v="7840800"/>
    <n v="15840000"/>
    <n v="27324000"/>
    <s v="D"/>
    <n v="1"/>
    <s v="MAGIC COM PHILIP  HD 3132 ( 800RBAN)"/>
  </r>
  <r>
    <x v="2"/>
    <x v="33"/>
    <m/>
    <s v="YONSRG00"/>
    <s v="YONO JUNTI SOREANG"/>
    <s v="KP. PALEDANG RT 05/12 JUNTI SOREANG"/>
    <n v="50"/>
    <n v="50"/>
    <n v="155"/>
    <n v="255"/>
    <n v="3960000"/>
    <n v="3960000"/>
    <n v="12276000"/>
    <n v="20196000"/>
    <s v="D"/>
    <n v="1"/>
    <s v="MAGIC COM PHILIP  HD 3132 ( 800RBAN)"/>
  </r>
  <r>
    <x v="2"/>
    <x v="33"/>
    <m/>
    <s v="IYUS"/>
    <s v="IYUS"/>
    <s v="JL. SUKAMENAK BELAKANG 82 GG. H. SARBINI&#10;BANDUNG&#10;BANDUNG"/>
    <n v="100"/>
    <n v="50"/>
    <n v="50"/>
    <n v="200"/>
    <n v="7920000"/>
    <n v="3960000"/>
    <n v="3960000"/>
    <n v="15840000"/>
    <s v="D"/>
    <n v="1"/>
    <s v="MAGIC COM PHILIP  HD 3132 ( 800RBAN)"/>
  </r>
  <r>
    <x v="0"/>
    <x v="34"/>
    <m/>
    <s v="914710"/>
    <s v="CV. MUDAL REDJO"/>
    <s v="JL.JEND.SOEDIRMAN 53 PURBALINGGA KULON PBG"/>
    <n v="600"/>
    <n v="700"/>
    <n v="1100"/>
    <n v="2400"/>
    <n v="47520000"/>
    <n v="55440000"/>
    <n v="87120000"/>
    <n v="190080000"/>
    <s v="C"/>
    <n v="1.5"/>
    <s v="HP XIAOMI REDMI 6A ( 1,4 JT AN)"/>
  </r>
  <r>
    <x v="0"/>
    <x v="34"/>
    <m/>
    <s v="1008401"/>
    <s v="TK. NUGROHO"/>
    <s v="JL PEMUDA RT.1 RW.2 GANG MERPATI KEBUMEN KBM"/>
    <n v="850"/>
    <n v="700"/>
    <n v="550"/>
    <n v="2100"/>
    <n v="67320000"/>
    <n v="55440000"/>
    <n v="43560000"/>
    <n v="166320000"/>
    <s v="C"/>
    <n v="1.5"/>
    <s v="HP XIAOMI REDMI 6A ( 1,4 JT AN)"/>
  </r>
  <r>
    <x v="0"/>
    <x v="34"/>
    <m/>
    <s v="991590"/>
    <s v="TK. DITOS (CLP)"/>
    <s v="JL. LESANPURA RT.02/10 TRITIH WETAN JERUK LEGI CIL"/>
    <n v="500"/>
    <n v="700"/>
    <n v="100"/>
    <n v="1300"/>
    <n v="39600000"/>
    <n v="55440000"/>
    <n v="7920000"/>
    <n v="102960000"/>
    <s v="C"/>
    <n v="1.5"/>
    <s v="HP XIAOMI REDMI 6A ( 1,4 JT AN)"/>
  </r>
  <r>
    <x v="0"/>
    <x v="34"/>
    <m/>
    <s v="972903"/>
    <s v="TK. DUA PUTRA"/>
    <s v="DESA SIREOK RT.01 RW.02 GEMURUH BAWANG BNA"/>
    <n v="459.83333299999998"/>
    <n v="300"/>
    <n v="400"/>
    <n v="1159.833333"/>
    <n v="36418799.9736"/>
    <n v="23760000"/>
    <n v="31680000"/>
    <n v="91858799.9736"/>
    <s v="D"/>
    <n v="1"/>
    <s v="HP XIAOMI 4A 32G ( 1 JTAN)"/>
  </r>
  <r>
    <x v="0"/>
    <x v="34"/>
    <m/>
    <s v="993589"/>
    <s v="CV. ANUGERAH ILLAHI JAYA"/>
    <s v="JL. KEMUNING BLOK E NO.1 RT.006 RW.009 KLAHANG SOK"/>
    <n v="550"/>
    <n v="320"/>
    <n v="150"/>
    <n v="1020"/>
    <n v="43560000"/>
    <n v="25344000"/>
    <n v="11880000"/>
    <n v="80784000"/>
    <s v="D"/>
    <n v="1"/>
    <s v="HP XIAOMI 4A 32G ( 1 JTAN)"/>
  </r>
  <r>
    <x v="0"/>
    <x v="34"/>
    <m/>
    <s v="183117"/>
    <s v="TK. ARIS"/>
    <s v="JL.DURIAN NO.2, MAJENANG"/>
    <n v="523.44444499999997"/>
    <n v="200"/>
    <n v="195.27777800000001"/>
    <n v="918.72222299999999"/>
    <n v="41456800.044"/>
    <n v="15840000"/>
    <n v="15466000.017600002"/>
    <n v="72762800.0616"/>
    <s v="D"/>
    <n v="1"/>
    <s v="HP XIAOMI 4A 32G ( 1 JTAN)"/>
  </r>
  <r>
    <x v="0"/>
    <x v="34"/>
    <m/>
    <s v="687830"/>
    <s v="TK. TOFIQ"/>
    <s v="JL. DIPONEGORO NO.28 RT04 KURIPAN CILACAP"/>
    <n v="200"/>
    <n v="200"/>
    <n v="250"/>
    <n v="650"/>
    <n v="15840000"/>
    <n v="15840000"/>
    <n v="19800000"/>
    <n v="51480000"/>
    <s v="D"/>
    <n v="1"/>
    <s v="HP XIAOMI 4A 32G ( 1 JTAN)"/>
  </r>
  <r>
    <x v="0"/>
    <x v="34"/>
    <m/>
    <s v="982284"/>
    <s v="TK.IBU ISTI ISNAENI"/>
    <s v="JL.PRAMUKA RT5/RW1 KEDUNG RANDU PATIKRAJA BMS"/>
    <n v="50"/>
    <n v="350"/>
    <n v="225"/>
    <n v="625"/>
    <n v="3960000"/>
    <n v="27720000"/>
    <n v="17820000"/>
    <n v="49500000"/>
    <s v="D"/>
    <n v="1"/>
    <s v="HP XIAOMI 4A 32G ( 1 JTAN)"/>
  </r>
  <r>
    <x v="0"/>
    <x v="34"/>
    <m/>
    <s v="1036848"/>
    <s v="TK. LANCAR TERUS"/>
    <s v="KALIKIDANG RT 01/02 SOKARAJA BMS"/>
    <n v="255.25"/>
    <n v="50"/>
    <n v="180"/>
    <n v="485.25"/>
    <n v="20215800"/>
    <n v="3960000"/>
    <n v="14256000"/>
    <n v="38431800"/>
    <s v="D"/>
    <n v="1"/>
    <s v="HP XIAOMI 4A 32G ( 1 JTAN)"/>
  </r>
  <r>
    <x v="0"/>
    <x v="34"/>
    <m/>
    <s v="757199"/>
    <s v="TK. MUHSON"/>
    <s v="JL. LETJEND SUPRAPTO RT.04 RW.02 KEL. MULTADADI KE"/>
    <n v="25"/>
    <n v="200"/>
    <n v="250"/>
    <n v="475"/>
    <n v="1980000"/>
    <n v="15840000"/>
    <n v="19800000"/>
    <n v="37620000"/>
    <s v="D"/>
    <n v="1"/>
    <s v="HP XIAOMI 4A 32G ( 1 JTAN)"/>
  </r>
  <r>
    <x v="0"/>
    <x v="34"/>
    <m/>
    <s v="910512"/>
    <s v="TK. MUNAJAT"/>
    <s v="DK.KARANG BAWANG RT04/02 PAKUJATI PAGUYANGAN BRS"/>
    <n v="200"/>
    <n v="150"/>
    <n v="97.611112000000006"/>
    <n v="447.61111199999999"/>
    <n v="15840000"/>
    <n v="11880000"/>
    <n v="7730800.0704000005"/>
    <n v="35450800.0704"/>
    <s v="D"/>
    <n v="1"/>
    <s v="HP XIAOMI 4A 32G ( 1 JTAN)"/>
  </r>
  <r>
    <x v="0"/>
    <x v="34"/>
    <m/>
    <s v="1021135"/>
    <s v="TK. GUNAWAN"/>
    <s v="PENAMBANGAN RT.02 RW.03 PENEMBANGAN CILONGOK BMS"/>
    <n v="100"/>
    <n v="50"/>
    <n v="100"/>
    <n v="250"/>
    <n v="7920000"/>
    <n v="3960000"/>
    <n v="7920000"/>
    <n v="19800000"/>
    <s v="D"/>
    <n v="1"/>
    <s v="HP XIAOMI 4A 32G ( 1 JTAN)"/>
  </r>
  <r>
    <x v="0"/>
    <x v="34"/>
    <m/>
    <s v="987245"/>
    <s v="TK. RASIM/UD. BERKOH"/>
    <s v="JL. KARANG BENDA BERKOH RT4/RW4 PURWOKERTO SELATAN"/>
    <n v="50"/>
    <n v="75"/>
    <n v="25"/>
    <n v="150"/>
    <n v="3960000"/>
    <n v="5940000"/>
    <n v="1980000"/>
    <n v="11880000"/>
    <s v="D"/>
    <n v="1"/>
    <s v="HP XIAOMI 4A 32G ( 1 JTAN)"/>
  </r>
  <r>
    <x v="0"/>
    <x v="34"/>
    <m/>
    <s v="1014949"/>
    <s v="TK. USAHA KITA"/>
    <s v="JL. SOKAYASA NO.5 RT.03 RW.03 BERKOH PURWOKERTO SE"/>
    <n v="0"/>
    <n v="100"/>
    <n v="50"/>
    <n v="150"/>
    <n v="0"/>
    <n v="7920000"/>
    <n v="3960000"/>
    <n v="11880000"/>
    <s v="D"/>
    <n v="1"/>
    <s v="HP XIAOMI 4A 32G ( 1 JTAN)"/>
  </r>
  <r>
    <x v="0"/>
    <x v="34"/>
    <m/>
    <s v="999430"/>
    <s v="TK. SUGENG"/>
    <s v="JL. RY AJIBARANG LESMANA(MUNGGANGSARI) AJIBARANG B"/>
    <n v="110"/>
    <n v="25"/>
    <n v="0"/>
    <n v="135"/>
    <n v="8712000"/>
    <n v="1980000"/>
    <n v="0"/>
    <n v="10692000"/>
    <s v="D"/>
    <n v="1"/>
    <s v="HP XIAOMI 4A 32G ( 1 JTAN)"/>
  </r>
  <r>
    <x v="0"/>
    <x v="34"/>
    <m/>
    <s v="894544"/>
    <s v="TK. DAIMAH"/>
    <s v="JL.KOLOPAKING PSR TUMENGGUNGAN BLOK C11-12 PEJAGOA"/>
    <n v="100"/>
    <n v="165.75"/>
    <n v="130"/>
    <n v="395.75"/>
    <n v="7920000"/>
    <n v="13127400"/>
    <n v="10296000"/>
    <n v="31343400"/>
    <s v="D"/>
    <n v="1"/>
    <s v="HP XIAOMI 4A 32G ( 1 JTAN)"/>
  </r>
  <r>
    <x v="0"/>
    <x v="34"/>
    <m/>
    <s v="871296"/>
    <s v="TK. MAJU"/>
    <s v="PASAR WONOKRIYO BLOK C NO 11 GOMBONG, KEBUMEN"/>
    <n v="100"/>
    <n v="175"/>
    <m/>
    <n v="275"/>
    <n v="7920000"/>
    <n v="13860000"/>
    <n v="0"/>
    <n v="21780000"/>
    <s v="D"/>
    <n v="1"/>
    <s v="HP XIAOMI 4A 32G ( 1 JTAN)"/>
  </r>
  <r>
    <x v="0"/>
    <x v="34"/>
    <m/>
    <s v="185518"/>
    <s v="TK. NARTI"/>
    <s v="JL. RY. SIDODADI 316 CILACAP TENGAH CLP"/>
    <n v="50"/>
    <n v="50"/>
    <n v="75"/>
    <n v="175"/>
    <n v="3960000"/>
    <n v="3960000"/>
    <n v="5940000"/>
    <n v="13860000"/>
    <s v="D"/>
    <n v="1"/>
    <s v="HP XIAOMI 4A 32G ( 1 JTAN)"/>
  </r>
  <r>
    <x v="1"/>
    <x v="35"/>
    <m/>
    <s v="JKB00004/20051012"/>
    <s v="IBU ITA  TOKO"/>
    <s v="PASAR PISANG LOS DALAM"/>
    <n v="643"/>
    <n v="296.97222299999999"/>
    <n v="300"/>
    <n v="1239.972223"/>
    <n v="50925600"/>
    <n v="23520200.0616"/>
    <n v="23760000"/>
    <n v="98205800.0616"/>
    <s v="D"/>
    <n v="1"/>
    <s v="HP XIAOMI 4A 32G ( 1 JTAN)"/>
  </r>
  <r>
    <x v="1"/>
    <x v="35"/>
    <m/>
    <s v="JKB00004/20004460"/>
    <s v="ASIN IKAN."/>
    <s v="PS PESING KONENG BLOK B1"/>
    <n v="400"/>
    <n v="249"/>
    <n v="350"/>
    <n v="999"/>
    <n v="31680000"/>
    <n v="19720800"/>
    <n v="27720000"/>
    <n v="79120800"/>
    <s v="D"/>
    <n v="1"/>
    <s v="HP XIAOMI 4A 32G ( 1 JTAN)"/>
  </r>
  <r>
    <x v="1"/>
    <x v="35"/>
    <m/>
    <s v="JKB00004/20002367"/>
    <s v="INDRA."/>
    <s v="PS PISANG LOS TENGAH"/>
    <n v="147"/>
    <n v="100"/>
    <n v="120"/>
    <n v="367"/>
    <n v="11642400"/>
    <n v="7920000"/>
    <n v="9504000"/>
    <n v="29066400"/>
    <s v="D"/>
    <n v="1"/>
    <s v="HP XIAOMI 4A 32G ( 1 JTAN)"/>
  </r>
  <r>
    <x v="1"/>
    <x v="35"/>
    <m/>
    <s v="JKB00004/20009885"/>
    <s v="IBU PAYUNG TOKO"/>
    <s v="PASAR PISANG LOS DALAM"/>
    <n v="200"/>
    <n v="99"/>
    <n v="49"/>
    <n v="348"/>
    <n v="15840000"/>
    <n v="7840800"/>
    <n v="3880800"/>
    <n v="27561600"/>
    <s v="D"/>
    <n v="1"/>
    <s v="HP XIAOMI 4A 32G ( 1 JTAN)"/>
  </r>
  <r>
    <x v="1"/>
    <x v="35"/>
    <m/>
    <s v="JKB00004/20068965"/>
    <s v="TOKO AKU"/>
    <s v="PSR.PALMERAH BKS II BEKAS RUKO APEN"/>
    <n v="175"/>
    <n v="100"/>
    <n v="49.861111999999999"/>
    <n v="324.86111199999999"/>
    <n v="13860000"/>
    <n v="7920000"/>
    <n v="3949000.0704000001"/>
    <n v="25729000.0704"/>
    <s v="D"/>
    <n v="1"/>
    <s v="HP XIAOMI 4A 32G ( 1 JTAN)"/>
  </r>
  <r>
    <x v="1"/>
    <x v="35"/>
    <m/>
    <s v="JKB00004/20002372"/>
    <s v="GANI JAYA."/>
    <s v="PASAR PALMERAH"/>
    <n v="49.722223"/>
    <n v="50"/>
    <n v="50"/>
    <n v="149.72222299999999"/>
    <n v="3938000.0616000001"/>
    <n v="3960000"/>
    <n v="3960000"/>
    <n v="11858000.0616"/>
    <s v="D"/>
    <n v="1"/>
    <s v="HP XIAOMI 4A 32G ( 1 JTAN)"/>
  </r>
  <r>
    <x v="1"/>
    <x v="35"/>
    <m/>
    <s v="JKB00004/20009893"/>
    <s v="BANG DOEL TOKO"/>
    <s v="PS PISANG LOS DALAM"/>
    <n v="100"/>
    <m/>
    <n v="100"/>
    <n v="200"/>
    <n v="7920000"/>
    <n v="0"/>
    <n v="7920000"/>
    <n v="15840000"/>
    <s v="D"/>
    <n v="1"/>
    <s v="HP XIAOMI 4A 32G ( 1 JTAN)"/>
  </r>
  <r>
    <x v="1"/>
    <x v="36"/>
    <m/>
    <s v="KRW00004/10008885"/>
    <s v="NUNG TK.BASO"/>
    <s v="PS.PERMAI PINTU 2 SEB.TK.ANYAR CIKARANG"/>
    <n v="495"/>
    <n v="799"/>
    <n v="1293"/>
    <n v="2587"/>
    <n v="39204000"/>
    <n v="63280800"/>
    <n v="102405600"/>
    <n v="204890400"/>
    <s v="C"/>
    <n v="1.5"/>
    <s v="HP XIAOMI REDMI 6A ( 1,4 JT AN)"/>
  </r>
  <r>
    <x v="1"/>
    <x v="36"/>
    <m/>
    <s v="KRW00004/10011287"/>
    <s v="SRIKANDI"/>
    <s v="JL. PEMBANGUNAN SPG. SEMARAK"/>
    <n v="249"/>
    <n v="94"/>
    <n v="347.52777800000001"/>
    <n v="690.52777800000001"/>
    <n v="19720800"/>
    <n v="7444800"/>
    <n v="27524200.0176"/>
    <n v="54689800.0176"/>
    <s v="D"/>
    <n v="1"/>
    <s v="HP XIAOMI 4A 32G ( 1 JTAN)"/>
  </r>
  <r>
    <x v="1"/>
    <x v="37"/>
    <m/>
    <s v="SBG00004/20083935"/>
    <s v="CV. PRATAMA BOGA MAKMUR ABADI"/>
    <s v="KP KRAJAN RT. 007 RW. 002 BINONG"/>
    <n v="1485"/>
    <n v="982"/>
    <n v="994"/>
    <n v="3461"/>
    <n v="117612000"/>
    <n v="77774400"/>
    <n v="78724800"/>
    <n v="274111200"/>
    <s v="C"/>
    <n v="1.5"/>
    <s v="HP XIAOMI REDMI 6A ( 1,4 JT AN)"/>
  </r>
  <r>
    <x v="1"/>
    <x v="37"/>
    <m/>
    <s v="SBG00004/20078305"/>
    <s v="INE"/>
    <s v="KP SINDANG SARI KASOMALANG SUBANG"/>
    <n v="1198.805556"/>
    <n v="600"/>
    <n v="-5"/>
    <n v="1793.805556"/>
    <n v="94945400.0352"/>
    <n v="47520000"/>
    <n v="-396000"/>
    <n v="142069400.0352"/>
    <s v="C"/>
    <n v="1.5"/>
    <s v="HP XIAOMI REDMI 6A ( 1,4 JT AN)"/>
  </r>
  <r>
    <x v="1"/>
    <x v="37"/>
    <m/>
    <s v="SBG00004/20078290"/>
    <s v="UDANG BERLIAN, CV"/>
    <s v="JL. PELABUHAN SUKAMELANG"/>
    <n v="493"/>
    <n v="489"/>
    <n v="497"/>
    <n v="1479"/>
    <n v="39045600"/>
    <n v="38728800"/>
    <n v="39362400"/>
    <n v="117136800"/>
    <s v="C"/>
    <n v="1.5"/>
    <s v="HP XIAOMI REDMI 6A ( 1,4 JT AN)"/>
  </r>
  <r>
    <x v="1"/>
    <x v="37"/>
    <m/>
    <s v="SBG00004/20078217"/>
    <s v="PD. CIHANJUANG"/>
    <s v="KP. CIHANJUANG RT 11/04 CIPEUNDEUY"/>
    <n v="198"/>
    <n v="598"/>
    <n v="593"/>
    <n v="1389"/>
    <n v="15681600"/>
    <n v="47361600"/>
    <n v="46965600"/>
    <n v="110008800"/>
    <s v="C"/>
    <n v="1.5"/>
    <s v="HP XIAOMI REDMI 6A ( 1,4 JT AN)"/>
  </r>
  <r>
    <x v="1"/>
    <x v="37"/>
    <m/>
    <s v="SBG00004/20078212"/>
    <s v="PAK KUSNO"/>
    <s v="PERUM GRIYA MUTIARA BLOK B20"/>
    <n v="300"/>
    <n v="400"/>
    <n v="198"/>
    <n v="898"/>
    <n v="23760000"/>
    <n v="31680000"/>
    <n v="15681600"/>
    <n v="71121600"/>
    <s v="D"/>
    <n v="1"/>
    <s v="HP XIAOMI 4A 32G ( 1 JTAN)"/>
  </r>
  <r>
    <x v="0"/>
    <x v="38"/>
    <m/>
    <s v="386926"/>
    <s v="TK. HENY"/>
    <s v="JL. C.MANGUNKUSUMO 17 SMD SBR"/>
    <n v="306.81818181818181"/>
    <n v="216.81818181818181"/>
    <n v="302.91666666666669"/>
    <n v="826.55303030303025"/>
    <n v="24300000"/>
    <n v="17172000"/>
    <n v="23991000"/>
    <n v="65463000"/>
    <s v="D"/>
    <n v="1"/>
    <s v="HP XIAOMI 4A 32G ( 1 JTAN)"/>
  </r>
  <r>
    <x v="0"/>
    <x v="38"/>
    <m/>
    <s v="508979"/>
    <s v="TK. IBU EKO"/>
    <s v="JL. A.M. SANGAJI GG.25 NO.69 SMD"/>
    <n v="360.77272727272725"/>
    <n v="178.63636363636363"/>
    <n v="410.77272727272725"/>
    <n v="950.18181818181813"/>
    <n v="28573200"/>
    <n v="14148000"/>
    <n v="32533200"/>
    <n v="75254400"/>
    <s v="D"/>
    <n v="1"/>
    <s v="HP XIAOMI 4A 32G ( 1 JTAN)"/>
  </r>
  <r>
    <x v="0"/>
    <x v="38"/>
    <m/>
    <s v="523653"/>
    <s v="TK. NORBIANTI"/>
    <s v="PS. LOA DURI BLOK B NO.3 SMD"/>
    <n v="0"/>
    <n v="214.31818181818181"/>
    <n v="100"/>
    <n v="314.31818181818181"/>
    <m/>
    <n v="16974000"/>
    <n v="7920000"/>
    <n v="24894000"/>
    <s v="D"/>
    <n v="1"/>
    <s v="HP XIAOMI 4A 32G ( 1 JTAN)"/>
  </r>
  <r>
    <x v="0"/>
    <x v="38"/>
    <m/>
    <s v="545005"/>
    <s v="TK. MARTHA"/>
    <s v="JL. WIRATAMA NO.28 A RT.05 SMD"/>
    <n v="104.94128787878788"/>
    <n v="121.06060606060606"/>
    <n v="174.81060606060606"/>
    <n v="400.8125"/>
    <n v="8311350"/>
    <n v="9588000"/>
    <n v="13845000"/>
    <n v="31744350"/>
    <s v="D"/>
    <n v="1"/>
    <s v="HP XIAOMI 4A 32G ( 1 JTAN)"/>
  </r>
  <r>
    <x v="0"/>
    <x v="38"/>
    <m/>
    <s v="651244"/>
    <s v="TK. RAHMAD"/>
    <s v="JL. MERDEKA TIMUR NO 113 RT 99"/>
    <n v="147.72727272727272"/>
    <n v="414.54545454545456"/>
    <n v="95.454545454545453"/>
    <n v="657.72727272727275"/>
    <n v="11700000"/>
    <n v="32832000"/>
    <n v="7560000"/>
    <n v="52092000"/>
    <s v="D"/>
    <n v="1"/>
    <s v="HP XIAOMI 4A 32G ( 1 JTAN)"/>
  </r>
  <r>
    <x v="0"/>
    <x v="38"/>
    <m/>
    <s v="905327"/>
    <s v="TK. PARNA EMAS"/>
    <s v="JL. M. THAMRIN NO.6 TJ. LIMAU, BONTANG UTARA"/>
    <n v="0"/>
    <n v="306.06060606060606"/>
    <n v="115.24621212121212"/>
    <n v="421.30681818181819"/>
    <m/>
    <n v="24240000"/>
    <n v="9127500"/>
    <n v="33367500"/>
    <s v="D"/>
    <n v="1"/>
    <s v="HP XIAOMI 4A 32G ( 1 JTAN)"/>
  </r>
  <r>
    <x v="0"/>
    <x v="38"/>
    <m/>
    <s v="986825"/>
    <s v="TK. NIKI"/>
    <s v="JL. KRAMA JAYA PS. MANGKURAWANG BARU KIOS NO.37 TE"/>
    <n v="73.86363636363636"/>
    <n v="18.752525252525253"/>
    <n v="50"/>
    <n v="142.61616161616161"/>
    <n v="5850000"/>
    <n v="1485200"/>
    <n v="3960000"/>
    <n v="11295200"/>
    <s v="D"/>
    <n v="1"/>
    <s v="HP XIAOMI 4A 32G ( 1 JTAN)"/>
  </r>
  <r>
    <x v="0"/>
    <x v="38"/>
    <m/>
    <s v="1016934"/>
    <s v="TK. SUARDI"/>
    <s v="PASAR SEGIRI DEPAN BLOK TOKO BUNGA (COD)"/>
    <n v="85.909090909090907"/>
    <n v="97.727272727272734"/>
    <n v="101.52272727272727"/>
    <n v="285.15909090909088"/>
    <n v="6804000"/>
    <n v="7740000"/>
    <n v="8040600"/>
    <n v="22584600"/>
    <s v="D"/>
    <n v="1"/>
    <s v="HP XIAOMI 4A 32G ( 1 JTAN)"/>
  </r>
  <r>
    <x v="0"/>
    <x v="38"/>
    <m/>
    <s v="977023"/>
    <s v="TK. NURKOLIS"/>
    <s v="JL. MANGKURAWANG, PS. SORE DPN TK. SIDOMULYO TIMBA"/>
    <n v="341.87954545454545"/>
    <n v="0"/>
    <n v="214.31818181818181"/>
    <n v="556.19772727272721"/>
    <n v="27076860"/>
    <m/>
    <n v="16974000"/>
    <n v="44050860"/>
    <s v="D"/>
    <n v="1"/>
    <s v="HP XIAOMI 4A 32G ( 1 JTAN)"/>
  </r>
  <r>
    <x v="0"/>
    <x v="39"/>
    <m/>
    <s v="1036023"/>
    <s v="TK. SURYA"/>
    <s v="JL. KURIPAN (SEB MM YULIA) BANJARMASIN"/>
    <m/>
    <m/>
    <m/>
    <n v="0"/>
    <n v="36553500"/>
    <n v="50709000"/>
    <n v="43797000"/>
    <n v="131059500"/>
    <s v="C"/>
    <n v="1.5"/>
    <s v="HP XIAOMI REDMI 6A ( 1,4 JT AN)"/>
  </r>
  <r>
    <x v="0"/>
    <x v="39"/>
    <m/>
    <s v="522452"/>
    <s v="TK. ANGELINA"/>
    <s v="JL. A. YANI NO.16 RT.01/01 BALANGAN"/>
    <m/>
    <m/>
    <m/>
    <n v="0"/>
    <n v="49723200"/>
    <n v="31053600"/>
    <n v="25220560"/>
    <n v="105997360"/>
    <s v="C"/>
    <n v="1.5"/>
    <s v="KULKAS SHARP 1 PINTU ( 1,5 JTAN)"/>
  </r>
  <r>
    <x v="0"/>
    <x v="39"/>
    <m/>
    <s v="531976"/>
    <s v="TK. LUBNA"/>
    <s v="JL.SWARGA RT.04 RW.02 SAMP.PESANTREN AL-FALAH LAND"/>
    <m/>
    <m/>
    <m/>
    <n v="0"/>
    <n v="10081260"/>
    <n v="1567500"/>
    <n v="16880100"/>
    <n v="28528860"/>
    <s v="D"/>
    <n v="1"/>
    <s v="SEPEDA ANAK FAMILY ( 800RBAN)"/>
  </r>
  <r>
    <x v="0"/>
    <x v="39"/>
    <m/>
    <s v="699222"/>
    <s v="UD. MUSAFIR"/>
    <s v="JL. PANGLIMA BATUR NO.35 (SMP AL-ZAHRA) BJB"/>
    <m/>
    <m/>
    <m/>
    <n v="0"/>
    <n v="14445000"/>
    <n v="5628000"/>
    <n v="13954380"/>
    <n v="34027380"/>
    <s v="D"/>
    <n v="1"/>
    <s v="HP XIAOMI 4A 32G ( 1 JTAN)"/>
  </r>
  <r>
    <x v="0"/>
    <x v="40"/>
    <n v="55"/>
    <n v="987852"/>
    <s v="TOKO HIDAYAH"/>
    <s v="JL.BANDAR OLO NO.43 PADANG"/>
    <n v="0"/>
    <n v="250"/>
    <n v="0"/>
    <n v="250"/>
    <n v="0"/>
    <n v="19800000"/>
    <n v="0"/>
    <n v="19800000"/>
    <s v="D"/>
    <n v="1"/>
    <s v="KOMPOR GAS RINAI SUPER ( 600RBAN)"/>
  </r>
  <r>
    <x v="0"/>
    <x v="40"/>
    <m/>
    <n v="800592"/>
    <s v="ACEL COSMETIK"/>
    <s v="JL RS KUBANG PANJANG PULAU PUNJUNG DHAMASRAYA"/>
    <n v="30"/>
    <n v="30"/>
    <n v="30"/>
    <n v="90"/>
    <n v="2376000"/>
    <n v="2376000"/>
    <n v="2376000"/>
    <n v="7128000"/>
    <s v="D"/>
    <n v="1"/>
    <s v="JAM KA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C49" firstHeaderRow="2" firstDataRow="2" firstDataCol="2"/>
  <pivotFields count="17"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42">
        <item x="22"/>
        <item x="1"/>
        <item x="8"/>
        <item x="3"/>
        <item x="39"/>
        <item x="5"/>
        <item x="12"/>
        <item x="4"/>
        <item x="23"/>
        <item x="27"/>
        <item x="35"/>
        <item x="9"/>
        <item x="14"/>
        <item x="36"/>
        <item x="15"/>
        <item x="32"/>
        <item x="33"/>
        <item x="25"/>
        <item x="19"/>
        <item x="29"/>
        <item x="13"/>
        <item x="31"/>
        <item x="28"/>
        <item x="40"/>
        <item x="20"/>
        <item x="2"/>
        <item x="0"/>
        <item x="30"/>
        <item x="10"/>
        <item x="34"/>
        <item x="11"/>
        <item x="26"/>
        <item x="18"/>
        <item x="16"/>
        <item x="38"/>
        <item x="6"/>
        <item x="37"/>
        <item x="21"/>
        <item x="7"/>
        <item x="24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3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outline="0" showAll="0"/>
    <pivotField dataField="1" compact="0" outline="0" showAll="0"/>
    <pivotField compact="0" outline="0" showAll="0"/>
  </pivotFields>
  <rowFields count="2">
    <field x="0"/>
    <field x="1"/>
  </rowFields>
  <rowItems count="4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8"/>
    </i>
    <i r="1">
      <x v="39"/>
    </i>
    <i r="1">
      <x v="40"/>
    </i>
    <i t="default">
      <x/>
    </i>
    <i>
      <x v="1"/>
      <x v="2"/>
    </i>
    <i r="1">
      <x v="5"/>
    </i>
    <i r="1">
      <x v="10"/>
    </i>
    <i r="1">
      <x v="11"/>
    </i>
    <i r="1">
      <x v="13"/>
    </i>
    <i r="1">
      <x v="32"/>
    </i>
    <i r="1">
      <x v="36"/>
    </i>
    <i r="1">
      <x v="37"/>
    </i>
    <i t="default">
      <x v="1"/>
    </i>
    <i>
      <x v="2"/>
      <x v="16"/>
    </i>
    <i r="1">
      <x v="17"/>
    </i>
    <i t="default">
      <x v="2"/>
    </i>
    <i t="grand">
      <x/>
    </i>
  </rowItems>
  <colItems count="1">
    <i/>
  </colItems>
  <dataFields count="1">
    <dataField name="Sum of nilai hadiah" fld="1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9"/>
  <sheetViews>
    <sheetView workbookViewId="0">
      <selection activeCell="B9" sqref="B9"/>
    </sheetView>
  </sheetViews>
  <sheetFormatPr defaultRowHeight="15" x14ac:dyDescent="0.25"/>
  <cols>
    <col min="1" max="1" width="13.7109375" customWidth="1"/>
    <col min="2" max="2" width="11.140625" customWidth="1"/>
    <col min="3" max="3" width="6" customWidth="1"/>
  </cols>
  <sheetData>
    <row r="3" spans="1:3" x14ac:dyDescent="0.25">
      <c r="A3" s="47" t="s">
        <v>1356</v>
      </c>
    </row>
    <row r="4" spans="1:3" x14ac:dyDescent="0.25">
      <c r="A4" s="47" t="s">
        <v>0</v>
      </c>
      <c r="B4" s="47" t="s">
        <v>1</v>
      </c>
      <c r="C4" t="s">
        <v>1357</v>
      </c>
    </row>
    <row r="5" spans="1:3" x14ac:dyDescent="0.25">
      <c r="A5" t="s">
        <v>13</v>
      </c>
      <c r="B5" t="s">
        <v>731</v>
      </c>
      <c r="C5" s="46">
        <v>21</v>
      </c>
    </row>
    <row r="6" spans="1:3" x14ac:dyDescent="0.25">
      <c r="B6" t="s">
        <v>70</v>
      </c>
      <c r="C6" s="46">
        <v>8.5</v>
      </c>
    </row>
    <row r="7" spans="1:3" x14ac:dyDescent="0.25">
      <c r="B7" t="s">
        <v>98</v>
      </c>
      <c r="C7" s="46">
        <v>2.5</v>
      </c>
    </row>
    <row r="8" spans="1:3" x14ac:dyDescent="0.25">
      <c r="B8" t="s">
        <v>1337</v>
      </c>
      <c r="C8" s="46">
        <v>5</v>
      </c>
    </row>
    <row r="9" spans="1:3" x14ac:dyDescent="0.25">
      <c r="B9" t="s">
        <v>421</v>
      </c>
      <c r="C9" s="46">
        <v>12</v>
      </c>
    </row>
    <row r="10" spans="1:3" x14ac:dyDescent="0.25">
      <c r="B10" t="s">
        <v>105</v>
      </c>
      <c r="C10" s="46">
        <v>9</v>
      </c>
    </row>
    <row r="11" spans="1:3" x14ac:dyDescent="0.25">
      <c r="B11" t="s">
        <v>789</v>
      </c>
      <c r="C11" s="46">
        <v>14.5</v>
      </c>
    </row>
    <row r="12" spans="1:3" x14ac:dyDescent="0.25">
      <c r="B12" t="s">
        <v>1014</v>
      </c>
      <c r="C12" s="46">
        <v>3.5</v>
      </c>
    </row>
    <row r="13" spans="1:3" x14ac:dyDescent="0.25">
      <c r="B13" t="s">
        <v>479</v>
      </c>
      <c r="C13" s="46">
        <v>11</v>
      </c>
    </row>
    <row r="14" spans="1:3" x14ac:dyDescent="0.25">
      <c r="B14" t="s">
        <v>507</v>
      </c>
      <c r="C14" s="46">
        <v>12</v>
      </c>
    </row>
    <row r="15" spans="1:3" x14ac:dyDescent="0.25">
      <c r="B15" t="s">
        <v>1062</v>
      </c>
      <c r="C15" s="46">
        <v>28.5</v>
      </c>
    </row>
    <row r="16" spans="1:3" x14ac:dyDescent="0.25">
      <c r="B16" t="s">
        <v>639</v>
      </c>
      <c r="C16" s="46">
        <v>6.5</v>
      </c>
    </row>
    <row r="17" spans="2:3" x14ac:dyDescent="0.25">
      <c r="B17" t="s">
        <v>1039</v>
      </c>
      <c r="C17" s="46">
        <v>1</v>
      </c>
    </row>
    <row r="18" spans="2:3" x14ac:dyDescent="0.25">
      <c r="B18" t="s">
        <v>443</v>
      </c>
      <c r="C18" s="46">
        <v>31.5</v>
      </c>
    </row>
    <row r="19" spans="2:3" x14ac:dyDescent="0.25">
      <c r="B19" t="s">
        <v>1050</v>
      </c>
      <c r="C19" s="46">
        <v>5.5</v>
      </c>
    </row>
    <row r="20" spans="2:3" x14ac:dyDescent="0.25">
      <c r="B20" t="s">
        <v>1025</v>
      </c>
      <c r="C20" s="46">
        <v>6</v>
      </c>
    </row>
    <row r="21" spans="2:3" x14ac:dyDescent="0.25">
      <c r="B21" t="s">
        <v>1350</v>
      </c>
      <c r="C21" s="46">
        <v>2</v>
      </c>
    </row>
    <row r="22" spans="2:3" x14ac:dyDescent="0.25">
      <c r="B22" t="s">
        <v>658</v>
      </c>
      <c r="C22" s="46">
        <v>19.5</v>
      </c>
    </row>
    <row r="23" spans="2:3" x14ac:dyDescent="0.25">
      <c r="B23" t="s">
        <v>94</v>
      </c>
      <c r="C23" s="46">
        <v>1</v>
      </c>
    </row>
    <row r="24" spans="2:3" x14ac:dyDescent="0.25">
      <c r="B24" t="s">
        <v>14</v>
      </c>
      <c r="C24" s="46">
        <v>19.5</v>
      </c>
    </row>
    <row r="25" spans="2:3" x14ac:dyDescent="0.25">
      <c r="B25" t="s">
        <v>1043</v>
      </c>
      <c r="C25" s="46">
        <v>3</v>
      </c>
    </row>
    <row r="26" spans="2:3" x14ac:dyDescent="0.25">
      <c r="B26" t="s">
        <v>340</v>
      </c>
      <c r="C26" s="46">
        <v>13</v>
      </c>
    </row>
    <row r="27" spans="2:3" x14ac:dyDescent="0.25">
      <c r="B27" t="s">
        <v>1211</v>
      </c>
      <c r="C27" s="46">
        <v>19.5</v>
      </c>
    </row>
    <row r="28" spans="2:3" x14ac:dyDescent="0.25">
      <c r="B28" t="s">
        <v>371</v>
      </c>
      <c r="C28" s="46">
        <v>21</v>
      </c>
    </row>
    <row r="29" spans="2:3" x14ac:dyDescent="0.25">
      <c r="B29" t="s">
        <v>898</v>
      </c>
      <c r="C29" s="46">
        <v>45</v>
      </c>
    </row>
    <row r="30" spans="2:3" x14ac:dyDescent="0.25">
      <c r="B30" t="s">
        <v>539</v>
      </c>
      <c r="C30" s="46">
        <v>20</v>
      </c>
    </row>
    <row r="31" spans="2:3" x14ac:dyDescent="0.25">
      <c r="B31" t="s">
        <v>1309</v>
      </c>
      <c r="C31" s="46">
        <v>9</v>
      </c>
    </row>
    <row r="32" spans="2:3" x14ac:dyDescent="0.25">
      <c r="B32" t="s">
        <v>188</v>
      </c>
      <c r="C32" s="46">
        <v>16</v>
      </c>
    </row>
    <row r="33" spans="1:3" x14ac:dyDescent="0.25">
      <c r="B33" t="s">
        <v>222</v>
      </c>
      <c r="C33" s="46">
        <v>30</v>
      </c>
    </row>
    <row r="34" spans="1:3" x14ac:dyDescent="0.25">
      <c r="B34" t="s">
        <v>821</v>
      </c>
      <c r="C34" s="46">
        <v>16</v>
      </c>
    </row>
    <row r="35" spans="1:3" x14ac:dyDescent="0.25">
      <c r="B35" t="s">
        <v>590</v>
      </c>
      <c r="C35" s="46">
        <v>9</v>
      </c>
    </row>
    <row r="36" spans="1:3" x14ac:dyDescent="0.25">
      <c r="A36" t="s">
        <v>1358</v>
      </c>
      <c r="C36" s="46">
        <v>421.5</v>
      </c>
    </row>
    <row r="37" spans="1:3" x14ac:dyDescent="0.25">
      <c r="A37" t="s">
        <v>137</v>
      </c>
      <c r="B37" t="s">
        <v>268</v>
      </c>
      <c r="C37" s="46">
        <v>16.5</v>
      </c>
    </row>
    <row r="38" spans="1:3" x14ac:dyDescent="0.25">
      <c r="B38" t="s">
        <v>138</v>
      </c>
      <c r="C38" s="46">
        <v>17.5</v>
      </c>
    </row>
    <row r="39" spans="1:3" x14ac:dyDescent="0.25">
      <c r="B39" t="s">
        <v>1265</v>
      </c>
      <c r="C39" s="46">
        <v>7</v>
      </c>
    </row>
    <row r="40" spans="1:3" x14ac:dyDescent="0.25">
      <c r="B40" t="s">
        <v>318</v>
      </c>
      <c r="C40" s="46">
        <v>7.5</v>
      </c>
    </row>
    <row r="41" spans="1:3" x14ac:dyDescent="0.25">
      <c r="B41" t="s">
        <v>1286</v>
      </c>
      <c r="C41" s="46">
        <v>2.5</v>
      </c>
    </row>
    <row r="42" spans="1:3" x14ac:dyDescent="0.25">
      <c r="B42" t="s">
        <v>611</v>
      </c>
      <c r="C42" s="46">
        <v>15.5</v>
      </c>
    </row>
    <row r="43" spans="1:3" x14ac:dyDescent="0.25">
      <c r="B43" t="s">
        <v>1293</v>
      </c>
      <c r="C43" s="46">
        <v>7</v>
      </c>
    </row>
    <row r="44" spans="1:3" x14ac:dyDescent="0.25">
      <c r="B44" t="s">
        <v>700</v>
      </c>
      <c r="C44" s="46">
        <v>10</v>
      </c>
    </row>
    <row r="45" spans="1:3" x14ac:dyDescent="0.25">
      <c r="A45" t="s">
        <v>1359</v>
      </c>
      <c r="C45" s="46">
        <v>83.5</v>
      </c>
    </row>
    <row r="46" spans="1:3" x14ac:dyDescent="0.25">
      <c r="A46" t="s">
        <v>857</v>
      </c>
      <c r="B46" t="s">
        <v>1138</v>
      </c>
      <c r="C46" s="46">
        <v>30</v>
      </c>
    </row>
    <row r="47" spans="1:3" x14ac:dyDescent="0.25">
      <c r="B47" t="s">
        <v>858</v>
      </c>
      <c r="C47" s="46">
        <v>20</v>
      </c>
    </row>
    <row r="48" spans="1:3" x14ac:dyDescent="0.25">
      <c r="A48" t="s">
        <v>1360</v>
      </c>
      <c r="C48" s="46">
        <v>50</v>
      </c>
    </row>
    <row r="49" spans="1:3" x14ac:dyDescent="0.25">
      <c r="A49" t="s">
        <v>9</v>
      </c>
      <c r="C49" s="46">
        <v>555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453"/>
  <sheetViews>
    <sheetView tabSelected="1" zoomScale="80" zoomScaleNormal="8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Q115" sqref="Q115"/>
    </sheetView>
  </sheetViews>
  <sheetFormatPr defaultRowHeight="15" x14ac:dyDescent="0.25"/>
  <cols>
    <col min="2" max="2" width="10.5703125" customWidth="1"/>
    <col min="5" max="5" width="45.7109375" bestFit="1" customWidth="1"/>
    <col min="6" max="6" width="22.5703125" customWidth="1"/>
    <col min="7" max="9" width="8.42578125" hidden="1" customWidth="1"/>
    <col min="10" max="10" width="15.5703125" hidden="1" customWidth="1"/>
    <col min="11" max="13" width="13.42578125" style="40" hidden="1" customWidth="1"/>
    <col min="14" max="14" width="17.140625" style="40" hidden="1" customWidth="1"/>
    <col min="15" max="15" width="13.140625" style="40" bestFit="1" customWidth="1"/>
    <col min="16" max="16" width="9.42578125" style="40" customWidth="1"/>
    <col min="17" max="17" width="42.570312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3" t="s">
        <v>12</v>
      </c>
    </row>
    <row r="2" spans="1:17" hidden="1" x14ac:dyDescent="0.25">
      <c r="A2" s="1" t="s">
        <v>13</v>
      </c>
      <c r="B2" s="4" t="s">
        <v>14</v>
      </c>
      <c r="C2" s="4"/>
      <c r="D2" s="4" t="s">
        <v>15</v>
      </c>
      <c r="E2" s="4" t="s">
        <v>16</v>
      </c>
      <c r="F2" s="4" t="s">
        <v>17</v>
      </c>
      <c r="G2" s="5">
        <v>1791</v>
      </c>
      <c r="H2" s="5"/>
      <c r="I2" s="5">
        <v>1398</v>
      </c>
      <c r="J2" s="6">
        <f>SUM(G2:I2)</f>
        <v>3189</v>
      </c>
      <c r="K2" s="7">
        <f t="shared" ref="K2:K33" si="0">+G2*79200</f>
        <v>141847200</v>
      </c>
      <c r="L2" s="7">
        <f t="shared" ref="L2:L33" si="1">+H2*79200</f>
        <v>0</v>
      </c>
      <c r="M2" s="7">
        <f t="shared" ref="M2:M33" si="2">+I2*79200</f>
        <v>110721600</v>
      </c>
      <c r="N2" s="7">
        <f>SUM(K2:M2)</f>
        <v>252568800</v>
      </c>
      <c r="O2" s="7" t="s">
        <v>18</v>
      </c>
      <c r="P2" s="8">
        <v>1.5</v>
      </c>
      <c r="Q2" s="1" t="s">
        <v>19</v>
      </c>
    </row>
    <row r="3" spans="1:17" hidden="1" x14ac:dyDescent="0.25">
      <c r="A3" s="1" t="s">
        <v>13</v>
      </c>
      <c r="B3" s="4" t="s">
        <v>14</v>
      </c>
      <c r="C3" s="4"/>
      <c r="D3" s="4" t="s">
        <v>20</v>
      </c>
      <c r="E3" s="4" t="s">
        <v>21</v>
      </c>
      <c r="F3" s="4" t="s">
        <v>22</v>
      </c>
      <c r="G3" s="5"/>
      <c r="H3" s="5">
        <v>1200</v>
      </c>
      <c r="I3" s="5">
        <v>1181</v>
      </c>
      <c r="J3" s="6">
        <f t="shared" ref="J3:J65" si="3">SUM(G3:I3)</f>
        <v>2381</v>
      </c>
      <c r="K3" s="7">
        <f t="shared" si="0"/>
        <v>0</v>
      </c>
      <c r="L3" s="7">
        <f t="shared" si="1"/>
        <v>95040000</v>
      </c>
      <c r="M3" s="7">
        <f t="shared" si="2"/>
        <v>93535200</v>
      </c>
      <c r="N3" s="7">
        <f t="shared" ref="N3:N65" si="4">SUM(K3:M3)</f>
        <v>188575200</v>
      </c>
      <c r="O3" s="7" t="s">
        <v>18</v>
      </c>
      <c r="P3" s="8">
        <v>1.5</v>
      </c>
      <c r="Q3" s="1" t="s">
        <v>23</v>
      </c>
    </row>
    <row r="4" spans="1:17" hidden="1" x14ac:dyDescent="0.25">
      <c r="A4" s="1" t="s">
        <v>13</v>
      </c>
      <c r="B4" s="4" t="s">
        <v>14</v>
      </c>
      <c r="C4" s="4"/>
      <c r="D4" s="4" t="s">
        <v>25</v>
      </c>
      <c r="E4" s="4" t="s">
        <v>26</v>
      </c>
      <c r="F4" s="4" t="s">
        <v>27</v>
      </c>
      <c r="G4" s="5">
        <v>497</v>
      </c>
      <c r="H4" s="5">
        <v>1000</v>
      </c>
      <c r="I4" s="5">
        <v>643.58333400000004</v>
      </c>
      <c r="J4" s="6">
        <f t="shared" si="3"/>
        <v>2140.5833339999999</v>
      </c>
      <c r="K4" s="7">
        <f t="shared" si="0"/>
        <v>39362400</v>
      </c>
      <c r="L4" s="7">
        <f t="shared" si="1"/>
        <v>79200000</v>
      </c>
      <c r="M4" s="7">
        <f t="shared" si="2"/>
        <v>50971800.0528</v>
      </c>
      <c r="N4" s="7">
        <f t="shared" si="4"/>
        <v>169534200.0528</v>
      </c>
      <c r="O4" s="7" t="s">
        <v>18</v>
      </c>
      <c r="P4" s="8">
        <v>1.5</v>
      </c>
      <c r="Q4" s="1" t="s">
        <v>19</v>
      </c>
    </row>
    <row r="5" spans="1:17" hidden="1" x14ac:dyDescent="0.25">
      <c r="A5" s="1" t="s">
        <v>13</v>
      </c>
      <c r="B5" s="4" t="s">
        <v>14</v>
      </c>
      <c r="C5" s="4"/>
      <c r="D5" s="4" t="s">
        <v>29</v>
      </c>
      <c r="E5" s="4" t="s">
        <v>30</v>
      </c>
      <c r="F5" s="4" t="s">
        <v>31</v>
      </c>
      <c r="G5" s="5"/>
      <c r="H5" s="5">
        <v>448</v>
      </c>
      <c r="I5" s="5">
        <v>1300</v>
      </c>
      <c r="J5" s="6">
        <f t="shared" si="3"/>
        <v>1748</v>
      </c>
      <c r="K5" s="7">
        <f t="shared" si="0"/>
        <v>0</v>
      </c>
      <c r="L5" s="7">
        <f t="shared" si="1"/>
        <v>35481600</v>
      </c>
      <c r="M5" s="7">
        <f t="shared" si="2"/>
        <v>102960000</v>
      </c>
      <c r="N5" s="7">
        <f t="shared" si="4"/>
        <v>138441600</v>
      </c>
      <c r="O5" s="7" t="s">
        <v>18</v>
      </c>
      <c r="P5" s="8">
        <v>1.5</v>
      </c>
      <c r="Q5" s="1" t="s">
        <v>23</v>
      </c>
    </row>
    <row r="6" spans="1:17" hidden="1" x14ac:dyDescent="0.25">
      <c r="A6" s="1" t="s">
        <v>13</v>
      </c>
      <c r="B6" s="4" t="s">
        <v>14</v>
      </c>
      <c r="C6" s="4"/>
      <c r="D6" s="4" t="s">
        <v>32</v>
      </c>
      <c r="E6" s="4" t="s">
        <v>33</v>
      </c>
      <c r="F6" s="4" t="s">
        <v>34</v>
      </c>
      <c r="G6" s="5">
        <v>498</v>
      </c>
      <c r="H6" s="5">
        <v>500</v>
      </c>
      <c r="I6" s="5">
        <v>500</v>
      </c>
      <c r="J6" s="6">
        <f t="shared" si="3"/>
        <v>1498</v>
      </c>
      <c r="K6" s="7">
        <f t="shared" si="0"/>
        <v>39441600</v>
      </c>
      <c r="L6" s="7">
        <f t="shared" si="1"/>
        <v>39600000</v>
      </c>
      <c r="M6" s="7">
        <f t="shared" si="2"/>
        <v>39600000</v>
      </c>
      <c r="N6" s="7">
        <f t="shared" si="4"/>
        <v>118641600</v>
      </c>
      <c r="O6" s="7" t="s">
        <v>18</v>
      </c>
      <c r="P6" s="8">
        <v>1.5</v>
      </c>
      <c r="Q6" s="1" t="s">
        <v>19</v>
      </c>
    </row>
    <row r="7" spans="1:17" hidden="1" x14ac:dyDescent="0.25">
      <c r="A7" s="1" t="s">
        <v>13</v>
      </c>
      <c r="B7" s="4" t="s">
        <v>14</v>
      </c>
      <c r="C7" s="4"/>
      <c r="D7" s="4" t="s">
        <v>36</v>
      </c>
      <c r="E7" s="4" t="s">
        <v>37</v>
      </c>
      <c r="F7" s="4" t="s">
        <v>38</v>
      </c>
      <c r="G7" s="5">
        <v>297.30555600000002</v>
      </c>
      <c r="H7" s="5">
        <v>300</v>
      </c>
      <c r="I7" s="5">
        <v>793.47222299999999</v>
      </c>
      <c r="J7" s="6">
        <f t="shared" si="3"/>
        <v>1390.777779</v>
      </c>
      <c r="K7" s="7">
        <f t="shared" si="0"/>
        <v>23546600.035200004</v>
      </c>
      <c r="L7" s="7">
        <f t="shared" si="1"/>
        <v>23760000</v>
      </c>
      <c r="M7" s="7">
        <f t="shared" si="2"/>
        <v>62843000.0616</v>
      </c>
      <c r="N7" s="7">
        <f t="shared" si="4"/>
        <v>110149600.0968</v>
      </c>
      <c r="O7" s="7" t="s">
        <v>18</v>
      </c>
      <c r="P7" s="8">
        <v>1.5</v>
      </c>
      <c r="Q7" s="1" t="s">
        <v>19</v>
      </c>
    </row>
    <row r="8" spans="1:17" hidden="1" x14ac:dyDescent="0.25">
      <c r="A8" s="1" t="s">
        <v>13</v>
      </c>
      <c r="B8" s="4" t="s">
        <v>14</v>
      </c>
      <c r="C8" s="4"/>
      <c r="D8" s="4" t="s">
        <v>39</v>
      </c>
      <c r="E8" s="4" t="s">
        <v>40</v>
      </c>
      <c r="F8" s="4" t="s">
        <v>41</v>
      </c>
      <c r="G8" s="5">
        <v>696</v>
      </c>
      <c r="H8" s="5">
        <v>90</v>
      </c>
      <c r="I8" s="5">
        <v>595</v>
      </c>
      <c r="J8" s="6">
        <f t="shared" si="3"/>
        <v>1381</v>
      </c>
      <c r="K8" s="7">
        <f t="shared" si="0"/>
        <v>55123200</v>
      </c>
      <c r="L8" s="7">
        <f t="shared" si="1"/>
        <v>7128000</v>
      </c>
      <c r="M8" s="7">
        <f t="shared" si="2"/>
        <v>47124000</v>
      </c>
      <c r="N8" s="7">
        <f t="shared" si="4"/>
        <v>109375200</v>
      </c>
      <c r="O8" s="7" t="s">
        <v>18</v>
      </c>
      <c r="P8" s="8">
        <v>1.5</v>
      </c>
      <c r="Q8" s="1" t="s">
        <v>19</v>
      </c>
    </row>
    <row r="9" spans="1:17" hidden="1" x14ac:dyDescent="0.25">
      <c r="A9" s="1" t="s">
        <v>13</v>
      </c>
      <c r="B9" s="4" t="s">
        <v>14</v>
      </c>
      <c r="C9" s="4"/>
      <c r="D9" s="4" t="s">
        <v>42</v>
      </c>
      <c r="E9" s="4" t="s">
        <v>43</v>
      </c>
      <c r="F9" s="4" t="s">
        <v>44</v>
      </c>
      <c r="G9" s="5">
        <v>697</v>
      </c>
      <c r="H9" s="5">
        <v>300</v>
      </c>
      <c r="I9" s="5">
        <v>250</v>
      </c>
      <c r="J9" s="6">
        <f t="shared" si="3"/>
        <v>1247</v>
      </c>
      <c r="K9" s="7">
        <f t="shared" si="0"/>
        <v>55202400</v>
      </c>
      <c r="L9" s="7">
        <f t="shared" si="1"/>
        <v>23760000</v>
      </c>
      <c r="M9" s="7">
        <f t="shared" si="2"/>
        <v>19800000</v>
      </c>
      <c r="N9" s="7">
        <f t="shared" si="4"/>
        <v>98762400</v>
      </c>
      <c r="O9" s="7" t="s">
        <v>35</v>
      </c>
      <c r="P9" s="7">
        <v>1</v>
      </c>
      <c r="Q9" s="1" t="s">
        <v>45</v>
      </c>
    </row>
    <row r="10" spans="1:17" hidden="1" x14ac:dyDescent="0.25">
      <c r="A10" s="1" t="s">
        <v>13</v>
      </c>
      <c r="B10" s="4" t="s">
        <v>14</v>
      </c>
      <c r="C10" s="4"/>
      <c r="D10" s="4" t="s">
        <v>46</v>
      </c>
      <c r="E10" s="4" t="s">
        <v>47</v>
      </c>
      <c r="F10" s="4" t="s">
        <v>48</v>
      </c>
      <c r="G10" s="5">
        <v>-2</v>
      </c>
      <c r="H10" s="5">
        <v>300</v>
      </c>
      <c r="I10" s="5">
        <v>491</v>
      </c>
      <c r="J10" s="6">
        <f t="shared" si="3"/>
        <v>789</v>
      </c>
      <c r="K10" s="7">
        <f t="shared" si="0"/>
        <v>-158400</v>
      </c>
      <c r="L10" s="7">
        <f t="shared" si="1"/>
        <v>23760000</v>
      </c>
      <c r="M10" s="7">
        <f t="shared" si="2"/>
        <v>38887200</v>
      </c>
      <c r="N10" s="7">
        <f t="shared" si="4"/>
        <v>62488800</v>
      </c>
      <c r="O10" s="7" t="s">
        <v>35</v>
      </c>
      <c r="P10" s="7">
        <v>1</v>
      </c>
      <c r="Q10" s="1" t="s">
        <v>45</v>
      </c>
    </row>
    <row r="11" spans="1:17" hidden="1" x14ac:dyDescent="0.25">
      <c r="A11" s="1" t="s">
        <v>13</v>
      </c>
      <c r="B11" s="4" t="s">
        <v>14</v>
      </c>
      <c r="C11" s="4"/>
      <c r="D11" s="4" t="s">
        <v>49</v>
      </c>
      <c r="E11" s="4" t="s">
        <v>50</v>
      </c>
      <c r="F11" s="4" t="s">
        <v>51</v>
      </c>
      <c r="G11" s="5"/>
      <c r="H11" s="5"/>
      <c r="I11" s="5">
        <v>500</v>
      </c>
      <c r="J11" s="6">
        <f t="shared" si="3"/>
        <v>500</v>
      </c>
      <c r="K11" s="7">
        <f t="shared" si="0"/>
        <v>0</v>
      </c>
      <c r="L11" s="7">
        <f t="shared" si="1"/>
        <v>0</v>
      </c>
      <c r="M11" s="7">
        <f t="shared" si="2"/>
        <v>39600000</v>
      </c>
      <c r="N11" s="7">
        <f t="shared" si="4"/>
        <v>39600000</v>
      </c>
      <c r="O11" s="7" t="s">
        <v>35</v>
      </c>
      <c r="P11" s="7">
        <v>1</v>
      </c>
      <c r="Q11" s="1" t="s">
        <v>45</v>
      </c>
    </row>
    <row r="12" spans="1:17" hidden="1" x14ac:dyDescent="0.25">
      <c r="A12" s="1" t="s">
        <v>13</v>
      </c>
      <c r="B12" s="4" t="s">
        <v>14</v>
      </c>
      <c r="C12" s="4"/>
      <c r="D12" s="4" t="s">
        <v>52</v>
      </c>
      <c r="E12" s="4" t="s">
        <v>53</v>
      </c>
      <c r="F12" s="4" t="s">
        <v>54</v>
      </c>
      <c r="G12" s="5"/>
      <c r="H12" s="5">
        <v>200</v>
      </c>
      <c r="I12" s="5">
        <v>289.47222299999999</v>
      </c>
      <c r="J12" s="6">
        <f t="shared" si="3"/>
        <v>489.47222299999999</v>
      </c>
      <c r="K12" s="7">
        <f t="shared" si="0"/>
        <v>0</v>
      </c>
      <c r="L12" s="7">
        <f t="shared" si="1"/>
        <v>15840000</v>
      </c>
      <c r="M12" s="7">
        <f t="shared" si="2"/>
        <v>22926200.0616</v>
      </c>
      <c r="N12" s="7">
        <f t="shared" si="4"/>
        <v>38766200.0616</v>
      </c>
      <c r="O12" s="7" t="s">
        <v>35</v>
      </c>
      <c r="P12" s="7">
        <v>1</v>
      </c>
      <c r="Q12" s="1" t="s">
        <v>45</v>
      </c>
    </row>
    <row r="13" spans="1:17" hidden="1" x14ac:dyDescent="0.25">
      <c r="A13" s="1" t="s">
        <v>13</v>
      </c>
      <c r="B13" s="4" t="s">
        <v>14</v>
      </c>
      <c r="C13" s="4"/>
      <c r="D13" s="4" t="s">
        <v>55</v>
      </c>
      <c r="E13" s="4" t="s">
        <v>56</v>
      </c>
      <c r="F13" s="4" t="s">
        <v>57</v>
      </c>
      <c r="G13" s="5">
        <v>49</v>
      </c>
      <c r="H13" s="5">
        <v>249</v>
      </c>
      <c r="I13" s="5">
        <v>149.66666699999999</v>
      </c>
      <c r="J13" s="6">
        <f t="shared" si="3"/>
        <v>447.66666699999996</v>
      </c>
      <c r="K13" s="7">
        <f t="shared" si="0"/>
        <v>3880800</v>
      </c>
      <c r="L13" s="7">
        <f t="shared" si="1"/>
        <v>19720800</v>
      </c>
      <c r="M13" s="7">
        <f t="shared" si="2"/>
        <v>11853600.0264</v>
      </c>
      <c r="N13" s="7">
        <f t="shared" si="4"/>
        <v>35455200.0264</v>
      </c>
      <c r="O13" s="7" t="s">
        <v>35</v>
      </c>
      <c r="P13" s="7">
        <v>1</v>
      </c>
      <c r="Q13" s="1" t="s">
        <v>45</v>
      </c>
    </row>
    <row r="14" spans="1:17" hidden="1" x14ac:dyDescent="0.25">
      <c r="A14" s="1" t="s">
        <v>13</v>
      </c>
      <c r="B14" s="4" t="s">
        <v>14</v>
      </c>
      <c r="C14" s="4"/>
      <c r="D14" s="4" t="s">
        <v>58</v>
      </c>
      <c r="E14" s="4" t="s">
        <v>59</v>
      </c>
      <c r="F14" s="4" t="s">
        <v>60</v>
      </c>
      <c r="G14" s="5"/>
      <c r="H14" s="5">
        <v>200</v>
      </c>
      <c r="I14" s="5">
        <v>200</v>
      </c>
      <c r="J14" s="6">
        <f t="shared" si="3"/>
        <v>400</v>
      </c>
      <c r="K14" s="7">
        <f t="shared" si="0"/>
        <v>0</v>
      </c>
      <c r="L14" s="7">
        <f t="shared" si="1"/>
        <v>15840000</v>
      </c>
      <c r="M14" s="7">
        <f t="shared" si="2"/>
        <v>15840000</v>
      </c>
      <c r="N14" s="7">
        <f t="shared" si="4"/>
        <v>31680000</v>
      </c>
      <c r="O14" s="7" t="s">
        <v>35</v>
      </c>
      <c r="P14" s="7">
        <v>1</v>
      </c>
      <c r="Q14" s="1" t="s">
        <v>45</v>
      </c>
    </row>
    <row r="15" spans="1:17" hidden="1" x14ac:dyDescent="0.25">
      <c r="A15" s="1" t="s">
        <v>13</v>
      </c>
      <c r="B15" s="4" t="s">
        <v>14</v>
      </c>
      <c r="C15" s="4"/>
      <c r="D15" s="4" t="s">
        <v>61</v>
      </c>
      <c r="E15" s="4" t="s">
        <v>62</v>
      </c>
      <c r="F15" s="4" t="s">
        <v>63</v>
      </c>
      <c r="G15" s="5">
        <v>98</v>
      </c>
      <c r="H15" s="5">
        <v>100</v>
      </c>
      <c r="I15" s="5">
        <v>200</v>
      </c>
      <c r="J15" s="6">
        <f t="shared" si="3"/>
        <v>398</v>
      </c>
      <c r="K15" s="7">
        <f t="shared" si="0"/>
        <v>7761600</v>
      </c>
      <c r="L15" s="7">
        <f t="shared" si="1"/>
        <v>7920000</v>
      </c>
      <c r="M15" s="7">
        <f t="shared" si="2"/>
        <v>15840000</v>
      </c>
      <c r="N15" s="7">
        <f t="shared" si="4"/>
        <v>31521600</v>
      </c>
      <c r="O15" s="7" t="s">
        <v>35</v>
      </c>
      <c r="P15" s="7">
        <v>1</v>
      </c>
      <c r="Q15" s="1" t="s">
        <v>45</v>
      </c>
    </row>
    <row r="16" spans="1:17" hidden="1" x14ac:dyDescent="0.25">
      <c r="A16" s="1" t="s">
        <v>13</v>
      </c>
      <c r="B16" s="4" t="s">
        <v>14</v>
      </c>
      <c r="C16" s="4"/>
      <c r="D16" s="4" t="s">
        <v>64</v>
      </c>
      <c r="E16" s="4" t="s">
        <v>65</v>
      </c>
      <c r="F16" s="4" t="s">
        <v>66</v>
      </c>
      <c r="G16" s="5">
        <v>-8</v>
      </c>
      <c r="H16" s="5">
        <v>400</v>
      </c>
      <c r="I16" s="5">
        <v>-11</v>
      </c>
      <c r="J16" s="6">
        <f t="shared" si="3"/>
        <v>381</v>
      </c>
      <c r="K16" s="7">
        <f t="shared" si="0"/>
        <v>-633600</v>
      </c>
      <c r="L16" s="7">
        <f t="shared" si="1"/>
        <v>31680000</v>
      </c>
      <c r="M16" s="7">
        <f t="shared" si="2"/>
        <v>-871200</v>
      </c>
      <c r="N16" s="7">
        <f t="shared" si="4"/>
        <v>30175200</v>
      </c>
      <c r="O16" s="7" t="s">
        <v>35</v>
      </c>
      <c r="P16" s="7">
        <v>1</v>
      </c>
      <c r="Q16" s="1" t="s">
        <v>45</v>
      </c>
    </row>
    <row r="17" spans="1:17" hidden="1" x14ac:dyDescent="0.25">
      <c r="A17" s="1" t="s">
        <v>13</v>
      </c>
      <c r="B17" s="4" t="s">
        <v>14</v>
      </c>
      <c r="C17" s="4"/>
      <c r="D17" s="4" t="s">
        <v>67</v>
      </c>
      <c r="E17" s="4" t="s">
        <v>68</v>
      </c>
      <c r="F17" s="4" t="s">
        <v>69</v>
      </c>
      <c r="G17" s="5">
        <v>197</v>
      </c>
      <c r="H17" s="5">
        <v>50</v>
      </c>
      <c r="I17" s="5">
        <v>100</v>
      </c>
      <c r="J17" s="6">
        <f t="shared" si="3"/>
        <v>347</v>
      </c>
      <c r="K17" s="7">
        <f t="shared" si="0"/>
        <v>15602400</v>
      </c>
      <c r="L17" s="7">
        <f t="shared" si="1"/>
        <v>3960000</v>
      </c>
      <c r="M17" s="7">
        <f t="shared" si="2"/>
        <v>7920000</v>
      </c>
      <c r="N17" s="7">
        <f t="shared" si="4"/>
        <v>27482400</v>
      </c>
      <c r="O17" s="7" t="s">
        <v>35</v>
      </c>
      <c r="P17" s="7">
        <v>1</v>
      </c>
      <c r="Q17" s="1" t="s">
        <v>45</v>
      </c>
    </row>
    <row r="18" spans="1:17" hidden="1" x14ac:dyDescent="0.25">
      <c r="A18" s="1" t="s">
        <v>13</v>
      </c>
      <c r="B18" s="4" t="s">
        <v>70</v>
      </c>
      <c r="C18" s="4"/>
      <c r="D18" s="4" t="s">
        <v>71</v>
      </c>
      <c r="E18" s="4" t="s">
        <v>72</v>
      </c>
      <c r="F18" s="4" t="s">
        <v>73</v>
      </c>
      <c r="G18" s="5">
        <v>1700</v>
      </c>
      <c r="H18" s="5">
        <v>500</v>
      </c>
      <c r="I18" s="5">
        <v>1730.5833339999999</v>
      </c>
      <c r="J18" s="6">
        <f t="shared" si="3"/>
        <v>3930.5833339999999</v>
      </c>
      <c r="K18" s="7">
        <f t="shared" si="0"/>
        <v>134640000</v>
      </c>
      <c r="L18" s="7">
        <f t="shared" si="1"/>
        <v>39600000</v>
      </c>
      <c r="M18" s="7">
        <f t="shared" si="2"/>
        <v>137062200.0528</v>
      </c>
      <c r="N18" s="7">
        <f t="shared" si="4"/>
        <v>311302200.0528</v>
      </c>
      <c r="O18" s="7" t="s">
        <v>28</v>
      </c>
      <c r="P18" s="7">
        <v>2</v>
      </c>
      <c r="Q18" s="1" t="s">
        <v>74</v>
      </c>
    </row>
    <row r="19" spans="1:17" hidden="1" x14ac:dyDescent="0.25">
      <c r="A19" s="1" t="s">
        <v>13</v>
      </c>
      <c r="B19" s="4" t="s">
        <v>70</v>
      </c>
      <c r="C19" s="4"/>
      <c r="D19" s="4" t="s">
        <v>75</v>
      </c>
      <c r="E19" s="4" t="s">
        <v>76</v>
      </c>
      <c r="F19" s="4" t="s">
        <v>77</v>
      </c>
      <c r="G19" s="5">
        <v>394</v>
      </c>
      <c r="H19" s="5">
        <v>792.94444599999997</v>
      </c>
      <c r="I19" s="5">
        <v>498</v>
      </c>
      <c r="J19" s="6">
        <f t="shared" si="3"/>
        <v>1684.944446</v>
      </c>
      <c r="K19" s="7">
        <f t="shared" si="0"/>
        <v>31204800</v>
      </c>
      <c r="L19" s="7">
        <f t="shared" si="1"/>
        <v>62801200.123199999</v>
      </c>
      <c r="M19" s="7">
        <f t="shared" si="2"/>
        <v>39441600</v>
      </c>
      <c r="N19" s="7">
        <f t="shared" si="4"/>
        <v>133447600.1232</v>
      </c>
      <c r="O19" s="7" t="s">
        <v>18</v>
      </c>
      <c r="P19" s="8">
        <v>1.5</v>
      </c>
      <c r="Q19" s="1" t="s">
        <v>19</v>
      </c>
    </row>
    <row r="20" spans="1:17" hidden="1" x14ac:dyDescent="0.25">
      <c r="A20" s="1" t="s">
        <v>13</v>
      </c>
      <c r="B20" s="4" t="s">
        <v>70</v>
      </c>
      <c r="C20" s="4"/>
      <c r="D20" s="4" t="s">
        <v>78</v>
      </c>
      <c r="E20" s="4" t="s">
        <v>79</v>
      </c>
      <c r="F20" s="4" t="s">
        <v>80</v>
      </c>
      <c r="G20" s="5">
        <v>285.83333399999998</v>
      </c>
      <c r="H20" s="5">
        <v>196.944444</v>
      </c>
      <c r="I20" s="5">
        <v>694.72222299999999</v>
      </c>
      <c r="J20" s="6">
        <f t="shared" si="3"/>
        <v>1177.5000009999999</v>
      </c>
      <c r="K20" s="7">
        <f t="shared" si="0"/>
        <v>22638000.0528</v>
      </c>
      <c r="L20" s="7">
        <f t="shared" si="1"/>
        <v>15597999.9648</v>
      </c>
      <c r="M20" s="7">
        <f t="shared" si="2"/>
        <v>55022000.0616</v>
      </c>
      <c r="N20" s="7">
        <f t="shared" si="4"/>
        <v>93258000.0792</v>
      </c>
      <c r="O20" s="7" t="s">
        <v>35</v>
      </c>
      <c r="P20" s="7">
        <v>1</v>
      </c>
      <c r="Q20" s="9" t="s">
        <v>81</v>
      </c>
    </row>
    <row r="21" spans="1:17" hidden="1" x14ac:dyDescent="0.25">
      <c r="A21" s="1" t="s">
        <v>13</v>
      </c>
      <c r="B21" s="4" t="s">
        <v>70</v>
      </c>
      <c r="C21" s="4"/>
      <c r="D21" s="4" t="s">
        <v>82</v>
      </c>
      <c r="E21" s="4" t="s">
        <v>83</v>
      </c>
      <c r="F21" s="4" t="s">
        <v>84</v>
      </c>
      <c r="G21" s="5"/>
      <c r="H21" s="5">
        <v>500</v>
      </c>
      <c r="I21" s="5">
        <v>298</v>
      </c>
      <c r="J21" s="6">
        <f t="shared" si="3"/>
        <v>798</v>
      </c>
      <c r="K21" s="7">
        <f t="shared" si="0"/>
        <v>0</v>
      </c>
      <c r="L21" s="7">
        <f t="shared" si="1"/>
        <v>39600000</v>
      </c>
      <c r="M21" s="7">
        <f t="shared" si="2"/>
        <v>23601600</v>
      </c>
      <c r="N21" s="7">
        <f t="shared" si="4"/>
        <v>63201600</v>
      </c>
      <c r="O21" s="7" t="s">
        <v>35</v>
      </c>
      <c r="P21" s="7">
        <v>1</v>
      </c>
      <c r="Q21" s="9" t="s">
        <v>81</v>
      </c>
    </row>
    <row r="22" spans="1:17" hidden="1" x14ac:dyDescent="0.25">
      <c r="A22" s="1" t="s">
        <v>13</v>
      </c>
      <c r="B22" s="4" t="s">
        <v>70</v>
      </c>
      <c r="C22" s="4"/>
      <c r="D22" s="4" t="s">
        <v>85</v>
      </c>
      <c r="E22" s="4" t="s">
        <v>86</v>
      </c>
      <c r="F22" s="4" t="s">
        <v>87</v>
      </c>
      <c r="G22" s="5">
        <v>399</v>
      </c>
      <c r="H22" s="5">
        <v>99.666667000000004</v>
      </c>
      <c r="I22" s="5">
        <v>200</v>
      </c>
      <c r="J22" s="6">
        <f t="shared" si="3"/>
        <v>698.66666699999996</v>
      </c>
      <c r="K22" s="7">
        <f t="shared" si="0"/>
        <v>31600800</v>
      </c>
      <c r="L22" s="7">
        <f t="shared" si="1"/>
        <v>7893600.0263999999</v>
      </c>
      <c r="M22" s="7">
        <f t="shared" si="2"/>
        <v>15840000</v>
      </c>
      <c r="N22" s="7">
        <f t="shared" si="4"/>
        <v>55334400.0264</v>
      </c>
      <c r="O22" s="7" t="s">
        <v>35</v>
      </c>
      <c r="P22" s="7">
        <v>1</v>
      </c>
      <c r="Q22" s="9" t="s">
        <v>81</v>
      </c>
    </row>
    <row r="23" spans="1:17" hidden="1" x14ac:dyDescent="0.25">
      <c r="A23" s="1" t="s">
        <v>13</v>
      </c>
      <c r="B23" s="4" t="s">
        <v>70</v>
      </c>
      <c r="C23" s="4"/>
      <c r="D23" s="4" t="s">
        <v>88</v>
      </c>
      <c r="E23" s="4" t="s">
        <v>89</v>
      </c>
      <c r="F23" s="4" t="s">
        <v>90</v>
      </c>
      <c r="G23" s="5">
        <v>400</v>
      </c>
      <c r="H23" s="5">
        <v>-2</v>
      </c>
      <c r="I23" s="5">
        <v>196.63888900000001</v>
      </c>
      <c r="J23" s="6">
        <f t="shared" si="3"/>
        <v>594.63888900000006</v>
      </c>
      <c r="K23" s="7">
        <f t="shared" si="0"/>
        <v>31680000</v>
      </c>
      <c r="L23" s="7">
        <f t="shared" si="1"/>
        <v>-158400</v>
      </c>
      <c r="M23" s="7">
        <f t="shared" si="2"/>
        <v>15573800.0088</v>
      </c>
      <c r="N23" s="7">
        <f t="shared" si="4"/>
        <v>47095400.0088</v>
      </c>
      <c r="O23" s="7" t="s">
        <v>35</v>
      </c>
      <c r="P23" s="7">
        <v>1</v>
      </c>
      <c r="Q23" s="9" t="s">
        <v>81</v>
      </c>
    </row>
    <row r="24" spans="1:17" hidden="1" x14ac:dyDescent="0.25">
      <c r="A24" s="1" t="s">
        <v>13</v>
      </c>
      <c r="B24" s="4" t="s">
        <v>70</v>
      </c>
      <c r="C24" s="4"/>
      <c r="D24" s="4" t="s">
        <v>91</v>
      </c>
      <c r="E24" s="4" t="s">
        <v>92</v>
      </c>
      <c r="F24" s="4" t="s">
        <v>93</v>
      </c>
      <c r="G24" s="5">
        <v>75</v>
      </c>
      <c r="H24" s="5"/>
      <c r="I24" s="5">
        <v>50</v>
      </c>
      <c r="J24" s="6">
        <f t="shared" si="3"/>
        <v>125</v>
      </c>
      <c r="K24" s="7">
        <f t="shared" si="0"/>
        <v>5940000</v>
      </c>
      <c r="L24" s="7">
        <f t="shared" si="1"/>
        <v>0</v>
      </c>
      <c r="M24" s="7">
        <f t="shared" si="2"/>
        <v>3960000</v>
      </c>
      <c r="N24" s="7">
        <f t="shared" si="4"/>
        <v>9900000</v>
      </c>
      <c r="O24" s="7" t="s">
        <v>35</v>
      </c>
      <c r="P24" s="7">
        <v>1</v>
      </c>
      <c r="Q24" s="9" t="s">
        <v>81</v>
      </c>
    </row>
    <row r="25" spans="1:17" hidden="1" x14ac:dyDescent="0.25">
      <c r="A25" s="1" t="s">
        <v>13</v>
      </c>
      <c r="B25" s="1" t="s">
        <v>94</v>
      </c>
      <c r="C25" s="1"/>
      <c r="D25" s="1" t="s">
        <v>95</v>
      </c>
      <c r="E25" s="1" t="s">
        <v>96</v>
      </c>
      <c r="F25" s="1" t="s">
        <v>97</v>
      </c>
      <c r="G25" s="6">
        <v>250</v>
      </c>
      <c r="H25" s="6">
        <v>300</v>
      </c>
      <c r="I25" s="6">
        <v>200</v>
      </c>
      <c r="J25" s="6">
        <f t="shared" si="3"/>
        <v>750</v>
      </c>
      <c r="K25" s="7">
        <f t="shared" si="0"/>
        <v>19800000</v>
      </c>
      <c r="L25" s="7">
        <f t="shared" si="1"/>
        <v>23760000</v>
      </c>
      <c r="M25" s="7">
        <f t="shared" si="2"/>
        <v>15840000</v>
      </c>
      <c r="N25" s="7">
        <f t="shared" si="4"/>
        <v>59400000</v>
      </c>
      <c r="O25" s="7" t="s">
        <v>35</v>
      </c>
      <c r="P25" s="7">
        <v>1</v>
      </c>
      <c r="Q25" s="1" t="s">
        <v>45</v>
      </c>
    </row>
    <row r="26" spans="1:17" hidden="1" x14ac:dyDescent="0.25">
      <c r="A26" s="1" t="s">
        <v>13</v>
      </c>
      <c r="B26" s="1" t="s">
        <v>98</v>
      </c>
      <c r="C26" s="1"/>
      <c r="D26" s="1" t="s">
        <v>99</v>
      </c>
      <c r="E26" s="1" t="s">
        <v>100</v>
      </c>
      <c r="F26" s="1" t="s">
        <v>101</v>
      </c>
      <c r="G26" s="6">
        <v>696</v>
      </c>
      <c r="H26" s="6">
        <v>798</v>
      </c>
      <c r="I26" s="6">
        <v>300</v>
      </c>
      <c r="J26" s="6">
        <f t="shared" si="3"/>
        <v>1794</v>
      </c>
      <c r="K26" s="7">
        <f t="shared" si="0"/>
        <v>55123200</v>
      </c>
      <c r="L26" s="7">
        <f t="shared" si="1"/>
        <v>63201600</v>
      </c>
      <c r="M26" s="7">
        <f t="shared" si="2"/>
        <v>23760000</v>
      </c>
      <c r="N26" s="7">
        <f t="shared" si="4"/>
        <v>142084800</v>
      </c>
      <c r="O26" s="7" t="s">
        <v>18</v>
      </c>
      <c r="P26" s="8">
        <v>1.5</v>
      </c>
      <c r="Q26" s="1" t="s">
        <v>23</v>
      </c>
    </row>
    <row r="27" spans="1:17" hidden="1" x14ac:dyDescent="0.25">
      <c r="A27" s="1" t="s">
        <v>13</v>
      </c>
      <c r="B27" s="1" t="s">
        <v>98</v>
      </c>
      <c r="C27" s="1"/>
      <c r="D27" s="1" t="s">
        <v>102</v>
      </c>
      <c r="E27" s="1" t="s">
        <v>103</v>
      </c>
      <c r="F27" s="1" t="s">
        <v>104</v>
      </c>
      <c r="G27" s="6">
        <v>500</v>
      </c>
      <c r="H27" s="6"/>
      <c r="I27" s="6">
        <v>600</v>
      </c>
      <c r="J27" s="6">
        <f t="shared" si="3"/>
        <v>1100</v>
      </c>
      <c r="K27" s="7">
        <f t="shared" si="0"/>
        <v>39600000</v>
      </c>
      <c r="L27" s="7">
        <f t="shared" si="1"/>
        <v>0</v>
      </c>
      <c r="M27" s="7">
        <f t="shared" si="2"/>
        <v>47520000</v>
      </c>
      <c r="N27" s="7">
        <f t="shared" si="4"/>
        <v>87120000</v>
      </c>
      <c r="O27" s="7" t="s">
        <v>35</v>
      </c>
      <c r="P27" s="7">
        <v>1</v>
      </c>
      <c r="Q27" s="1" t="s">
        <v>45</v>
      </c>
    </row>
    <row r="28" spans="1:17" hidden="1" x14ac:dyDescent="0.25">
      <c r="A28" s="1" t="s">
        <v>13</v>
      </c>
      <c r="B28" s="1" t="s">
        <v>105</v>
      </c>
      <c r="C28" s="1"/>
      <c r="D28" s="1" t="s">
        <v>106</v>
      </c>
      <c r="E28" s="10" t="s">
        <v>107</v>
      </c>
      <c r="F28" s="1" t="s">
        <v>108</v>
      </c>
      <c r="G28" s="6">
        <v>200</v>
      </c>
      <c r="H28" s="6">
        <v>100</v>
      </c>
      <c r="I28" s="6">
        <v>100</v>
      </c>
      <c r="J28" s="6">
        <f t="shared" si="3"/>
        <v>400</v>
      </c>
      <c r="K28" s="7">
        <f t="shared" si="0"/>
        <v>15840000</v>
      </c>
      <c r="L28" s="7">
        <f t="shared" si="1"/>
        <v>7920000</v>
      </c>
      <c r="M28" s="7">
        <f t="shared" si="2"/>
        <v>7920000</v>
      </c>
      <c r="N28" s="7">
        <f t="shared" si="4"/>
        <v>31680000</v>
      </c>
      <c r="O28" s="7" t="s">
        <v>35</v>
      </c>
      <c r="P28" s="7">
        <v>1</v>
      </c>
      <c r="Q28" s="1" t="s">
        <v>109</v>
      </c>
    </row>
    <row r="29" spans="1:17" hidden="1" x14ac:dyDescent="0.25">
      <c r="A29" s="1" t="s">
        <v>13</v>
      </c>
      <c r="B29" s="1" t="s">
        <v>105</v>
      </c>
      <c r="C29" s="1"/>
      <c r="D29" s="1" t="s">
        <v>110</v>
      </c>
      <c r="E29" s="10" t="s">
        <v>111</v>
      </c>
      <c r="F29" s="1" t="s">
        <v>112</v>
      </c>
      <c r="G29" s="6">
        <v>150</v>
      </c>
      <c r="H29" s="6">
        <v>50</v>
      </c>
      <c r="I29" s="6">
        <v>200</v>
      </c>
      <c r="J29" s="6">
        <f t="shared" si="3"/>
        <v>400</v>
      </c>
      <c r="K29" s="7">
        <f t="shared" si="0"/>
        <v>11880000</v>
      </c>
      <c r="L29" s="7">
        <f t="shared" si="1"/>
        <v>3960000</v>
      </c>
      <c r="M29" s="7">
        <f t="shared" si="2"/>
        <v>15840000</v>
      </c>
      <c r="N29" s="7">
        <f t="shared" si="4"/>
        <v>31680000</v>
      </c>
      <c r="O29" s="7" t="s">
        <v>35</v>
      </c>
      <c r="P29" s="7">
        <v>1</v>
      </c>
      <c r="Q29" s="1" t="s">
        <v>109</v>
      </c>
    </row>
    <row r="30" spans="1:17" hidden="1" x14ac:dyDescent="0.25">
      <c r="A30" s="1" t="s">
        <v>13</v>
      </c>
      <c r="B30" s="1" t="s">
        <v>105</v>
      </c>
      <c r="C30" s="1"/>
      <c r="D30" s="1" t="s">
        <v>113</v>
      </c>
      <c r="E30" s="10" t="s">
        <v>114</v>
      </c>
      <c r="F30" s="1" t="s">
        <v>115</v>
      </c>
      <c r="G30" s="6">
        <v>-0.47222199999999998</v>
      </c>
      <c r="H30" s="6">
        <v>150</v>
      </c>
      <c r="I30" s="6">
        <v>249.66666699999999</v>
      </c>
      <c r="J30" s="6">
        <f t="shared" si="3"/>
        <v>399.19444499999997</v>
      </c>
      <c r="K30" s="7">
        <f t="shared" si="0"/>
        <v>-37399.982400000001</v>
      </c>
      <c r="L30" s="7">
        <f t="shared" si="1"/>
        <v>11880000</v>
      </c>
      <c r="M30" s="7">
        <f t="shared" si="2"/>
        <v>19773600.0264</v>
      </c>
      <c r="N30" s="7">
        <f t="shared" si="4"/>
        <v>31616200.044</v>
      </c>
      <c r="O30" s="7" t="s">
        <v>35</v>
      </c>
      <c r="P30" s="7">
        <v>1</v>
      </c>
      <c r="Q30" s="1" t="s">
        <v>109</v>
      </c>
    </row>
    <row r="31" spans="1:17" hidden="1" x14ac:dyDescent="0.25">
      <c r="A31" s="1" t="s">
        <v>13</v>
      </c>
      <c r="B31" s="1" t="s">
        <v>105</v>
      </c>
      <c r="C31" s="1"/>
      <c r="D31" s="1" t="s">
        <v>116</v>
      </c>
      <c r="E31" s="10" t="s">
        <v>117</v>
      </c>
      <c r="F31" s="1" t="s">
        <v>118</v>
      </c>
      <c r="G31" s="6">
        <v>50</v>
      </c>
      <c r="H31" s="6">
        <v>150</v>
      </c>
      <c r="I31" s="6">
        <v>149.86111199999999</v>
      </c>
      <c r="J31" s="6">
        <f t="shared" si="3"/>
        <v>349.86111199999999</v>
      </c>
      <c r="K31" s="7">
        <f t="shared" si="0"/>
        <v>3960000</v>
      </c>
      <c r="L31" s="7">
        <f t="shared" si="1"/>
        <v>11880000</v>
      </c>
      <c r="M31" s="7">
        <f t="shared" si="2"/>
        <v>11869000.0704</v>
      </c>
      <c r="N31" s="7">
        <f t="shared" si="4"/>
        <v>27709000.0704</v>
      </c>
      <c r="O31" s="7" t="s">
        <v>35</v>
      </c>
      <c r="P31" s="7">
        <v>1</v>
      </c>
      <c r="Q31" s="1" t="s">
        <v>109</v>
      </c>
    </row>
    <row r="32" spans="1:17" hidden="1" x14ac:dyDescent="0.25">
      <c r="A32" s="1" t="s">
        <v>13</v>
      </c>
      <c r="B32" s="1" t="s">
        <v>105</v>
      </c>
      <c r="C32" s="1"/>
      <c r="D32" s="1" t="s">
        <v>119</v>
      </c>
      <c r="E32" s="10" t="s">
        <v>120</v>
      </c>
      <c r="F32" s="1" t="s">
        <v>121</v>
      </c>
      <c r="G32" s="6">
        <v>30</v>
      </c>
      <c r="H32" s="6">
        <v>100</v>
      </c>
      <c r="I32" s="6">
        <v>199.41666700000002</v>
      </c>
      <c r="J32" s="6">
        <f t="shared" si="3"/>
        <v>329.41666700000002</v>
      </c>
      <c r="K32" s="7">
        <f t="shared" si="0"/>
        <v>2376000</v>
      </c>
      <c r="L32" s="7">
        <f t="shared" si="1"/>
        <v>7920000</v>
      </c>
      <c r="M32" s="7">
        <f t="shared" si="2"/>
        <v>15793800.026400002</v>
      </c>
      <c r="N32" s="7">
        <f t="shared" si="4"/>
        <v>26089800.0264</v>
      </c>
      <c r="O32" s="7" t="s">
        <v>35</v>
      </c>
      <c r="P32" s="7">
        <v>1</v>
      </c>
      <c r="Q32" s="1" t="s">
        <v>109</v>
      </c>
    </row>
    <row r="33" spans="1:17" hidden="1" x14ac:dyDescent="0.25">
      <c r="A33" s="1" t="s">
        <v>13</v>
      </c>
      <c r="B33" s="1" t="s">
        <v>105</v>
      </c>
      <c r="C33" s="1"/>
      <c r="D33" s="1" t="s">
        <v>122</v>
      </c>
      <c r="E33" s="10" t="s">
        <v>123</v>
      </c>
      <c r="F33" s="1" t="s">
        <v>124</v>
      </c>
      <c r="G33" s="6">
        <v>50</v>
      </c>
      <c r="H33" s="6">
        <v>50</v>
      </c>
      <c r="I33" s="6">
        <v>80</v>
      </c>
      <c r="J33" s="6">
        <f t="shared" si="3"/>
        <v>180</v>
      </c>
      <c r="K33" s="7">
        <f t="shared" si="0"/>
        <v>3960000</v>
      </c>
      <c r="L33" s="7">
        <f t="shared" si="1"/>
        <v>3960000</v>
      </c>
      <c r="M33" s="7">
        <f t="shared" si="2"/>
        <v>6336000</v>
      </c>
      <c r="N33" s="7">
        <f t="shared" si="4"/>
        <v>14256000</v>
      </c>
      <c r="O33" s="7" t="s">
        <v>35</v>
      </c>
      <c r="P33" s="7">
        <v>1</v>
      </c>
      <c r="Q33" s="1" t="s">
        <v>125</v>
      </c>
    </row>
    <row r="34" spans="1:17" hidden="1" x14ac:dyDescent="0.25">
      <c r="A34" s="1" t="s">
        <v>13</v>
      </c>
      <c r="B34" s="1" t="s">
        <v>105</v>
      </c>
      <c r="C34" s="1"/>
      <c r="D34" s="1" t="s">
        <v>126</v>
      </c>
      <c r="E34" s="10" t="s">
        <v>127</v>
      </c>
      <c r="F34" s="1" t="s">
        <v>128</v>
      </c>
      <c r="G34" s="6">
        <v>250</v>
      </c>
      <c r="H34" s="6">
        <v>100</v>
      </c>
      <c r="I34" s="6">
        <v>100</v>
      </c>
      <c r="J34" s="6">
        <f t="shared" si="3"/>
        <v>450</v>
      </c>
      <c r="K34" s="7">
        <f t="shared" ref="K34:K51" si="5">+G34*79200</f>
        <v>19800000</v>
      </c>
      <c r="L34" s="7">
        <f t="shared" ref="L34:L51" si="6">+H34*79200</f>
        <v>7920000</v>
      </c>
      <c r="M34" s="7">
        <f t="shared" ref="M34:M51" si="7">+I34*79200</f>
        <v>7920000</v>
      </c>
      <c r="N34" s="7">
        <f t="shared" si="4"/>
        <v>35640000</v>
      </c>
      <c r="O34" s="7" t="s">
        <v>35</v>
      </c>
      <c r="P34" s="7">
        <v>1</v>
      </c>
      <c r="Q34" s="1" t="s">
        <v>129</v>
      </c>
    </row>
    <row r="35" spans="1:17" hidden="1" x14ac:dyDescent="0.25">
      <c r="A35" s="1" t="s">
        <v>13</v>
      </c>
      <c r="B35" s="1" t="s">
        <v>105</v>
      </c>
      <c r="C35" s="1"/>
      <c r="D35" s="1" t="s">
        <v>130</v>
      </c>
      <c r="E35" s="10" t="s">
        <v>131</v>
      </c>
      <c r="F35" s="1" t="s">
        <v>132</v>
      </c>
      <c r="G35" s="6">
        <v>249.75</v>
      </c>
      <c r="H35" s="6">
        <v>100</v>
      </c>
      <c r="I35" s="6">
        <v>195</v>
      </c>
      <c r="J35" s="6">
        <f t="shared" si="3"/>
        <v>544.75</v>
      </c>
      <c r="K35" s="7">
        <f t="shared" si="5"/>
        <v>19780200</v>
      </c>
      <c r="L35" s="7">
        <f t="shared" si="6"/>
        <v>7920000</v>
      </c>
      <c r="M35" s="7">
        <f t="shared" si="7"/>
        <v>15444000</v>
      </c>
      <c r="N35" s="7">
        <f t="shared" si="4"/>
        <v>43144200</v>
      </c>
      <c r="O35" s="7" t="s">
        <v>35</v>
      </c>
      <c r="P35" s="7">
        <v>1</v>
      </c>
      <c r="Q35" s="1" t="s">
        <v>133</v>
      </c>
    </row>
    <row r="36" spans="1:17" hidden="1" x14ac:dyDescent="0.25">
      <c r="A36" s="1" t="s">
        <v>13</v>
      </c>
      <c r="B36" s="1" t="s">
        <v>105</v>
      </c>
      <c r="C36" s="1"/>
      <c r="D36" s="1" t="s">
        <v>134</v>
      </c>
      <c r="E36" s="10" t="s">
        <v>135</v>
      </c>
      <c r="F36" s="1" t="s">
        <v>136</v>
      </c>
      <c r="G36" s="6">
        <v>0</v>
      </c>
      <c r="H36" s="6">
        <v>250</v>
      </c>
      <c r="I36" s="6">
        <v>120.83333399999999</v>
      </c>
      <c r="J36" s="6">
        <f t="shared" si="3"/>
        <v>370.83333399999998</v>
      </c>
      <c r="K36" s="7">
        <f t="shared" si="5"/>
        <v>0</v>
      </c>
      <c r="L36" s="7">
        <f t="shared" si="6"/>
        <v>19800000</v>
      </c>
      <c r="M36" s="7">
        <f t="shared" si="7"/>
        <v>9570000.0527999997</v>
      </c>
      <c r="N36" s="7">
        <f t="shared" si="4"/>
        <v>29370000.0528</v>
      </c>
      <c r="O36" s="7" t="s">
        <v>35</v>
      </c>
      <c r="P36" s="7">
        <v>1</v>
      </c>
      <c r="Q36" s="1" t="s">
        <v>109</v>
      </c>
    </row>
    <row r="37" spans="1:17" hidden="1" x14ac:dyDescent="0.25">
      <c r="A37" s="1" t="s">
        <v>137</v>
      </c>
      <c r="B37" s="1" t="s">
        <v>138</v>
      </c>
      <c r="C37" s="1"/>
      <c r="D37" s="1" t="s">
        <v>139</v>
      </c>
      <c r="E37" s="10" t="s">
        <v>140</v>
      </c>
      <c r="F37" s="10" t="s">
        <v>141</v>
      </c>
      <c r="G37" s="6">
        <v>1097</v>
      </c>
      <c r="H37" s="6">
        <v>1099</v>
      </c>
      <c r="I37" s="6">
        <v>1196</v>
      </c>
      <c r="J37" s="6">
        <f t="shared" si="3"/>
        <v>3392</v>
      </c>
      <c r="K37" s="7">
        <f t="shared" si="5"/>
        <v>86882400</v>
      </c>
      <c r="L37" s="7">
        <f t="shared" si="6"/>
        <v>87040800</v>
      </c>
      <c r="M37" s="7">
        <f t="shared" si="7"/>
        <v>94723200</v>
      </c>
      <c r="N37" s="7">
        <f t="shared" si="4"/>
        <v>268646400</v>
      </c>
      <c r="O37" s="7" t="s">
        <v>18</v>
      </c>
      <c r="P37" s="8">
        <v>1.5</v>
      </c>
      <c r="Q37" s="1" t="s">
        <v>23</v>
      </c>
    </row>
    <row r="38" spans="1:17" hidden="1" x14ac:dyDescent="0.25">
      <c r="A38" s="1" t="s">
        <v>137</v>
      </c>
      <c r="B38" s="1" t="s">
        <v>138</v>
      </c>
      <c r="C38" s="1"/>
      <c r="D38" s="1" t="s">
        <v>142</v>
      </c>
      <c r="E38" s="11" t="s">
        <v>143</v>
      </c>
      <c r="F38" s="11" t="s">
        <v>144</v>
      </c>
      <c r="G38" s="6">
        <v>940.61111200000005</v>
      </c>
      <c r="H38" s="6">
        <v>840</v>
      </c>
      <c r="I38" s="6">
        <v>1239.861112</v>
      </c>
      <c r="J38" s="6">
        <f t="shared" si="3"/>
        <v>3020.4722240000001</v>
      </c>
      <c r="K38" s="7">
        <f t="shared" si="5"/>
        <v>74496400.0704</v>
      </c>
      <c r="L38" s="7">
        <f t="shared" si="6"/>
        <v>66528000</v>
      </c>
      <c r="M38" s="7">
        <f t="shared" si="7"/>
        <v>98197000.0704</v>
      </c>
      <c r="N38" s="7">
        <f t="shared" si="4"/>
        <v>239221400.1408</v>
      </c>
      <c r="O38" s="7" t="s">
        <v>18</v>
      </c>
      <c r="P38" s="8">
        <v>1.5</v>
      </c>
      <c r="Q38" s="1" t="s">
        <v>145</v>
      </c>
    </row>
    <row r="39" spans="1:17" hidden="1" x14ac:dyDescent="0.25">
      <c r="A39" s="1" t="s">
        <v>137</v>
      </c>
      <c r="B39" s="1" t="s">
        <v>138</v>
      </c>
      <c r="C39" s="1"/>
      <c r="D39" s="1" t="s">
        <v>146</v>
      </c>
      <c r="E39" s="10" t="s">
        <v>147</v>
      </c>
      <c r="F39" s="10" t="s">
        <v>148</v>
      </c>
      <c r="G39" s="6">
        <v>500</v>
      </c>
      <c r="H39" s="6">
        <v>540</v>
      </c>
      <c r="I39" s="6">
        <v>796.16666699999996</v>
      </c>
      <c r="J39" s="6">
        <f t="shared" si="3"/>
        <v>1836.166667</v>
      </c>
      <c r="K39" s="7">
        <f t="shared" si="5"/>
        <v>39600000</v>
      </c>
      <c r="L39" s="7">
        <f t="shared" si="6"/>
        <v>42768000</v>
      </c>
      <c r="M39" s="7">
        <f t="shared" si="7"/>
        <v>63056400.0264</v>
      </c>
      <c r="N39" s="7">
        <f t="shared" si="4"/>
        <v>145424400.0264</v>
      </c>
      <c r="O39" s="7" t="s">
        <v>18</v>
      </c>
      <c r="P39" s="8">
        <v>1.5</v>
      </c>
      <c r="Q39" s="1" t="s">
        <v>145</v>
      </c>
    </row>
    <row r="40" spans="1:17" hidden="1" x14ac:dyDescent="0.25">
      <c r="A40" s="1" t="s">
        <v>137</v>
      </c>
      <c r="B40" s="1" t="s">
        <v>138</v>
      </c>
      <c r="C40" s="1"/>
      <c r="D40" s="1" t="s">
        <v>149</v>
      </c>
      <c r="E40" s="10" t="s">
        <v>150</v>
      </c>
      <c r="F40" s="10" t="s">
        <v>151</v>
      </c>
      <c r="G40" s="6">
        <v>442.16666800000002</v>
      </c>
      <c r="H40" s="6">
        <v>175</v>
      </c>
      <c r="I40" s="6">
        <v>502.88888900000001</v>
      </c>
      <c r="J40" s="6">
        <f t="shared" si="3"/>
        <v>1120.0555570000001</v>
      </c>
      <c r="K40" s="7">
        <f t="shared" si="5"/>
        <v>35019600.105599999</v>
      </c>
      <c r="L40" s="7">
        <f t="shared" si="6"/>
        <v>13860000</v>
      </c>
      <c r="M40" s="7">
        <f t="shared" si="7"/>
        <v>39828800.0088</v>
      </c>
      <c r="N40" s="7">
        <f t="shared" si="4"/>
        <v>88708400.114399999</v>
      </c>
      <c r="O40" s="7" t="s">
        <v>35</v>
      </c>
      <c r="P40" s="7">
        <v>1</v>
      </c>
      <c r="Q40" s="1" t="s">
        <v>129</v>
      </c>
    </row>
    <row r="41" spans="1:17" hidden="1" x14ac:dyDescent="0.25">
      <c r="A41" s="1" t="s">
        <v>137</v>
      </c>
      <c r="B41" s="1" t="s">
        <v>138</v>
      </c>
      <c r="C41" s="1"/>
      <c r="D41" s="1" t="s">
        <v>152</v>
      </c>
      <c r="E41" s="10" t="s">
        <v>153</v>
      </c>
      <c r="F41" s="10" t="s">
        <v>154</v>
      </c>
      <c r="G41" s="6">
        <v>312</v>
      </c>
      <c r="H41" s="6">
        <v>229</v>
      </c>
      <c r="I41" s="6">
        <v>325</v>
      </c>
      <c r="J41" s="6">
        <f t="shared" si="3"/>
        <v>866</v>
      </c>
      <c r="K41" s="7">
        <f t="shared" si="5"/>
        <v>24710400</v>
      </c>
      <c r="L41" s="7">
        <f t="shared" si="6"/>
        <v>18136800</v>
      </c>
      <c r="M41" s="7">
        <f t="shared" si="7"/>
        <v>25740000</v>
      </c>
      <c r="N41" s="7">
        <f t="shared" si="4"/>
        <v>68587200</v>
      </c>
      <c r="O41" s="7" t="s">
        <v>35</v>
      </c>
      <c r="P41" s="7">
        <v>1</v>
      </c>
      <c r="Q41" s="1" t="s">
        <v>129</v>
      </c>
    </row>
    <row r="42" spans="1:17" hidden="1" x14ac:dyDescent="0.25">
      <c r="A42" s="1" t="s">
        <v>137</v>
      </c>
      <c r="B42" s="1" t="s">
        <v>138</v>
      </c>
      <c r="C42" s="1"/>
      <c r="D42" s="1" t="s">
        <v>155</v>
      </c>
      <c r="E42" s="10" t="s">
        <v>156</v>
      </c>
      <c r="F42" s="10" t="s">
        <v>157</v>
      </c>
      <c r="G42" s="6">
        <v>299.69444499999997</v>
      </c>
      <c r="H42" s="6">
        <v>199</v>
      </c>
      <c r="I42" s="6">
        <v>249.72222299999999</v>
      </c>
      <c r="J42" s="6">
        <f t="shared" si="3"/>
        <v>748.41666799999996</v>
      </c>
      <c r="K42" s="7">
        <f t="shared" si="5"/>
        <v>23735800.043999996</v>
      </c>
      <c r="L42" s="7">
        <f t="shared" si="6"/>
        <v>15760800</v>
      </c>
      <c r="M42" s="7">
        <f t="shared" si="7"/>
        <v>19778000.0616</v>
      </c>
      <c r="N42" s="7">
        <f t="shared" si="4"/>
        <v>59274600.105599999</v>
      </c>
      <c r="O42" s="7" t="s">
        <v>35</v>
      </c>
      <c r="P42" s="7">
        <v>1</v>
      </c>
      <c r="Q42" s="1" t="s">
        <v>129</v>
      </c>
    </row>
    <row r="43" spans="1:17" hidden="1" x14ac:dyDescent="0.25">
      <c r="A43" s="1" t="s">
        <v>137</v>
      </c>
      <c r="B43" s="1" t="s">
        <v>138</v>
      </c>
      <c r="C43" s="1"/>
      <c r="D43" s="1" t="s">
        <v>158</v>
      </c>
      <c r="E43" s="10" t="s">
        <v>159</v>
      </c>
      <c r="F43" s="10" t="s">
        <v>160</v>
      </c>
      <c r="G43" s="6">
        <v>296</v>
      </c>
      <c r="H43" s="6">
        <v>116.444446</v>
      </c>
      <c r="I43" s="6">
        <v>252.91666800000002</v>
      </c>
      <c r="J43" s="6">
        <f t="shared" si="3"/>
        <v>665.36111400000004</v>
      </c>
      <c r="K43" s="7">
        <f t="shared" si="5"/>
        <v>23443200</v>
      </c>
      <c r="L43" s="7">
        <f t="shared" si="6"/>
        <v>9222400.1231999993</v>
      </c>
      <c r="M43" s="7">
        <f t="shared" si="7"/>
        <v>20031000.105599999</v>
      </c>
      <c r="N43" s="7">
        <f t="shared" si="4"/>
        <v>52696600.228799999</v>
      </c>
      <c r="O43" s="7" t="s">
        <v>35</v>
      </c>
      <c r="P43" s="7">
        <v>1</v>
      </c>
      <c r="Q43" s="1" t="s">
        <v>129</v>
      </c>
    </row>
    <row r="44" spans="1:17" hidden="1" x14ac:dyDescent="0.25">
      <c r="A44" s="1" t="s">
        <v>137</v>
      </c>
      <c r="B44" s="1" t="s">
        <v>138</v>
      </c>
      <c r="C44" s="1"/>
      <c r="D44" s="1" t="s">
        <v>161</v>
      </c>
      <c r="E44" s="10" t="s">
        <v>162</v>
      </c>
      <c r="F44" s="10" t="s">
        <v>163</v>
      </c>
      <c r="G44" s="6">
        <v>300</v>
      </c>
      <c r="H44" s="6">
        <v>199</v>
      </c>
      <c r="I44" s="6">
        <v>99</v>
      </c>
      <c r="J44" s="6">
        <f t="shared" si="3"/>
        <v>598</v>
      </c>
      <c r="K44" s="7">
        <f t="shared" si="5"/>
        <v>23760000</v>
      </c>
      <c r="L44" s="7">
        <f t="shared" si="6"/>
        <v>15760800</v>
      </c>
      <c r="M44" s="7">
        <f t="shared" si="7"/>
        <v>7840800</v>
      </c>
      <c r="N44" s="7">
        <f t="shared" si="4"/>
        <v>47361600</v>
      </c>
      <c r="O44" s="7" t="s">
        <v>35</v>
      </c>
      <c r="P44" s="7">
        <v>1</v>
      </c>
      <c r="Q44" s="1" t="s">
        <v>129</v>
      </c>
    </row>
    <row r="45" spans="1:17" hidden="1" x14ac:dyDescent="0.25">
      <c r="A45" s="1" t="s">
        <v>137</v>
      </c>
      <c r="B45" s="1" t="s">
        <v>138</v>
      </c>
      <c r="C45" s="1"/>
      <c r="D45" s="1" t="s">
        <v>164</v>
      </c>
      <c r="E45" s="10" t="s">
        <v>165</v>
      </c>
      <c r="F45" s="10" t="s">
        <v>166</v>
      </c>
      <c r="G45" s="6">
        <v>200</v>
      </c>
      <c r="H45" s="6">
        <v>100</v>
      </c>
      <c r="I45" s="6">
        <v>240</v>
      </c>
      <c r="J45" s="6">
        <f t="shared" si="3"/>
        <v>540</v>
      </c>
      <c r="K45" s="7">
        <f t="shared" si="5"/>
        <v>15840000</v>
      </c>
      <c r="L45" s="7">
        <f t="shared" si="6"/>
        <v>7920000</v>
      </c>
      <c r="M45" s="7">
        <f t="shared" si="7"/>
        <v>19008000</v>
      </c>
      <c r="N45" s="7">
        <f t="shared" si="4"/>
        <v>42768000</v>
      </c>
      <c r="O45" s="7" t="s">
        <v>35</v>
      </c>
      <c r="P45" s="7">
        <v>1</v>
      </c>
      <c r="Q45" s="1" t="s">
        <v>129</v>
      </c>
    </row>
    <row r="46" spans="1:17" hidden="1" x14ac:dyDescent="0.25">
      <c r="A46" s="1" t="s">
        <v>137</v>
      </c>
      <c r="B46" s="1" t="s">
        <v>138</v>
      </c>
      <c r="C46" s="1"/>
      <c r="D46" s="1" t="s">
        <v>167</v>
      </c>
      <c r="E46" s="10" t="s">
        <v>168</v>
      </c>
      <c r="F46" s="10" t="s">
        <v>169</v>
      </c>
      <c r="G46" s="6">
        <v>130</v>
      </c>
      <c r="H46" s="6">
        <v>208.88888900000001</v>
      </c>
      <c r="I46" s="6">
        <v>181.33333500000001</v>
      </c>
      <c r="J46" s="6">
        <f t="shared" si="3"/>
        <v>520.22222399999998</v>
      </c>
      <c r="K46" s="7">
        <f t="shared" si="5"/>
        <v>10296000</v>
      </c>
      <c r="L46" s="7">
        <f t="shared" si="6"/>
        <v>16544000.0088</v>
      </c>
      <c r="M46" s="7">
        <f t="shared" si="7"/>
        <v>14361600.132000001</v>
      </c>
      <c r="N46" s="7">
        <f t="shared" si="4"/>
        <v>41201600.140799999</v>
      </c>
      <c r="O46" s="7" t="s">
        <v>35</v>
      </c>
      <c r="P46" s="7">
        <v>1</v>
      </c>
      <c r="Q46" s="1" t="s">
        <v>129</v>
      </c>
    </row>
    <row r="47" spans="1:17" hidden="1" x14ac:dyDescent="0.25">
      <c r="A47" s="1" t="s">
        <v>137</v>
      </c>
      <c r="B47" s="1" t="s">
        <v>138</v>
      </c>
      <c r="C47" s="1"/>
      <c r="D47" s="1" t="s">
        <v>170</v>
      </c>
      <c r="E47" s="10" t="s">
        <v>171</v>
      </c>
      <c r="F47" s="10" t="s">
        <v>172</v>
      </c>
      <c r="G47" s="6">
        <v>140</v>
      </c>
      <c r="H47" s="6">
        <v>164.5</v>
      </c>
      <c r="I47" s="6">
        <v>207.72222300000001</v>
      </c>
      <c r="J47" s="6">
        <f t="shared" si="3"/>
        <v>512.22222299999999</v>
      </c>
      <c r="K47" s="7">
        <f t="shared" si="5"/>
        <v>11088000</v>
      </c>
      <c r="L47" s="7">
        <f t="shared" si="6"/>
        <v>13028400</v>
      </c>
      <c r="M47" s="7">
        <f t="shared" si="7"/>
        <v>16451600.061600002</v>
      </c>
      <c r="N47" s="7">
        <f t="shared" si="4"/>
        <v>40568000.0616</v>
      </c>
      <c r="O47" s="7" t="s">
        <v>35</v>
      </c>
      <c r="P47" s="7">
        <v>1</v>
      </c>
      <c r="Q47" s="1" t="s">
        <v>129</v>
      </c>
    </row>
    <row r="48" spans="1:17" hidden="1" x14ac:dyDescent="0.25">
      <c r="A48" s="1" t="s">
        <v>137</v>
      </c>
      <c r="B48" s="1" t="s">
        <v>138</v>
      </c>
      <c r="C48" s="1"/>
      <c r="D48" s="1" t="s">
        <v>173</v>
      </c>
      <c r="E48" s="10" t="s">
        <v>174</v>
      </c>
      <c r="F48" s="10" t="s">
        <v>175</v>
      </c>
      <c r="G48" s="6">
        <v>-4</v>
      </c>
      <c r="H48" s="6">
        <v>210</v>
      </c>
      <c r="I48" s="6">
        <v>270</v>
      </c>
      <c r="J48" s="6">
        <f t="shared" si="3"/>
        <v>476</v>
      </c>
      <c r="K48" s="7">
        <f t="shared" si="5"/>
        <v>-316800</v>
      </c>
      <c r="L48" s="7">
        <f t="shared" si="6"/>
        <v>16632000</v>
      </c>
      <c r="M48" s="7">
        <f t="shared" si="7"/>
        <v>21384000</v>
      </c>
      <c r="N48" s="7">
        <f t="shared" si="4"/>
        <v>37699200</v>
      </c>
      <c r="O48" s="7" t="s">
        <v>35</v>
      </c>
      <c r="P48" s="7">
        <v>1</v>
      </c>
      <c r="Q48" s="1" t="s">
        <v>129</v>
      </c>
    </row>
    <row r="49" spans="1:17" hidden="1" x14ac:dyDescent="0.25">
      <c r="A49" s="1" t="s">
        <v>137</v>
      </c>
      <c r="B49" s="1" t="s">
        <v>138</v>
      </c>
      <c r="C49" s="1"/>
      <c r="D49" s="1" t="s">
        <v>176</v>
      </c>
      <c r="E49" s="10" t="s">
        <v>177</v>
      </c>
      <c r="F49" s="10" t="s">
        <v>178</v>
      </c>
      <c r="G49" s="6">
        <v>170</v>
      </c>
      <c r="H49" s="6">
        <v>200</v>
      </c>
      <c r="I49" s="6">
        <v>50</v>
      </c>
      <c r="J49" s="6">
        <f t="shared" si="3"/>
        <v>420</v>
      </c>
      <c r="K49" s="7">
        <f t="shared" si="5"/>
        <v>13464000</v>
      </c>
      <c r="L49" s="7">
        <f t="shared" si="6"/>
        <v>15840000</v>
      </c>
      <c r="M49" s="7">
        <f t="shared" si="7"/>
        <v>3960000</v>
      </c>
      <c r="N49" s="7">
        <f t="shared" si="4"/>
        <v>33264000</v>
      </c>
      <c r="O49" s="7" t="s">
        <v>35</v>
      </c>
      <c r="P49" s="7">
        <v>1</v>
      </c>
      <c r="Q49" s="1" t="s">
        <v>129</v>
      </c>
    </row>
    <row r="50" spans="1:17" hidden="1" x14ac:dyDescent="0.25">
      <c r="A50" s="1" t="s">
        <v>137</v>
      </c>
      <c r="B50" s="1" t="s">
        <v>138</v>
      </c>
      <c r="C50" s="1"/>
      <c r="D50" s="1" t="s">
        <v>179</v>
      </c>
      <c r="E50" s="10" t="s">
        <v>180</v>
      </c>
      <c r="F50" s="10" t="s">
        <v>181</v>
      </c>
      <c r="G50" s="7">
        <v>260</v>
      </c>
      <c r="H50" s="7">
        <v>150</v>
      </c>
      <c r="I50" s="7"/>
      <c r="J50" s="6">
        <f t="shared" si="3"/>
        <v>410</v>
      </c>
      <c r="K50" s="7">
        <f t="shared" si="5"/>
        <v>20592000</v>
      </c>
      <c r="L50" s="7">
        <f t="shared" si="6"/>
        <v>11880000</v>
      </c>
      <c r="M50" s="7">
        <f t="shared" si="7"/>
        <v>0</v>
      </c>
      <c r="N50" s="7">
        <f t="shared" si="4"/>
        <v>32472000</v>
      </c>
      <c r="O50" s="7" t="s">
        <v>35</v>
      </c>
      <c r="P50" s="7">
        <v>1</v>
      </c>
      <c r="Q50" s="1" t="s">
        <v>129</v>
      </c>
    </row>
    <row r="51" spans="1:17" hidden="1" x14ac:dyDescent="0.25">
      <c r="A51" s="1" t="s">
        <v>137</v>
      </c>
      <c r="B51" s="1" t="s">
        <v>138</v>
      </c>
      <c r="C51" s="1"/>
      <c r="D51" s="1" t="s">
        <v>182</v>
      </c>
      <c r="E51" s="10" t="s">
        <v>183</v>
      </c>
      <c r="F51" s="10" t="s">
        <v>184</v>
      </c>
      <c r="G51" s="7">
        <v>100</v>
      </c>
      <c r="H51" s="7">
        <v>100</v>
      </c>
      <c r="I51" s="7">
        <v>110</v>
      </c>
      <c r="J51" s="6">
        <f t="shared" si="3"/>
        <v>310</v>
      </c>
      <c r="K51" s="7">
        <f t="shared" si="5"/>
        <v>7920000</v>
      </c>
      <c r="L51" s="7">
        <f t="shared" si="6"/>
        <v>7920000</v>
      </c>
      <c r="M51" s="7">
        <f t="shared" si="7"/>
        <v>8712000</v>
      </c>
      <c r="N51" s="7">
        <f t="shared" si="4"/>
        <v>24552000</v>
      </c>
      <c r="O51" s="7" t="s">
        <v>35</v>
      </c>
      <c r="P51" s="7">
        <v>1</v>
      </c>
      <c r="Q51" s="1" t="s">
        <v>129</v>
      </c>
    </row>
    <row r="52" spans="1:17" hidden="1" x14ac:dyDescent="0.25">
      <c r="A52" s="4" t="s">
        <v>137</v>
      </c>
      <c r="B52" s="4" t="s">
        <v>138</v>
      </c>
      <c r="C52" s="4"/>
      <c r="D52" s="4" t="s">
        <v>185</v>
      </c>
      <c r="E52" s="4" t="s">
        <v>186</v>
      </c>
      <c r="F52" s="4" t="s">
        <v>187</v>
      </c>
      <c r="G52" s="7">
        <f>+K52/79200</f>
        <v>259.54545454545456</v>
      </c>
      <c r="H52" s="7">
        <f t="shared" ref="H52:I52" si="8">+L52/79200</f>
        <v>200</v>
      </c>
      <c r="I52" s="7">
        <f t="shared" si="8"/>
        <v>239.76499999999999</v>
      </c>
      <c r="J52" s="6">
        <f t="shared" si="3"/>
        <v>699.3104545454546</v>
      </c>
      <c r="K52" s="2">
        <v>20556000</v>
      </c>
      <c r="L52" s="2">
        <v>15840000</v>
      </c>
      <c r="M52" s="2">
        <v>18989388</v>
      </c>
      <c r="N52" s="7">
        <f t="shared" si="4"/>
        <v>55385388</v>
      </c>
      <c r="O52" s="7" t="s">
        <v>35</v>
      </c>
      <c r="P52" s="7">
        <v>1</v>
      </c>
      <c r="Q52" s="1" t="s">
        <v>129</v>
      </c>
    </row>
    <row r="53" spans="1:17" hidden="1" x14ac:dyDescent="0.25">
      <c r="A53" s="1" t="s">
        <v>13</v>
      </c>
      <c r="B53" s="12" t="s">
        <v>188</v>
      </c>
      <c r="C53" s="12"/>
      <c r="D53" s="12" t="s">
        <v>189</v>
      </c>
      <c r="E53" s="13" t="s">
        <v>190</v>
      </c>
      <c r="F53" s="12" t="s">
        <v>191</v>
      </c>
      <c r="G53" s="14">
        <v>1400</v>
      </c>
      <c r="H53" s="14">
        <v>1000</v>
      </c>
      <c r="I53" s="14">
        <v>1500</v>
      </c>
      <c r="J53" s="6">
        <f t="shared" si="3"/>
        <v>3900</v>
      </c>
      <c r="K53" s="7">
        <f t="shared" ref="K53:K84" si="9">+G53*79200</f>
        <v>110880000</v>
      </c>
      <c r="L53" s="7">
        <f t="shared" ref="L53:L84" si="10">+H53*79200</f>
        <v>79200000</v>
      </c>
      <c r="M53" s="7">
        <f t="shared" ref="M53:M84" si="11">+I53*79200</f>
        <v>118800000</v>
      </c>
      <c r="N53" s="7">
        <f t="shared" si="4"/>
        <v>308880000</v>
      </c>
      <c r="O53" s="7" t="s">
        <v>28</v>
      </c>
      <c r="P53" s="7">
        <v>2</v>
      </c>
      <c r="Q53" s="1" t="s">
        <v>74</v>
      </c>
    </row>
    <row r="54" spans="1:17" hidden="1" x14ac:dyDescent="0.25">
      <c r="A54" s="1" t="s">
        <v>13</v>
      </c>
      <c r="B54" s="12" t="s">
        <v>188</v>
      </c>
      <c r="C54" s="12"/>
      <c r="D54" s="12" t="s">
        <v>192</v>
      </c>
      <c r="E54" s="13" t="s">
        <v>193</v>
      </c>
      <c r="F54" s="12" t="s">
        <v>194</v>
      </c>
      <c r="G54" s="14">
        <v>1497</v>
      </c>
      <c r="H54" s="14">
        <v>800</v>
      </c>
      <c r="I54" s="14">
        <v>594</v>
      </c>
      <c r="J54" s="6">
        <f t="shared" si="3"/>
        <v>2891</v>
      </c>
      <c r="K54" s="7">
        <f t="shared" si="9"/>
        <v>118562400</v>
      </c>
      <c r="L54" s="7">
        <f t="shared" si="10"/>
        <v>63360000</v>
      </c>
      <c r="M54" s="7">
        <f t="shared" si="11"/>
        <v>47044800</v>
      </c>
      <c r="N54" s="7">
        <f t="shared" si="4"/>
        <v>228967200</v>
      </c>
      <c r="O54" s="7" t="s">
        <v>18</v>
      </c>
      <c r="P54" s="8">
        <v>1.5</v>
      </c>
      <c r="Q54" s="1" t="s">
        <v>19</v>
      </c>
    </row>
    <row r="55" spans="1:17" hidden="1" x14ac:dyDescent="0.25">
      <c r="A55" s="1" t="s">
        <v>13</v>
      </c>
      <c r="B55" s="12" t="s">
        <v>188</v>
      </c>
      <c r="C55" s="12"/>
      <c r="D55" s="12" t="s">
        <v>195</v>
      </c>
      <c r="E55" s="13" t="s">
        <v>196</v>
      </c>
      <c r="F55" s="12" t="s">
        <v>197</v>
      </c>
      <c r="G55" s="15">
        <v>1048.333333</v>
      </c>
      <c r="H55" s="15">
        <v>270</v>
      </c>
      <c r="I55" s="15">
        <v>600</v>
      </c>
      <c r="J55" s="6">
        <f t="shared" si="3"/>
        <v>1918.333333</v>
      </c>
      <c r="K55" s="7">
        <f t="shared" si="9"/>
        <v>83027999.9736</v>
      </c>
      <c r="L55" s="7">
        <f t="shared" si="10"/>
        <v>21384000</v>
      </c>
      <c r="M55" s="7">
        <f t="shared" si="11"/>
        <v>47520000</v>
      </c>
      <c r="N55" s="7">
        <f t="shared" si="4"/>
        <v>151931999.9736</v>
      </c>
      <c r="O55" s="7" t="s">
        <v>18</v>
      </c>
      <c r="P55" s="8">
        <v>1.5</v>
      </c>
      <c r="Q55" s="1" t="s">
        <v>145</v>
      </c>
    </row>
    <row r="56" spans="1:17" hidden="1" x14ac:dyDescent="0.25">
      <c r="A56" s="1" t="s">
        <v>13</v>
      </c>
      <c r="B56" s="12" t="s">
        <v>188</v>
      </c>
      <c r="C56" s="12"/>
      <c r="D56" s="12" t="s">
        <v>198</v>
      </c>
      <c r="E56" s="13" t="s">
        <v>199</v>
      </c>
      <c r="F56" s="12" t="s">
        <v>200</v>
      </c>
      <c r="G56" s="15">
        <v>1200</v>
      </c>
      <c r="H56" s="15">
        <v>400</v>
      </c>
      <c r="I56" s="15">
        <v>300</v>
      </c>
      <c r="J56" s="6">
        <f t="shared" si="3"/>
        <v>1900</v>
      </c>
      <c r="K56" s="7">
        <f t="shared" si="9"/>
        <v>95040000</v>
      </c>
      <c r="L56" s="7">
        <f t="shared" si="10"/>
        <v>31680000</v>
      </c>
      <c r="M56" s="7">
        <f t="shared" si="11"/>
        <v>23760000</v>
      </c>
      <c r="N56" s="7">
        <f t="shared" si="4"/>
        <v>150480000</v>
      </c>
      <c r="O56" s="7" t="s">
        <v>18</v>
      </c>
      <c r="P56" s="8">
        <v>1.5</v>
      </c>
      <c r="Q56" s="1" t="s">
        <v>145</v>
      </c>
    </row>
    <row r="57" spans="1:17" hidden="1" x14ac:dyDescent="0.25">
      <c r="A57" s="1" t="s">
        <v>13</v>
      </c>
      <c r="B57" s="12" t="s">
        <v>188</v>
      </c>
      <c r="C57" s="12"/>
      <c r="D57" s="12" t="s">
        <v>201</v>
      </c>
      <c r="E57" s="13" t="s">
        <v>202</v>
      </c>
      <c r="F57" s="12" t="s">
        <v>203</v>
      </c>
      <c r="G57" s="15">
        <v>700</v>
      </c>
      <c r="H57" s="15">
        <v>700</v>
      </c>
      <c r="I57" s="15">
        <v>500</v>
      </c>
      <c r="J57" s="6">
        <f t="shared" si="3"/>
        <v>1900</v>
      </c>
      <c r="K57" s="7">
        <f t="shared" si="9"/>
        <v>55440000</v>
      </c>
      <c r="L57" s="7">
        <f t="shared" si="10"/>
        <v>55440000</v>
      </c>
      <c r="M57" s="7">
        <f t="shared" si="11"/>
        <v>39600000</v>
      </c>
      <c r="N57" s="7">
        <f t="shared" si="4"/>
        <v>150480000</v>
      </c>
      <c r="O57" s="7" t="s">
        <v>18</v>
      </c>
      <c r="P57" s="8">
        <v>1.5</v>
      </c>
      <c r="Q57" s="1" t="s">
        <v>145</v>
      </c>
    </row>
    <row r="58" spans="1:17" hidden="1" x14ac:dyDescent="0.25">
      <c r="A58" s="1" t="s">
        <v>13</v>
      </c>
      <c r="B58" s="12" t="s">
        <v>188</v>
      </c>
      <c r="C58" s="12"/>
      <c r="D58" s="12" t="s">
        <v>204</v>
      </c>
      <c r="E58" s="13" t="s">
        <v>205</v>
      </c>
      <c r="F58" s="12" t="s">
        <v>206</v>
      </c>
      <c r="G58" s="15">
        <v>700</v>
      </c>
      <c r="H58" s="15">
        <v>200</v>
      </c>
      <c r="I58" s="15">
        <v>641.16666599999996</v>
      </c>
      <c r="J58" s="6">
        <f t="shared" si="3"/>
        <v>1541.1666660000001</v>
      </c>
      <c r="K58" s="7">
        <f t="shared" si="9"/>
        <v>55440000</v>
      </c>
      <c r="L58" s="7">
        <f t="shared" si="10"/>
        <v>15840000</v>
      </c>
      <c r="M58" s="7">
        <f t="shared" si="11"/>
        <v>50780399.9472</v>
      </c>
      <c r="N58" s="7">
        <f t="shared" si="4"/>
        <v>122060399.9472</v>
      </c>
      <c r="O58" s="7" t="s">
        <v>18</v>
      </c>
      <c r="P58" s="8">
        <v>1.5</v>
      </c>
      <c r="Q58" s="1" t="s">
        <v>145</v>
      </c>
    </row>
    <row r="59" spans="1:17" hidden="1" x14ac:dyDescent="0.25">
      <c r="A59" s="1" t="s">
        <v>13</v>
      </c>
      <c r="B59" s="12" t="s">
        <v>188</v>
      </c>
      <c r="C59" s="12"/>
      <c r="D59" s="12" t="s">
        <v>207</v>
      </c>
      <c r="E59" s="13" t="s">
        <v>208</v>
      </c>
      <c r="F59" s="12" t="s">
        <v>209</v>
      </c>
      <c r="G59" s="15">
        <v>650</v>
      </c>
      <c r="H59" s="15">
        <v>450</v>
      </c>
      <c r="I59" s="15">
        <v>400</v>
      </c>
      <c r="J59" s="6">
        <f t="shared" si="3"/>
        <v>1500</v>
      </c>
      <c r="K59" s="7">
        <f t="shared" si="9"/>
        <v>51480000</v>
      </c>
      <c r="L59" s="7">
        <f t="shared" si="10"/>
        <v>35640000</v>
      </c>
      <c r="M59" s="7">
        <f t="shared" si="11"/>
        <v>31680000</v>
      </c>
      <c r="N59" s="7">
        <f t="shared" si="4"/>
        <v>118800000</v>
      </c>
      <c r="O59" s="7" t="s">
        <v>18</v>
      </c>
      <c r="P59" s="8">
        <v>1.5</v>
      </c>
      <c r="Q59" s="1" t="s">
        <v>145</v>
      </c>
    </row>
    <row r="60" spans="1:17" hidden="1" x14ac:dyDescent="0.25">
      <c r="A60" s="1" t="s">
        <v>13</v>
      </c>
      <c r="B60" s="12" t="s">
        <v>188</v>
      </c>
      <c r="C60" s="12"/>
      <c r="D60" s="12" t="s">
        <v>210</v>
      </c>
      <c r="E60" s="13" t="s">
        <v>211</v>
      </c>
      <c r="F60" s="12" t="s">
        <v>212</v>
      </c>
      <c r="G60" s="15">
        <v>550</v>
      </c>
      <c r="H60" s="15">
        <v>350</v>
      </c>
      <c r="I60" s="15">
        <v>450</v>
      </c>
      <c r="J60" s="6">
        <f t="shared" si="3"/>
        <v>1350</v>
      </c>
      <c r="K60" s="7">
        <f t="shared" si="9"/>
        <v>43560000</v>
      </c>
      <c r="L60" s="7">
        <f t="shared" si="10"/>
        <v>27720000</v>
      </c>
      <c r="M60" s="7">
        <f t="shared" si="11"/>
        <v>35640000</v>
      </c>
      <c r="N60" s="7">
        <f t="shared" si="4"/>
        <v>106920000</v>
      </c>
      <c r="O60" s="7" t="s">
        <v>18</v>
      </c>
      <c r="P60" s="8">
        <v>1.5</v>
      </c>
      <c r="Q60" s="1" t="s">
        <v>145</v>
      </c>
    </row>
    <row r="61" spans="1:17" hidden="1" x14ac:dyDescent="0.25">
      <c r="A61" s="1" t="s">
        <v>13</v>
      </c>
      <c r="B61" s="12" t="s">
        <v>188</v>
      </c>
      <c r="C61" s="12"/>
      <c r="D61" s="12" t="s">
        <v>213</v>
      </c>
      <c r="E61" s="13" t="s">
        <v>214</v>
      </c>
      <c r="F61" s="12" t="s">
        <v>215</v>
      </c>
      <c r="G61" s="15">
        <v>550</v>
      </c>
      <c r="H61" s="15">
        <v>350</v>
      </c>
      <c r="I61" s="15">
        <v>400</v>
      </c>
      <c r="J61" s="6">
        <f t="shared" si="3"/>
        <v>1300</v>
      </c>
      <c r="K61" s="7">
        <f t="shared" si="9"/>
        <v>43560000</v>
      </c>
      <c r="L61" s="7">
        <f t="shared" si="10"/>
        <v>27720000</v>
      </c>
      <c r="M61" s="7">
        <f t="shared" si="11"/>
        <v>31680000</v>
      </c>
      <c r="N61" s="7">
        <f t="shared" si="4"/>
        <v>102960000</v>
      </c>
      <c r="O61" s="7" t="s">
        <v>18</v>
      </c>
      <c r="P61" s="8">
        <v>1.5</v>
      </c>
      <c r="Q61" s="1" t="s">
        <v>145</v>
      </c>
    </row>
    <row r="62" spans="1:17" hidden="1" x14ac:dyDescent="0.25">
      <c r="A62" s="1" t="s">
        <v>13</v>
      </c>
      <c r="B62" s="12" t="s">
        <v>188</v>
      </c>
      <c r="C62" s="12"/>
      <c r="D62" s="12" t="s">
        <v>216</v>
      </c>
      <c r="E62" s="13" t="s">
        <v>217</v>
      </c>
      <c r="F62" s="12" t="s">
        <v>218</v>
      </c>
      <c r="G62" s="15">
        <v>800</v>
      </c>
      <c r="H62" s="15">
        <v>200</v>
      </c>
      <c r="I62" s="15">
        <v>200</v>
      </c>
      <c r="J62" s="6">
        <f t="shared" si="3"/>
        <v>1200</v>
      </c>
      <c r="K62" s="7">
        <f t="shared" si="9"/>
        <v>63360000</v>
      </c>
      <c r="L62" s="7">
        <f t="shared" si="10"/>
        <v>15840000</v>
      </c>
      <c r="M62" s="7">
        <f t="shared" si="11"/>
        <v>15840000</v>
      </c>
      <c r="N62" s="7">
        <f t="shared" si="4"/>
        <v>95040000</v>
      </c>
      <c r="O62" s="7" t="s">
        <v>35</v>
      </c>
      <c r="P62" s="7">
        <v>1</v>
      </c>
      <c r="Q62" s="1" t="s">
        <v>129</v>
      </c>
    </row>
    <row r="63" spans="1:17" hidden="1" x14ac:dyDescent="0.25">
      <c r="A63" s="1" t="s">
        <v>13</v>
      </c>
      <c r="B63" s="12" t="s">
        <v>188</v>
      </c>
      <c r="C63" s="12"/>
      <c r="D63" s="12" t="s">
        <v>219</v>
      </c>
      <c r="E63" s="13" t="s">
        <v>220</v>
      </c>
      <c r="F63" s="12" t="s">
        <v>221</v>
      </c>
      <c r="G63" s="15">
        <v>350</v>
      </c>
      <c r="H63" s="15">
        <v>400</v>
      </c>
      <c r="I63" s="15">
        <v>400</v>
      </c>
      <c r="J63" s="6">
        <f t="shared" si="3"/>
        <v>1150</v>
      </c>
      <c r="K63" s="7">
        <f t="shared" si="9"/>
        <v>27720000</v>
      </c>
      <c r="L63" s="7">
        <f t="shared" si="10"/>
        <v>31680000</v>
      </c>
      <c r="M63" s="7">
        <f t="shared" si="11"/>
        <v>31680000</v>
      </c>
      <c r="N63" s="7">
        <f t="shared" si="4"/>
        <v>91080000</v>
      </c>
      <c r="O63" s="7" t="s">
        <v>35</v>
      </c>
      <c r="P63" s="7">
        <v>1</v>
      </c>
      <c r="Q63" s="1" t="s">
        <v>129</v>
      </c>
    </row>
    <row r="64" spans="1:17" hidden="1" x14ac:dyDescent="0.25">
      <c r="A64" s="1" t="s">
        <v>13</v>
      </c>
      <c r="B64" s="4" t="s">
        <v>222</v>
      </c>
      <c r="C64" s="4"/>
      <c r="D64" s="4"/>
      <c r="E64" s="4" t="s">
        <v>223</v>
      </c>
      <c r="F64" s="4" t="s">
        <v>224</v>
      </c>
      <c r="G64" s="5">
        <v>1800</v>
      </c>
      <c r="H64" s="5">
        <v>2400</v>
      </c>
      <c r="I64" s="5">
        <v>2200</v>
      </c>
      <c r="J64" s="6">
        <f t="shared" si="3"/>
        <v>6400</v>
      </c>
      <c r="K64" s="7">
        <f t="shared" si="9"/>
        <v>142560000</v>
      </c>
      <c r="L64" s="7">
        <f t="shared" si="10"/>
        <v>190080000</v>
      </c>
      <c r="M64" s="7">
        <f t="shared" si="11"/>
        <v>174240000</v>
      </c>
      <c r="N64" s="7">
        <f t="shared" si="4"/>
        <v>506880000</v>
      </c>
      <c r="O64" s="7" t="s">
        <v>24</v>
      </c>
      <c r="P64" s="7">
        <v>5</v>
      </c>
      <c r="Q64" s="1" t="s">
        <v>225</v>
      </c>
    </row>
    <row r="65" spans="1:17" hidden="1" x14ac:dyDescent="0.25">
      <c r="A65" s="1" t="s">
        <v>13</v>
      </c>
      <c r="B65" s="4" t="s">
        <v>222</v>
      </c>
      <c r="C65" s="4"/>
      <c r="D65" s="4"/>
      <c r="E65" s="4" t="s">
        <v>226</v>
      </c>
      <c r="F65" s="4" t="s">
        <v>227</v>
      </c>
      <c r="G65" s="5">
        <v>2980</v>
      </c>
      <c r="H65" s="5">
        <v>1985.8888890000001</v>
      </c>
      <c r="I65" s="5">
        <v>982</v>
      </c>
      <c r="J65" s="6">
        <f t="shared" si="3"/>
        <v>5947.8888889999998</v>
      </c>
      <c r="K65" s="7">
        <f t="shared" si="9"/>
        <v>236016000</v>
      </c>
      <c r="L65" s="7">
        <f t="shared" si="10"/>
        <v>157282400.0088</v>
      </c>
      <c r="M65" s="7">
        <f t="shared" si="11"/>
        <v>77774400</v>
      </c>
      <c r="N65" s="7">
        <f t="shared" si="4"/>
        <v>471072800.00880003</v>
      </c>
      <c r="O65" s="7" t="s">
        <v>28</v>
      </c>
      <c r="P65" s="7">
        <v>2</v>
      </c>
      <c r="Q65" s="1" t="s">
        <v>74</v>
      </c>
    </row>
    <row r="66" spans="1:17" hidden="1" x14ac:dyDescent="0.25">
      <c r="A66" s="1" t="s">
        <v>13</v>
      </c>
      <c r="B66" s="4" t="s">
        <v>222</v>
      </c>
      <c r="C66" s="4"/>
      <c r="D66" s="4"/>
      <c r="E66" s="4" t="s">
        <v>228</v>
      </c>
      <c r="F66" s="4" t="s">
        <v>229</v>
      </c>
      <c r="G66" s="5">
        <v>493</v>
      </c>
      <c r="H66" s="5">
        <v>296.97222299999999</v>
      </c>
      <c r="I66" s="5">
        <v>496</v>
      </c>
      <c r="J66" s="6">
        <f t="shared" ref="J66:J129" si="12">SUM(G66:I66)</f>
        <v>1285.972223</v>
      </c>
      <c r="K66" s="7">
        <f t="shared" si="9"/>
        <v>39045600</v>
      </c>
      <c r="L66" s="7">
        <f t="shared" si="10"/>
        <v>23520200.0616</v>
      </c>
      <c r="M66" s="7">
        <f t="shared" si="11"/>
        <v>39283200</v>
      </c>
      <c r="N66" s="7">
        <f t="shared" ref="N66:N129" si="13">SUM(K66:M66)</f>
        <v>101849000.0616</v>
      </c>
      <c r="O66" s="7" t="s">
        <v>18</v>
      </c>
      <c r="P66" s="8">
        <v>1.5</v>
      </c>
      <c r="Q66" s="1" t="s">
        <v>19</v>
      </c>
    </row>
    <row r="67" spans="1:17" hidden="1" x14ac:dyDescent="0.25">
      <c r="A67" s="1" t="s">
        <v>13</v>
      </c>
      <c r="B67" s="4" t="s">
        <v>222</v>
      </c>
      <c r="C67" s="4"/>
      <c r="D67" s="4"/>
      <c r="E67" s="4"/>
      <c r="F67" s="4" t="s">
        <v>230</v>
      </c>
      <c r="G67" s="5">
        <v>1190.75</v>
      </c>
      <c r="H67" s="5">
        <v>595.63888900000006</v>
      </c>
      <c r="I67" s="5">
        <v>738.69444500000009</v>
      </c>
      <c r="J67" s="6">
        <f t="shared" si="12"/>
        <v>2525.0833339999999</v>
      </c>
      <c r="K67" s="7">
        <f t="shared" si="9"/>
        <v>94307400</v>
      </c>
      <c r="L67" s="7">
        <f t="shared" si="10"/>
        <v>47174600.008800007</v>
      </c>
      <c r="M67" s="7">
        <f t="shared" si="11"/>
        <v>58504600.044000007</v>
      </c>
      <c r="N67" s="7">
        <f t="shared" si="13"/>
        <v>199986600.0528</v>
      </c>
      <c r="O67" s="7" t="s">
        <v>18</v>
      </c>
      <c r="P67" s="8">
        <v>1.5</v>
      </c>
      <c r="Q67" s="1" t="s">
        <v>23</v>
      </c>
    </row>
    <row r="68" spans="1:17" hidden="1" x14ac:dyDescent="0.25">
      <c r="A68" s="1" t="s">
        <v>13</v>
      </c>
      <c r="B68" s="4" t="s">
        <v>222</v>
      </c>
      <c r="C68" s="4"/>
      <c r="D68" s="4"/>
      <c r="E68" s="4" t="s">
        <v>231</v>
      </c>
      <c r="F68" s="4" t="s">
        <v>232</v>
      </c>
      <c r="G68" s="5">
        <v>944</v>
      </c>
      <c r="H68" s="5">
        <v>450</v>
      </c>
      <c r="I68" s="5">
        <v>422</v>
      </c>
      <c r="J68" s="6">
        <f t="shared" si="12"/>
        <v>1816</v>
      </c>
      <c r="K68" s="7">
        <f t="shared" si="9"/>
        <v>74764800</v>
      </c>
      <c r="L68" s="7">
        <f t="shared" si="10"/>
        <v>35640000</v>
      </c>
      <c r="M68" s="7">
        <f t="shared" si="11"/>
        <v>33422400</v>
      </c>
      <c r="N68" s="7">
        <f t="shared" si="13"/>
        <v>143827200</v>
      </c>
      <c r="O68" s="7" t="s">
        <v>18</v>
      </c>
      <c r="P68" s="8">
        <v>1.5</v>
      </c>
      <c r="Q68" s="1" t="s">
        <v>233</v>
      </c>
    </row>
    <row r="69" spans="1:17" hidden="1" x14ac:dyDescent="0.25">
      <c r="A69" s="1" t="s">
        <v>13</v>
      </c>
      <c r="B69" s="4" t="s">
        <v>222</v>
      </c>
      <c r="C69" s="4"/>
      <c r="D69" s="4"/>
      <c r="E69" s="4" t="s">
        <v>234</v>
      </c>
      <c r="F69" s="4" t="s">
        <v>235</v>
      </c>
      <c r="G69" s="5">
        <v>892.58333400000004</v>
      </c>
      <c r="H69" s="5">
        <v>296.83333399999998</v>
      </c>
      <c r="I69" s="5">
        <v>498.75</v>
      </c>
      <c r="J69" s="6">
        <f t="shared" si="12"/>
        <v>1688.1666680000001</v>
      </c>
      <c r="K69" s="7">
        <f t="shared" si="9"/>
        <v>70692600.0528</v>
      </c>
      <c r="L69" s="7">
        <f t="shared" si="10"/>
        <v>23509200.0528</v>
      </c>
      <c r="M69" s="7">
        <f t="shared" si="11"/>
        <v>39501000</v>
      </c>
      <c r="N69" s="7">
        <f t="shared" si="13"/>
        <v>133702800.1056</v>
      </c>
      <c r="O69" s="7" t="s">
        <v>18</v>
      </c>
      <c r="P69" s="8">
        <v>1.5</v>
      </c>
      <c r="Q69" s="1" t="s">
        <v>233</v>
      </c>
    </row>
    <row r="70" spans="1:17" hidden="1" x14ac:dyDescent="0.25">
      <c r="A70" s="1" t="s">
        <v>13</v>
      </c>
      <c r="B70" s="4" t="s">
        <v>222</v>
      </c>
      <c r="C70" s="4"/>
      <c r="D70" s="4"/>
      <c r="E70" s="4" t="s">
        <v>236</v>
      </c>
      <c r="F70" s="4" t="s">
        <v>237</v>
      </c>
      <c r="G70" s="5">
        <v>494</v>
      </c>
      <c r="H70" s="5">
        <v>587</v>
      </c>
      <c r="I70" s="5">
        <v>396</v>
      </c>
      <c r="J70" s="6">
        <f t="shared" si="12"/>
        <v>1477</v>
      </c>
      <c r="K70" s="7">
        <f t="shared" si="9"/>
        <v>39124800</v>
      </c>
      <c r="L70" s="7">
        <f t="shared" si="10"/>
        <v>46490400</v>
      </c>
      <c r="M70" s="7">
        <f t="shared" si="11"/>
        <v>31363200</v>
      </c>
      <c r="N70" s="7">
        <f t="shared" si="13"/>
        <v>116978400</v>
      </c>
      <c r="O70" s="7" t="s">
        <v>18</v>
      </c>
      <c r="P70" s="8">
        <v>1.5</v>
      </c>
      <c r="Q70" s="1" t="s">
        <v>233</v>
      </c>
    </row>
    <row r="71" spans="1:17" hidden="1" x14ac:dyDescent="0.25">
      <c r="A71" s="1" t="s">
        <v>13</v>
      </c>
      <c r="B71" s="4" t="s">
        <v>222</v>
      </c>
      <c r="C71" s="4"/>
      <c r="D71" s="4"/>
      <c r="E71" s="4" t="s">
        <v>238</v>
      </c>
      <c r="F71" s="4" t="s">
        <v>239</v>
      </c>
      <c r="G71" s="5">
        <v>288</v>
      </c>
      <c r="H71" s="5">
        <v>791</v>
      </c>
      <c r="I71" s="5">
        <v>397</v>
      </c>
      <c r="J71" s="6">
        <f t="shared" si="12"/>
        <v>1476</v>
      </c>
      <c r="K71" s="7">
        <f t="shared" si="9"/>
        <v>22809600</v>
      </c>
      <c r="L71" s="7">
        <f t="shared" si="10"/>
        <v>62647200</v>
      </c>
      <c r="M71" s="7">
        <f t="shared" si="11"/>
        <v>31442400</v>
      </c>
      <c r="N71" s="7">
        <f t="shared" si="13"/>
        <v>116899200</v>
      </c>
      <c r="O71" s="7" t="s">
        <v>18</v>
      </c>
      <c r="P71" s="8">
        <v>1.5</v>
      </c>
      <c r="Q71" s="1" t="s">
        <v>23</v>
      </c>
    </row>
    <row r="72" spans="1:17" hidden="1" x14ac:dyDescent="0.25">
      <c r="A72" s="1" t="s">
        <v>13</v>
      </c>
      <c r="B72" s="4" t="s">
        <v>222</v>
      </c>
      <c r="C72" s="4"/>
      <c r="D72" s="4"/>
      <c r="E72" s="4" t="s">
        <v>240</v>
      </c>
      <c r="F72" s="4" t="s">
        <v>241</v>
      </c>
      <c r="G72" s="5">
        <v>497</v>
      </c>
      <c r="H72" s="5">
        <v>100</v>
      </c>
      <c r="I72" s="5">
        <v>400</v>
      </c>
      <c r="J72" s="6">
        <f t="shared" si="12"/>
        <v>997</v>
      </c>
      <c r="K72" s="7">
        <f t="shared" si="9"/>
        <v>39362400</v>
      </c>
      <c r="L72" s="7">
        <f t="shared" si="10"/>
        <v>7920000</v>
      </c>
      <c r="M72" s="7">
        <f t="shared" si="11"/>
        <v>31680000</v>
      </c>
      <c r="N72" s="7">
        <f t="shared" si="13"/>
        <v>78962400</v>
      </c>
      <c r="O72" s="7" t="s">
        <v>35</v>
      </c>
      <c r="P72" s="7">
        <v>1</v>
      </c>
      <c r="Q72" s="1" t="s">
        <v>129</v>
      </c>
    </row>
    <row r="73" spans="1:17" hidden="1" x14ac:dyDescent="0.25">
      <c r="A73" s="1" t="s">
        <v>13</v>
      </c>
      <c r="B73" s="4" t="s">
        <v>222</v>
      </c>
      <c r="C73" s="4"/>
      <c r="D73" s="4"/>
      <c r="E73" s="4" t="s">
        <v>242</v>
      </c>
      <c r="F73" s="4" t="s">
        <v>243</v>
      </c>
      <c r="G73" s="5">
        <v>454</v>
      </c>
      <c r="H73" s="5">
        <v>299</v>
      </c>
      <c r="I73" s="5">
        <v>201</v>
      </c>
      <c r="J73" s="6">
        <f t="shared" si="12"/>
        <v>954</v>
      </c>
      <c r="K73" s="7">
        <f t="shared" si="9"/>
        <v>35956800</v>
      </c>
      <c r="L73" s="7">
        <f t="shared" si="10"/>
        <v>23680800</v>
      </c>
      <c r="M73" s="7">
        <f t="shared" si="11"/>
        <v>15919200</v>
      </c>
      <c r="N73" s="7">
        <f t="shared" si="13"/>
        <v>75556800</v>
      </c>
      <c r="O73" s="7" t="s">
        <v>35</v>
      </c>
      <c r="P73" s="7">
        <v>1</v>
      </c>
      <c r="Q73" s="1" t="s">
        <v>133</v>
      </c>
    </row>
    <row r="74" spans="1:17" hidden="1" x14ac:dyDescent="0.25">
      <c r="A74" s="1" t="s">
        <v>13</v>
      </c>
      <c r="B74" s="4" t="s">
        <v>222</v>
      </c>
      <c r="C74" s="4"/>
      <c r="D74" s="4"/>
      <c r="E74" s="4" t="s">
        <v>244</v>
      </c>
      <c r="F74" s="4" t="s">
        <v>245</v>
      </c>
      <c r="G74" s="5">
        <v>445.63889</v>
      </c>
      <c r="H74" s="5">
        <v>197</v>
      </c>
      <c r="I74" s="5">
        <v>299.80555600000002</v>
      </c>
      <c r="J74" s="6">
        <f t="shared" si="12"/>
        <v>942.44444599999997</v>
      </c>
      <c r="K74" s="7">
        <f t="shared" si="9"/>
        <v>35294600.088</v>
      </c>
      <c r="L74" s="7">
        <f t="shared" si="10"/>
        <v>15602400</v>
      </c>
      <c r="M74" s="7">
        <f t="shared" si="11"/>
        <v>23744600.035200004</v>
      </c>
      <c r="N74" s="7">
        <f t="shared" si="13"/>
        <v>74641600.123199999</v>
      </c>
      <c r="O74" s="7" t="s">
        <v>35</v>
      </c>
      <c r="P74" s="7">
        <v>1</v>
      </c>
      <c r="Q74" s="1" t="s">
        <v>133</v>
      </c>
    </row>
    <row r="75" spans="1:17" hidden="1" x14ac:dyDescent="0.25">
      <c r="A75" s="1" t="s">
        <v>13</v>
      </c>
      <c r="B75" s="4" t="s">
        <v>222</v>
      </c>
      <c r="C75" s="4"/>
      <c r="D75" s="4"/>
      <c r="E75" s="4" t="s">
        <v>246</v>
      </c>
      <c r="F75" s="4" t="s">
        <v>247</v>
      </c>
      <c r="G75" s="5">
        <v>198.61111199999999</v>
      </c>
      <c r="H75" s="5">
        <v>344</v>
      </c>
      <c r="I75" s="5">
        <v>388</v>
      </c>
      <c r="J75" s="6">
        <f t="shared" si="12"/>
        <v>930.61111200000005</v>
      </c>
      <c r="K75" s="7">
        <f t="shared" si="9"/>
        <v>15730000.0704</v>
      </c>
      <c r="L75" s="7">
        <f t="shared" si="10"/>
        <v>27244800</v>
      </c>
      <c r="M75" s="7">
        <f t="shared" si="11"/>
        <v>30729600</v>
      </c>
      <c r="N75" s="7">
        <f t="shared" si="13"/>
        <v>73704400.0704</v>
      </c>
      <c r="O75" s="7" t="s">
        <v>35</v>
      </c>
      <c r="P75" s="7">
        <v>1</v>
      </c>
      <c r="Q75" s="1" t="s">
        <v>129</v>
      </c>
    </row>
    <row r="76" spans="1:17" hidden="1" x14ac:dyDescent="0.25">
      <c r="A76" s="1" t="s">
        <v>13</v>
      </c>
      <c r="B76" s="4" t="s">
        <v>222</v>
      </c>
      <c r="C76" s="4"/>
      <c r="D76" s="4"/>
      <c r="E76" s="4" t="s">
        <v>248</v>
      </c>
      <c r="F76" s="4" t="s">
        <v>249</v>
      </c>
      <c r="G76" s="5">
        <v>441.36111200000005</v>
      </c>
      <c r="H76" s="5">
        <v>96</v>
      </c>
      <c r="I76" s="5">
        <v>320.44444499999997</v>
      </c>
      <c r="J76" s="6">
        <f t="shared" si="12"/>
        <v>857.80555700000002</v>
      </c>
      <c r="K76" s="7">
        <f t="shared" si="9"/>
        <v>34955800.070400007</v>
      </c>
      <c r="L76" s="7">
        <f t="shared" si="10"/>
        <v>7603200</v>
      </c>
      <c r="M76" s="7">
        <f t="shared" si="11"/>
        <v>25379200.043999996</v>
      </c>
      <c r="N76" s="7">
        <f t="shared" si="13"/>
        <v>67938200.114399999</v>
      </c>
      <c r="O76" s="7" t="s">
        <v>35</v>
      </c>
      <c r="P76" s="7">
        <v>1</v>
      </c>
      <c r="Q76" s="1" t="s">
        <v>133</v>
      </c>
    </row>
    <row r="77" spans="1:17" hidden="1" x14ac:dyDescent="0.25">
      <c r="A77" s="1" t="s">
        <v>13</v>
      </c>
      <c r="B77" s="4" t="s">
        <v>222</v>
      </c>
      <c r="C77" s="4"/>
      <c r="D77" s="4"/>
      <c r="E77" s="4" t="s">
        <v>250</v>
      </c>
      <c r="F77" s="4" t="s">
        <v>251</v>
      </c>
      <c r="G77" s="5">
        <v>310</v>
      </c>
      <c r="H77" s="5">
        <v>200</v>
      </c>
      <c r="I77" s="5">
        <v>140</v>
      </c>
      <c r="J77" s="6">
        <f t="shared" si="12"/>
        <v>650</v>
      </c>
      <c r="K77" s="7">
        <f t="shared" si="9"/>
        <v>24552000</v>
      </c>
      <c r="L77" s="7">
        <f t="shared" si="10"/>
        <v>15840000</v>
      </c>
      <c r="M77" s="7">
        <f t="shared" si="11"/>
        <v>11088000</v>
      </c>
      <c r="N77" s="7">
        <f t="shared" si="13"/>
        <v>51480000</v>
      </c>
      <c r="O77" s="7" t="s">
        <v>35</v>
      </c>
      <c r="P77" s="7">
        <v>1</v>
      </c>
      <c r="Q77" s="1" t="s">
        <v>129</v>
      </c>
    </row>
    <row r="78" spans="1:17" hidden="1" x14ac:dyDescent="0.25">
      <c r="A78" s="1" t="s">
        <v>13</v>
      </c>
      <c r="B78" s="4" t="s">
        <v>222</v>
      </c>
      <c r="C78" s="4"/>
      <c r="D78" s="4"/>
      <c r="E78" s="4" t="s">
        <v>252</v>
      </c>
      <c r="F78" s="4" t="s">
        <v>253</v>
      </c>
      <c r="G78" s="5">
        <v>198</v>
      </c>
      <c r="H78" s="5">
        <v>200</v>
      </c>
      <c r="I78" s="5">
        <v>250</v>
      </c>
      <c r="J78" s="6">
        <f t="shared" si="12"/>
        <v>648</v>
      </c>
      <c r="K78" s="7">
        <f t="shared" si="9"/>
        <v>15681600</v>
      </c>
      <c r="L78" s="7">
        <f t="shared" si="10"/>
        <v>15840000</v>
      </c>
      <c r="M78" s="7">
        <f t="shared" si="11"/>
        <v>19800000</v>
      </c>
      <c r="N78" s="7">
        <f t="shared" si="13"/>
        <v>51321600</v>
      </c>
      <c r="O78" s="7" t="s">
        <v>35</v>
      </c>
      <c r="P78" s="7">
        <v>1</v>
      </c>
      <c r="Q78" s="1" t="s">
        <v>129</v>
      </c>
    </row>
    <row r="79" spans="1:17" hidden="1" x14ac:dyDescent="0.25">
      <c r="A79" s="1" t="s">
        <v>13</v>
      </c>
      <c r="B79" s="4" t="s">
        <v>222</v>
      </c>
      <c r="C79" s="4"/>
      <c r="D79" s="4"/>
      <c r="E79" s="4" t="s">
        <v>254</v>
      </c>
      <c r="F79" s="4" t="s">
        <v>255</v>
      </c>
      <c r="G79" s="5">
        <v>353.41666599999996</v>
      </c>
      <c r="H79" s="5">
        <v>49</v>
      </c>
      <c r="I79" s="5">
        <v>160.88888800000001</v>
      </c>
      <c r="J79" s="6">
        <f t="shared" si="12"/>
        <v>563.30555400000003</v>
      </c>
      <c r="K79" s="7">
        <f t="shared" si="9"/>
        <v>27990599.947199997</v>
      </c>
      <c r="L79" s="7">
        <f t="shared" si="10"/>
        <v>3880800</v>
      </c>
      <c r="M79" s="7">
        <f t="shared" si="11"/>
        <v>12742399.9296</v>
      </c>
      <c r="N79" s="7">
        <f t="shared" si="13"/>
        <v>44613799.876800001</v>
      </c>
      <c r="O79" s="7" t="s">
        <v>35</v>
      </c>
      <c r="P79" s="7">
        <v>1</v>
      </c>
      <c r="Q79" s="1" t="s">
        <v>129</v>
      </c>
    </row>
    <row r="80" spans="1:17" hidden="1" x14ac:dyDescent="0.25">
      <c r="A80" s="1" t="s">
        <v>13</v>
      </c>
      <c r="B80" s="4" t="s">
        <v>222</v>
      </c>
      <c r="C80" s="4"/>
      <c r="D80" s="4"/>
      <c r="E80" s="4" t="s">
        <v>256</v>
      </c>
      <c r="F80" s="4" t="s">
        <v>257</v>
      </c>
      <c r="G80" s="5">
        <v>124</v>
      </c>
      <c r="H80" s="5">
        <v>225</v>
      </c>
      <c r="I80" s="5">
        <v>136</v>
      </c>
      <c r="J80" s="6">
        <f t="shared" si="12"/>
        <v>485</v>
      </c>
      <c r="K80" s="7">
        <f t="shared" si="9"/>
        <v>9820800</v>
      </c>
      <c r="L80" s="7">
        <f t="shared" si="10"/>
        <v>17820000</v>
      </c>
      <c r="M80" s="7">
        <f t="shared" si="11"/>
        <v>10771200</v>
      </c>
      <c r="N80" s="7">
        <f t="shared" si="13"/>
        <v>38412000</v>
      </c>
      <c r="O80" s="7" t="s">
        <v>35</v>
      </c>
      <c r="P80" s="7">
        <v>1</v>
      </c>
      <c r="Q80" s="1" t="s">
        <v>129</v>
      </c>
    </row>
    <row r="81" spans="1:17" hidden="1" x14ac:dyDescent="0.25">
      <c r="A81" s="1" t="s">
        <v>13</v>
      </c>
      <c r="B81" s="4" t="s">
        <v>222</v>
      </c>
      <c r="C81" s="4"/>
      <c r="D81" s="4"/>
      <c r="E81" s="4" t="s">
        <v>258</v>
      </c>
      <c r="F81" s="4" t="s">
        <v>259</v>
      </c>
      <c r="G81" s="5">
        <v>50</v>
      </c>
      <c r="H81" s="5">
        <v>143.52777800000001</v>
      </c>
      <c r="I81" s="5">
        <v>125</v>
      </c>
      <c r="J81" s="6">
        <f t="shared" si="12"/>
        <v>318.52777800000001</v>
      </c>
      <c r="K81" s="7">
        <f t="shared" si="9"/>
        <v>3960000</v>
      </c>
      <c r="L81" s="7">
        <f t="shared" si="10"/>
        <v>11367400.017600002</v>
      </c>
      <c r="M81" s="7">
        <f t="shared" si="11"/>
        <v>9900000</v>
      </c>
      <c r="N81" s="7">
        <f t="shared" si="13"/>
        <v>25227400.0176</v>
      </c>
      <c r="O81" s="7" t="s">
        <v>35</v>
      </c>
      <c r="P81" s="7">
        <v>1</v>
      </c>
      <c r="Q81" s="1" t="s">
        <v>129</v>
      </c>
    </row>
    <row r="82" spans="1:17" hidden="1" x14ac:dyDescent="0.25">
      <c r="A82" s="1" t="s">
        <v>13</v>
      </c>
      <c r="B82" s="4" t="s">
        <v>222</v>
      </c>
      <c r="C82" s="4"/>
      <c r="D82" s="4"/>
      <c r="E82" s="4" t="s">
        <v>260</v>
      </c>
      <c r="F82" s="4" t="s">
        <v>261</v>
      </c>
      <c r="G82" s="5">
        <v>50</v>
      </c>
      <c r="H82" s="5">
        <v>200</v>
      </c>
      <c r="I82" s="5">
        <v>59.527777999999998</v>
      </c>
      <c r="J82" s="6">
        <f t="shared" si="12"/>
        <v>309.52777800000001</v>
      </c>
      <c r="K82" s="7">
        <f t="shared" si="9"/>
        <v>3960000</v>
      </c>
      <c r="L82" s="7">
        <f t="shared" si="10"/>
        <v>15840000</v>
      </c>
      <c r="M82" s="7">
        <f t="shared" si="11"/>
        <v>4714600.0175999999</v>
      </c>
      <c r="N82" s="7">
        <f t="shared" si="13"/>
        <v>24514600.0176</v>
      </c>
      <c r="O82" s="7" t="s">
        <v>35</v>
      </c>
      <c r="P82" s="7">
        <v>1</v>
      </c>
      <c r="Q82" s="1" t="s">
        <v>129</v>
      </c>
    </row>
    <row r="83" spans="1:17" hidden="1" x14ac:dyDescent="0.25">
      <c r="A83" s="1" t="s">
        <v>13</v>
      </c>
      <c r="B83" s="4" t="s">
        <v>222</v>
      </c>
      <c r="C83" s="4"/>
      <c r="D83" s="4"/>
      <c r="E83" s="4" t="s">
        <v>262</v>
      </c>
      <c r="F83" s="4" t="s">
        <v>263</v>
      </c>
      <c r="G83" s="5">
        <v>150</v>
      </c>
      <c r="H83" s="5"/>
      <c r="I83" s="5">
        <v>50</v>
      </c>
      <c r="J83" s="6">
        <f t="shared" si="12"/>
        <v>200</v>
      </c>
      <c r="K83" s="7">
        <f t="shared" si="9"/>
        <v>11880000</v>
      </c>
      <c r="L83" s="7">
        <f t="shared" si="10"/>
        <v>0</v>
      </c>
      <c r="M83" s="7">
        <f t="shared" si="11"/>
        <v>3960000</v>
      </c>
      <c r="N83" s="7">
        <f t="shared" si="13"/>
        <v>15840000</v>
      </c>
      <c r="O83" s="7" t="s">
        <v>35</v>
      </c>
      <c r="P83" s="7">
        <v>1</v>
      </c>
      <c r="Q83" s="1" t="s">
        <v>129</v>
      </c>
    </row>
    <row r="84" spans="1:17" hidden="1" x14ac:dyDescent="0.25">
      <c r="A84" s="1" t="s">
        <v>13</v>
      </c>
      <c r="B84" s="4" t="s">
        <v>222</v>
      </c>
      <c r="C84" s="4"/>
      <c r="D84" s="4"/>
      <c r="E84" s="4" t="s">
        <v>264</v>
      </c>
      <c r="F84" s="4" t="s">
        <v>265</v>
      </c>
      <c r="G84" s="5">
        <v>84.777777999999998</v>
      </c>
      <c r="H84" s="5">
        <v>100</v>
      </c>
      <c r="I84" s="5">
        <v>-6.555555</v>
      </c>
      <c r="J84" s="6">
        <f t="shared" si="12"/>
        <v>178.22222300000001</v>
      </c>
      <c r="K84" s="7">
        <f t="shared" si="9"/>
        <v>6714400.0175999999</v>
      </c>
      <c r="L84" s="7">
        <f t="shared" si="10"/>
        <v>7920000</v>
      </c>
      <c r="M84" s="7">
        <f t="shared" si="11"/>
        <v>-519199.95600000001</v>
      </c>
      <c r="N84" s="7">
        <f t="shared" si="13"/>
        <v>14115200.0616</v>
      </c>
      <c r="O84" s="7" t="s">
        <v>35</v>
      </c>
      <c r="P84" s="7">
        <v>1</v>
      </c>
      <c r="Q84" s="1" t="s">
        <v>129</v>
      </c>
    </row>
    <row r="85" spans="1:17" hidden="1" x14ac:dyDescent="0.25">
      <c r="A85" s="1" t="s">
        <v>13</v>
      </c>
      <c r="B85" s="4" t="s">
        <v>222</v>
      </c>
      <c r="C85" s="4"/>
      <c r="D85" s="4"/>
      <c r="E85" s="4" t="s">
        <v>266</v>
      </c>
      <c r="F85" s="4" t="s">
        <v>267</v>
      </c>
      <c r="G85" s="5">
        <v>50</v>
      </c>
      <c r="H85" s="5">
        <v>75</v>
      </c>
      <c r="I85" s="5">
        <v>50</v>
      </c>
      <c r="J85" s="6">
        <f t="shared" si="12"/>
        <v>175</v>
      </c>
      <c r="K85" s="7">
        <f t="shared" ref="K85:K116" si="14">+G85*79200</f>
        <v>3960000</v>
      </c>
      <c r="L85" s="7">
        <f t="shared" ref="L85:L116" si="15">+H85*79200</f>
        <v>5940000</v>
      </c>
      <c r="M85" s="7">
        <f t="shared" ref="M85:M116" si="16">+I85*79200</f>
        <v>3960000</v>
      </c>
      <c r="N85" s="7">
        <f t="shared" si="13"/>
        <v>13860000</v>
      </c>
      <c r="O85" s="7" t="s">
        <v>35</v>
      </c>
      <c r="P85" s="7">
        <v>1</v>
      </c>
      <c r="Q85" s="1" t="s">
        <v>133</v>
      </c>
    </row>
    <row r="86" spans="1:17" hidden="1" x14ac:dyDescent="0.25">
      <c r="A86" s="1" t="s">
        <v>137</v>
      </c>
      <c r="B86" s="4" t="s">
        <v>268</v>
      </c>
      <c r="C86" s="4"/>
      <c r="D86" s="4" t="s">
        <v>269</v>
      </c>
      <c r="E86" s="4" t="s">
        <v>270</v>
      </c>
      <c r="F86" s="4" t="s">
        <v>271</v>
      </c>
      <c r="G86" s="5">
        <v>1099.666667</v>
      </c>
      <c r="H86" s="5">
        <v>378.91666700000002</v>
      </c>
      <c r="I86" s="5">
        <v>544</v>
      </c>
      <c r="J86" s="6">
        <f t="shared" si="12"/>
        <v>2022.5833339999999</v>
      </c>
      <c r="K86" s="7">
        <f t="shared" si="14"/>
        <v>87093600.0264</v>
      </c>
      <c r="L86" s="7">
        <f t="shared" si="15"/>
        <v>30010200.0264</v>
      </c>
      <c r="M86" s="7">
        <f t="shared" si="16"/>
        <v>43084800</v>
      </c>
      <c r="N86" s="7">
        <f t="shared" si="13"/>
        <v>160188600.0528</v>
      </c>
      <c r="O86" s="7" t="s">
        <v>18</v>
      </c>
      <c r="P86" s="8">
        <v>1.5</v>
      </c>
      <c r="Q86" s="1" t="s">
        <v>145</v>
      </c>
    </row>
    <row r="87" spans="1:17" hidden="1" x14ac:dyDescent="0.25">
      <c r="A87" s="1" t="s">
        <v>137</v>
      </c>
      <c r="B87" s="4" t="s">
        <v>268</v>
      </c>
      <c r="C87" s="4"/>
      <c r="D87" s="4" t="s">
        <v>272</v>
      </c>
      <c r="E87" s="4" t="s">
        <v>273</v>
      </c>
      <c r="F87" s="4" t="s">
        <v>274</v>
      </c>
      <c r="G87" s="5">
        <v>346</v>
      </c>
      <c r="H87" s="5">
        <v>197</v>
      </c>
      <c r="I87" s="5">
        <v>250</v>
      </c>
      <c r="J87" s="6">
        <f t="shared" si="12"/>
        <v>793</v>
      </c>
      <c r="K87" s="7">
        <f t="shared" si="14"/>
        <v>27403200</v>
      </c>
      <c r="L87" s="7">
        <f t="shared" si="15"/>
        <v>15602400</v>
      </c>
      <c r="M87" s="7">
        <f t="shared" si="16"/>
        <v>19800000</v>
      </c>
      <c r="N87" s="7">
        <f t="shared" si="13"/>
        <v>62805600</v>
      </c>
      <c r="O87" s="7" t="s">
        <v>35</v>
      </c>
      <c r="P87" s="7">
        <v>1</v>
      </c>
      <c r="Q87" s="1" t="s">
        <v>133</v>
      </c>
    </row>
    <row r="88" spans="1:17" hidden="1" x14ac:dyDescent="0.25">
      <c r="A88" s="1" t="s">
        <v>137</v>
      </c>
      <c r="B88" s="4" t="s">
        <v>268</v>
      </c>
      <c r="C88" s="4"/>
      <c r="D88" s="4" t="s">
        <v>275</v>
      </c>
      <c r="E88" s="4" t="s">
        <v>276</v>
      </c>
      <c r="F88" s="4" t="s">
        <v>277</v>
      </c>
      <c r="G88" s="5">
        <v>399</v>
      </c>
      <c r="H88" s="5">
        <v>49.25</v>
      </c>
      <c r="I88" s="5">
        <v>250</v>
      </c>
      <c r="J88" s="6">
        <f t="shared" si="12"/>
        <v>698.25</v>
      </c>
      <c r="K88" s="7">
        <f t="shared" si="14"/>
        <v>31600800</v>
      </c>
      <c r="L88" s="7">
        <f t="shared" si="15"/>
        <v>3900600</v>
      </c>
      <c r="M88" s="7">
        <f t="shared" si="16"/>
        <v>19800000</v>
      </c>
      <c r="N88" s="7">
        <f t="shared" si="13"/>
        <v>55301400</v>
      </c>
      <c r="O88" s="7" t="s">
        <v>35</v>
      </c>
      <c r="P88" s="7">
        <v>1</v>
      </c>
      <c r="Q88" s="1" t="s">
        <v>129</v>
      </c>
    </row>
    <row r="89" spans="1:17" hidden="1" x14ac:dyDescent="0.25">
      <c r="A89" s="1" t="s">
        <v>137</v>
      </c>
      <c r="B89" s="4" t="s">
        <v>268</v>
      </c>
      <c r="C89" s="4"/>
      <c r="D89" s="4" t="s">
        <v>278</v>
      </c>
      <c r="E89" s="4" t="s">
        <v>279</v>
      </c>
      <c r="F89" s="4" t="s">
        <v>280</v>
      </c>
      <c r="G89" s="5">
        <v>146</v>
      </c>
      <c r="H89" s="5">
        <v>200</v>
      </c>
      <c r="I89" s="5">
        <v>346</v>
      </c>
      <c r="J89" s="6">
        <f t="shared" si="12"/>
        <v>692</v>
      </c>
      <c r="K89" s="7">
        <f t="shared" si="14"/>
        <v>11563200</v>
      </c>
      <c r="L89" s="7">
        <f t="shared" si="15"/>
        <v>15840000</v>
      </c>
      <c r="M89" s="7">
        <f t="shared" si="16"/>
        <v>27403200</v>
      </c>
      <c r="N89" s="7">
        <f t="shared" si="13"/>
        <v>54806400</v>
      </c>
      <c r="O89" s="7" t="s">
        <v>35</v>
      </c>
      <c r="P89" s="7">
        <v>1</v>
      </c>
      <c r="Q89" s="1" t="s">
        <v>129</v>
      </c>
    </row>
    <row r="90" spans="1:17" hidden="1" x14ac:dyDescent="0.25">
      <c r="A90" s="1" t="s">
        <v>137</v>
      </c>
      <c r="B90" s="4" t="s">
        <v>268</v>
      </c>
      <c r="C90" s="4"/>
      <c r="D90" s="4" t="s">
        <v>281</v>
      </c>
      <c r="E90" s="4" t="s">
        <v>282</v>
      </c>
      <c r="F90" s="4" t="s">
        <v>283</v>
      </c>
      <c r="G90" s="5">
        <v>273</v>
      </c>
      <c r="H90" s="5">
        <v>248</v>
      </c>
      <c r="I90" s="5">
        <v>97</v>
      </c>
      <c r="J90" s="6">
        <f t="shared" si="12"/>
        <v>618</v>
      </c>
      <c r="K90" s="7">
        <f t="shared" si="14"/>
        <v>21621600</v>
      </c>
      <c r="L90" s="7">
        <f t="shared" si="15"/>
        <v>19641600</v>
      </c>
      <c r="M90" s="7">
        <f t="shared" si="16"/>
        <v>7682400</v>
      </c>
      <c r="N90" s="7">
        <f t="shared" si="13"/>
        <v>48945600</v>
      </c>
      <c r="O90" s="7" t="s">
        <v>35</v>
      </c>
      <c r="P90" s="7">
        <v>1</v>
      </c>
      <c r="Q90" s="1" t="s">
        <v>129</v>
      </c>
    </row>
    <row r="91" spans="1:17" hidden="1" x14ac:dyDescent="0.25">
      <c r="A91" s="1" t="s">
        <v>137</v>
      </c>
      <c r="B91" s="4" t="s">
        <v>268</v>
      </c>
      <c r="C91" s="4"/>
      <c r="D91" s="4" t="s">
        <v>284</v>
      </c>
      <c r="E91" s="4" t="s">
        <v>285</v>
      </c>
      <c r="F91" s="4" t="s">
        <v>286</v>
      </c>
      <c r="G91" s="5">
        <v>200</v>
      </c>
      <c r="H91" s="5">
        <v>300</v>
      </c>
      <c r="I91" s="5">
        <v>92</v>
      </c>
      <c r="J91" s="6">
        <f t="shared" si="12"/>
        <v>592</v>
      </c>
      <c r="K91" s="7">
        <f t="shared" si="14"/>
        <v>15840000</v>
      </c>
      <c r="L91" s="7">
        <f t="shared" si="15"/>
        <v>23760000</v>
      </c>
      <c r="M91" s="7">
        <f t="shared" si="16"/>
        <v>7286400</v>
      </c>
      <c r="N91" s="7">
        <f t="shared" si="13"/>
        <v>46886400</v>
      </c>
      <c r="O91" s="7" t="s">
        <v>35</v>
      </c>
      <c r="P91" s="7">
        <v>1</v>
      </c>
      <c r="Q91" s="1" t="s">
        <v>129</v>
      </c>
    </row>
    <row r="92" spans="1:17" hidden="1" x14ac:dyDescent="0.25">
      <c r="A92" s="1" t="s">
        <v>137</v>
      </c>
      <c r="B92" s="4" t="s">
        <v>268</v>
      </c>
      <c r="C92" s="4"/>
      <c r="D92" s="4" t="s">
        <v>287</v>
      </c>
      <c r="E92" s="4" t="s">
        <v>288</v>
      </c>
      <c r="F92" s="4" t="s">
        <v>289</v>
      </c>
      <c r="G92" s="5">
        <v>180</v>
      </c>
      <c r="H92" s="5">
        <v>150</v>
      </c>
      <c r="I92" s="5">
        <v>150</v>
      </c>
      <c r="J92" s="6">
        <f t="shared" si="12"/>
        <v>480</v>
      </c>
      <c r="K92" s="7">
        <f t="shared" si="14"/>
        <v>14256000</v>
      </c>
      <c r="L92" s="7">
        <f t="shared" si="15"/>
        <v>11880000</v>
      </c>
      <c r="M92" s="7">
        <f t="shared" si="16"/>
        <v>11880000</v>
      </c>
      <c r="N92" s="7">
        <f t="shared" si="13"/>
        <v>38016000</v>
      </c>
      <c r="O92" s="7" t="s">
        <v>35</v>
      </c>
      <c r="P92" s="7">
        <v>1</v>
      </c>
      <c r="Q92" s="1" t="s">
        <v>129</v>
      </c>
    </row>
    <row r="93" spans="1:17" hidden="1" x14ac:dyDescent="0.25">
      <c r="A93" s="1" t="s">
        <v>137</v>
      </c>
      <c r="B93" s="4" t="s">
        <v>268</v>
      </c>
      <c r="C93" s="4"/>
      <c r="D93" s="4" t="s">
        <v>290</v>
      </c>
      <c r="E93" s="4" t="s">
        <v>291</v>
      </c>
      <c r="F93" s="4" t="s">
        <v>292</v>
      </c>
      <c r="G93" s="5">
        <v>250</v>
      </c>
      <c r="H93" s="5">
        <v>50</v>
      </c>
      <c r="I93" s="5">
        <v>147</v>
      </c>
      <c r="J93" s="6">
        <f t="shared" si="12"/>
        <v>447</v>
      </c>
      <c r="K93" s="7">
        <f t="shared" si="14"/>
        <v>19800000</v>
      </c>
      <c r="L93" s="7">
        <f t="shared" si="15"/>
        <v>3960000</v>
      </c>
      <c r="M93" s="7">
        <f t="shared" si="16"/>
        <v>11642400</v>
      </c>
      <c r="N93" s="7">
        <f t="shared" si="13"/>
        <v>35402400</v>
      </c>
      <c r="O93" s="7" t="s">
        <v>35</v>
      </c>
      <c r="P93" s="7">
        <v>1</v>
      </c>
      <c r="Q93" s="1" t="s">
        <v>129</v>
      </c>
    </row>
    <row r="94" spans="1:17" hidden="1" x14ac:dyDescent="0.25">
      <c r="A94" s="1" t="s">
        <v>137</v>
      </c>
      <c r="B94" s="4" t="s">
        <v>268</v>
      </c>
      <c r="C94" s="4"/>
      <c r="D94" s="4" t="s">
        <v>293</v>
      </c>
      <c r="E94" s="4" t="s">
        <v>294</v>
      </c>
      <c r="F94" s="4" t="s">
        <v>295</v>
      </c>
      <c r="G94" s="5">
        <v>246.66666699999999</v>
      </c>
      <c r="H94" s="5">
        <v>24</v>
      </c>
      <c r="I94" s="5">
        <v>100</v>
      </c>
      <c r="J94" s="6">
        <f t="shared" si="12"/>
        <v>370.66666699999996</v>
      </c>
      <c r="K94" s="7">
        <f t="shared" si="14"/>
        <v>19536000.0264</v>
      </c>
      <c r="L94" s="7">
        <f t="shared" si="15"/>
        <v>1900800</v>
      </c>
      <c r="M94" s="7">
        <f t="shared" si="16"/>
        <v>7920000</v>
      </c>
      <c r="N94" s="7">
        <f t="shared" si="13"/>
        <v>29356800.0264</v>
      </c>
      <c r="O94" s="7" t="s">
        <v>35</v>
      </c>
      <c r="P94" s="7">
        <v>1</v>
      </c>
      <c r="Q94" s="1" t="s">
        <v>129</v>
      </c>
    </row>
    <row r="95" spans="1:17" hidden="1" x14ac:dyDescent="0.25">
      <c r="A95" s="1" t="s">
        <v>137</v>
      </c>
      <c r="B95" s="4" t="s">
        <v>268</v>
      </c>
      <c r="C95" s="4"/>
      <c r="D95" s="4" t="s">
        <v>296</v>
      </c>
      <c r="E95" s="4" t="s">
        <v>297</v>
      </c>
      <c r="F95" s="4" t="s">
        <v>298</v>
      </c>
      <c r="G95" s="5">
        <v>180</v>
      </c>
      <c r="H95" s="5">
        <v>120</v>
      </c>
      <c r="I95" s="5">
        <v>50</v>
      </c>
      <c r="J95" s="6">
        <f t="shared" si="12"/>
        <v>350</v>
      </c>
      <c r="K95" s="7">
        <f t="shared" si="14"/>
        <v>14256000</v>
      </c>
      <c r="L95" s="7">
        <f t="shared" si="15"/>
        <v>9504000</v>
      </c>
      <c r="M95" s="7">
        <f t="shared" si="16"/>
        <v>3960000</v>
      </c>
      <c r="N95" s="7">
        <f t="shared" si="13"/>
        <v>27720000</v>
      </c>
      <c r="O95" s="7" t="s">
        <v>35</v>
      </c>
      <c r="P95" s="7">
        <v>1</v>
      </c>
      <c r="Q95" s="1" t="s">
        <v>129</v>
      </c>
    </row>
    <row r="96" spans="1:17" hidden="1" x14ac:dyDescent="0.25">
      <c r="A96" s="1" t="s">
        <v>137</v>
      </c>
      <c r="B96" s="4" t="s">
        <v>268</v>
      </c>
      <c r="C96" s="4"/>
      <c r="D96" s="4" t="s">
        <v>299</v>
      </c>
      <c r="E96" s="4" t="s">
        <v>300</v>
      </c>
      <c r="F96" s="4" t="s">
        <v>301</v>
      </c>
      <c r="G96" s="5">
        <v>200</v>
      </c>
      <c r="H96" s="5">
        <v>135</v>
      </c>
      <c r="I96" s="5"/>
      <c r="J96" s="6">
        <f t="shared" si="12"/>
        <v>335</v>
      </c>
      <c r="K96" s="7">
        <f t="shared" si="14"/>
        <v>15840000</v>
      </c>
      <c r="L96" s="7">
        <f t="shared" si="15"/>
        <v>10692000</v>
      </c>
      <c r="M96" s="7">
        <f t="shared" si="16"/>
        <v>0</v>
      </c>
      <c r="N96" s="7">
        <f t="shared" si="13"/>
        <v>26532000</v>
      </c>
      <c r="O96" s="7" t="s">
        <v>35</v>
      </c>
      <c r="P96" s="7">
        <v>1</v>
      </c>
      <c r="Q96" s="1" t="s">
        <v>129</v>
      </c>
    </row>
    <row r="97" spans="1:17" hidden="1" x14ac:dyDescent="0.25">
      <c r="A97" s="1" t="s">
        <v>137</v>
      </c>
      <c r="B97" s="4" t="s">
        <v>268</v>
      </c>
      <c r="C97" s="4"/>
      <c r="D97" s="4" t="s">
        <v>302</v>
      </c>
      <c r="E97" s="4" t="s">
        <v>303</v>
      </c>
      <c r="F97" s="4" t="s">
        <v>304</v>
      </c>
      <c r="G97" s="5">
        <v>99.805555999999996</v>
      </c>
      <c r="H97" s="5">
        <v>50</v>
      </c>
      <c r="I97" s="5">
        <v>110</v>
      </c>
      <c r="J97" s="6">
        <f t="shared" si="12"/>
        <v>259.80555600000002</v>
      </c>
      <c r="K97" s="7">
        <f t="shared" si="14"/>
        <v>7904600.0351999998</v>
      </c>
      <c r="L97" s="7">
        <f t="shared" si="15"/>
        <v>3960000</v>
      </c>
      <c r="M97" s="7">
        <f t="shared" si="16"/>
        <v>8712000</v>
      </c>
      <c r="N97" s="7">
        <f t="shared" si="13"/>
        <v>20576600.0352</v>
      </c>
      <c r="O97" s="7" t="s">
        <v>35</v>
      </c>
      <c r="P97" s="7">
        <v>1</v>
      </c>
      <c r="Q97" s="1" t="s">
        <v>129</v>
      </c>
    </row>
    <row r="98" spans="1:17" hidden="1" x14ac:dyDescent="0.25">
      <c r="A98" s="1" t="s">
        <v>137</v>
      </c>
      <c r="B98" s="4" t="s">
        <v>268</v>
      </c>
      <c r="C98" s="4"/>
      <c r="D98" s="4" t="s">
        <v>305</v>
      </c>
      <c r="E98" s="4" t="s">
        <v>306</v>
      </c>
      <c r="F98" s="4" t="s">
        <v>307</v>
      </c>
      <c r="G98" s="5">
        <v>100</v>
      </c>
      <c r="H98" s="5">
        <v>50</v>
      </c>
      <c r="I98" s="5">
        <v>100</v>
      </c>
      <c r="J98" s="6">
        <f t="shared" si="12"/>
        <v>250</v>
      </c>
      <c r="K98" s="7">
        <f t="shared" si="14"/>
        <v>7920000</v>
      </c>
      <c r="L98" s="7">
        <f t="shared" si="15"/>
        <v>3960000</v>
      </c>
      <c r="M98" s="7">
        <f t="shared" si="16"/>
        <v>7920000</v>
      </c>
      <c r="N98" s="7">
        <f t="shared" si="13"/>
        <v>19800000</v>
      </c>
      <c r="O98" s="7" t="s">
        <v>35</v>
      </c>
      <c r="P98" s="7">
        <v>1</v>
      </c>
      <c r="Q98" s="1" t="s">
        <v>129</v>
      </c>
    </row>
    <row r="99" spans="1:17" hidden="1" x14ac:dyDescent="0.25">
      <c r="A99" s="1" t="s">
        <v>137</v>
      </c>
      <c r="B99" s="4" t="s">
        <v>268</v>
      </c>
      <c r="C99" s="4"/>
      <c r="D99" s="4" t="s">
        <v>308</v>
      </c>
      <c r="E99" s="4" t="s">
        <v>309</v>
      </c>
      <c r="F99" s="4" t="s">
        <v>310</v>
      </c>
      <c r="G99" s="5">
        <v>160</v>
      </c>
      <c r="H99" s="5"/>
      <c r="I99" s="5">
        <v>60</v>
      </c>
      <c r="J99" s="6">
        <f t="shared" si="12"/>
        <v>220</v>
      </c>
      <c r="K99" s="7">
        <f t="shared" si="14"/>
        <v>12672000</v>
      </c>
      <c r="L99" s="7">
        <f t="shared" si="15"/>
        <v>0</v>
      </c>
      <c r="M99" s="7">
        <f t="shared" si="16"/>
        <v>4752000</v>
      </c>
      <c r="N99" s="7">
        <f t="shared" si="13"/>
        <v>17424000</v>
      </c>
      <c r="O99" s="7" t="s">
        <v>35</v>
      </c>
      <c r="P99" s="7">
        <v>1</v>
      </c>
      <c r="Q99" s="1" t="s">
        <v>129</v>
      </c>
    </row>
    <row r="100" spans="1:17" hidden="1" x14ac:dyDescent="0.25">
      <c r="A100" s="1" t="s">
        <v>137</v>
      </c>
      <c r="B100" s="4" t="s">
        <v>268</v>
      </c>
      <c r="C100" s="4"/>
      <c r="D100" s="4" t="s">
        <v>311</v>
      </c>
      <c r="E100" s="4" t="s">
        <v>312</v>
      </c>
      <c r="F100" s="4" t="s">
        <v>313</v>
      </c>
      <c r="G100" s="5">
        <v>100</v>
      </c>
      <c r="H100" s="5"/>
      <c r="I100" s="5">
        <v>49</v>
      </c>
      <c r="J100" s="6">
        <f t="shared" si="12"/>
        <v>149</v>
      </c>
      <c r="K100" s="7">
        <f t="shared" si="14"/>
        <v>7920000</v>
      </c>
      <c r="L100" s="7">
        <f t="shared" si="15"/>
        <v>0</v>
      </c>
      <c r="M100" s="7">
        <f t="shared" si="16"/>
        <v>3880800</v>
      </c>
      <c r="N100" s="7">
        <f t="shared" si="13"/>
        <v>11800800</v>
      </c>
      <c r="O100" s="7" t="s">
        <v>35</v>
      </c>
      <c r="P100" s="7">
        <v>1</v>
      </c>
      <c r="Q100" s="1" t="s">
        <v>314</v>
      </c>
    </row>
    <row r="101" spans="1:17" hidden="1" x14ac:dyDescent="0.25">
      <c r="A101" s="1" t="s">
        <v>137</v>
      </c>
      <c r="B101" s="4" t="s">
        <v>268</v>
      </c>
      <c r="C101" s="4"/>
      <c r="D101" s="4" t="s">
        <v>315</v>
      </c>
      <c r="E101" s="4" t="s">
        <v>316</v>
      </c>
      <c r="F101" s="4" t="s">
        <v>317</v>
      </c>
      <c r="G101" s="5">
        <v>30</v>
      </c>
      <c r="H101" s="5">
        <v>50</v>
      </c>
      <c r="I101" s="5">
        <v>58.972223</v>
      </c>
      <c r="J101" s="6">
        <f t="shared" si="12"/>
        <v>138.97222299999999</v>
      </c>
      <c r="K101" s="7">
        <f t="shared" si="14"/>
        <v>2376000</v>
      </c>
      <c r="L101" s="7">
        <f t="shared" si="15"/>
        <v>3960000</v>
      </c>
      <c r="M101" s="7">
        <f t="shared" si="16"/>
        <v>4670600.0615999997</v>
      </c>
      <c r="N101" s="7">
        <f t="shared" si="13"/>
        <v>11006600.0616</v>
      </c>
      <c r="O101" s="7" t="s">
        <v>35</v>
      </c>
      <c r="P101" s="7">
        <v>1</v>
      </c>
      <c r="Q101" s="1" t="s">
        <v>129</v>
      </c>
    </row>
    <row r="102" spans="1:17" hidden="1" x14ac:dyDescent="0.25">
      <c r="A102" s="1" t="s">
        <v>137</v>
      </c>
      <c r="B102" s="4" t="s">
        <v>318</v>
      </c>
      <c r="C102" s="4"/>
      <c r="D102" s="4" t="s">
        <v>319</v>
      </c>
      <c r="E102" s="4" t="s">
        <v>320</v>
      </c>
      <c r="F102" s="4" t="s">
        <v>321</v>
      </c>
      <c r="G102" s="5">
        <v>391.97222299999999</v>
      </c>
      <c r="H102" s="5">
        <v>500</v>
      </c>
      <c r="I102" s="5">
        <v>1013.583334</v>
      </c>
      <c r="J102" s="6">
        <f t="shared" si="12"/>
        <v>1905.5555570000001</v>
      </c>
      <c r="K102" s="7">
        <f t="shared" si="14"/>
        <v>31044200.0616</v>
      </c>
      <c r="L102" s="7">
        <f t="shared" si="15"/>
        <v>39600000</v>
      </c>
      <c r="M102" s="7">
        <f t="shared" si="16"/>
        <v>80275800.0528</v>
      </c>
      <c r="N102" s="7">
        <f t="shared" si="13"/>
        <v>150920000.1144</v>
      </c>
      <c r="O102" s="7" t="s">
        <v>18</v>
      </c>
      <c r="P102" s="8">
        <v>1.5</v>
      </c>
      <c r="Q102" s="1" t="s">
        <v>23</v>
      </c>
    </row>
    <row r="103" spans="1:17" hidden="1" x14ac:dyDescent="0.25">
      <c r="A103" s="1" t="s">
        <v>137</v>
      </c>
      <c r="B103" s="4" t="s">
        <v>318</v>
      </c>
      <c r="C103" s="4"/>
      <c r="D103" s="4" t="s">
        <v>322</v>
      </c>
      <c r="E103" s="4" t="s">
        <v>323</v>
      </c>
      <c r="F103" s="4" t="s">
        <v>324</v>
      </c>
      <c r="G103" s="5">
        <v>510.16666699999996</v>
      </c>
      <c r="H103" s="5"/>
      <c r="I103" s="5">
        <v>390</v>
      </c>
      <c r="J103" s="6">
        <f t="shared" si="12"/>
        <v>900.16666699999996</v>
      </c>
      <c r="K103" s="7">
        <f t="shared" si="14"/>
        <v>40405200.0264</v>
      </c>
      <c r="L103" s="7">
        <f t="shared" si="15"/>
        <v>0</v>
      </c>
      <c r="M103" s="7">
        <f t="shared" si="16"/>
        <v>30888000</v>
      </c>
      <c r="N103" s="7">
        <f t="shared" si="13"/>
        <v>71293200.0264</v>
      </c>
      <c r="O103" s="7" t="s">
        <v>35</v>
      </c>
      <c r="P103" s="7">
        <v>1</v>
      </c>
      <c r="Q103" s="1" t="s">
        <v>129</v>
      </c>
    </row>
    <row r="104" spans="1:17" hidden="1" x14ac:dyDescent="0.25">
      <c r="A104" s="1" t="s">
        <v>137</v>
      </c>
      <c r="B104" s="4" t="s">
        <v>318</v>
      </c>
      <c r="C104" s="4"/>
      <c r="D104" s="4" t="s">
        <v>325</v>
      </c>
      <c r="E104" s="4" t="s">
        <v>326</v>
      </c>
      <c r="F104" s="4" t="s">
        <v>327</v>
      </c>
      <c r="G104" s="5">
        <v>175</v>
      </c>
      <c r="H104" s="5">
        <v>133.91666699999999</v>
      </c>
      <c r="I104" s="5">
        <v>167</v>
      </c>
      <c r="J104" s="6">
        <f t="shared" si="12"/>
        <v>475.91666699999996</v>
      </c>
      <c r="K104" s="7">
        <f t="shared" si="14"/>
        <v>13860000</v>
      </c>
      <c r="L104" s="7">
        <f t="shared" si="15"/>
        <v>10606200.0264</v>
      </c>
      <c r="M104" s="7">
        <f t="shared" si="16"/>
        <v>13226400</v>
      </c>
      <c r="N104" s="7">
        <f t="shared" si="13"/>
        <v>37692600.0264</v>
      </c>
      <c r="O104" s="7" t="s">
        <v>35</v>
      </c>
      <c r="P104" s="7">
        <v>1</v>
      </c>
      <c r="Q104" s="1" t="s">
        <v>129</v>
      </c>
    </row>
    <row r="105" spans="1:17" hidden="1" x14ac:dyDescent="0.25">
      <c r="A105" s="1" t="s">
        <v>137</v>
      </c>
      <c r="B105" s="4" t="s">
        <v>318</v>
      </c>
      <c r="C105" s="4"/>
      <c r="D105" s="4" t="s">
        <v>328</v>
      </c>
      <c r="E105" s="4" t="s">
        <v>329</v>
      </c>
      <c r="F105" s="4" t="s">
        <v>330</v>
      </c>
      <c r="G105" s="5">
        <v>179.77777800000001</v>
      </c>
      <c r="H105" s="5">
        <v>125</v>
      </c>
      <c r="I105" s="5">
        <v>129</v>
      </c>
      <c r="J105" s="6">
        <f t="shared" si="12"/>
        <v>433.77777800000001</v>
      </c>
      <c r="K105" s="7">
        <f t="shared" si="14"/>
        <v>14238400.017600002</v>
      </c>
      <c r="L105" s="7">
        <f t="shared" si="15"/>
        <v>9900000</v>
      </c>
      <c r="M105" s="7">
        <f t="shared" si="16"/>
        <v>10216800</v>
      </c>
      <c r="N105" s="7">
        <f t="shared" si="13"/>
        <v>34355200.0176</v>
      </c>
      <c r="O105" s="7" t="s">
        <v>35</v>
      </c>
      <c r="P105" s="7">
        <v>1</v>
      </c>
      <c r="Q105" s="1" t="s">
        <v>129</v>
      </c>
    </row>
    <row r="106" spans="1:17" hidden="1" x14ac:dyDescent="0.25">
      <c r="A106" s="1" t="s">
        <v>137</v>
      </c>
      <c r="B106" s="4" t="s">
        <v>318</v>
      </c>
      <c r="C106" s="4"/>
      <c r="D106" s="4" t="s">
        <v>331</v>
      </c>
      <c r="E106" s="4" t="s">
        <v>332</v>
      </c>
      <c r="F106" s="4" t="s">
        <v>333</v>
      </c>
      <c r="G106" s="5">
        <v>150</v>
      </c>
      <c r="H106" s="5">
        <v>50</v>
      </c>
      <c r="I106" s="5">
        <v>100</v>
      </c>
      <c r="J106" s="6">
        <f t="shared" si="12"/>
        <v>300</v>
      </c>
      <c r="K106" s="7">
        <f t="shared" si="14"/>
        <v>11880000</v>
      </c>
      <c r="L106" s="7">
        <f t="shared" si="15"/>
        <v>3960000</v>
      </c>
      <c r="M106" s="7">
        <f t="shared" si="16"/>
        <v>7920000</v>
      </c>
      <c r="N106" s="7">
        <f t="shared" si="13"/>
        <v>23760000</v>
      </c>
      <c r="O106" s="7" t="s">
        <v>35</v>
      </c>
      <c r="P106" s="7">
        <v>1</v>
      </c>
      <c r="Q106" s="1" t="s">
        <v>129</v>
      </c>
    </row>
    <row r="107" spans="1:17" hidden="1" x14ac:dyDescent="0.25">
      <c r="A107" s="1" t="s">
        <v>137</v>
      </c>
      <c r="B107" s="4" t="s">
        <v>318</v>
      </c>
      <c r="C107" s="4"/>
      <c r="D107" s="4" t="s">
        <v>334</v>
      </c>
      <c r="E107" s="4" t="s">
        <v>335</v>
      </c>
      <c r="F107" s="4" t="s">
        <v>336</v>
      </c>
      <c r="G107" s="5">
        <v>75</v>
      </c>
      <c r="H107" s="5">
        <v>75</v>
      </c>
      <c r="I107" s="5">
        <v>146</v>
      </c>
      <c r="J107" s="6">
        <f t="shared" si="12"/>
        <v>296</v>
      </c>
      <c r="K107" s="7">
        <f t="shared" si="14"/>
        <v>5940000</v>
      </c>
      <c r="L107" s="7">
        <f t="shared" si="15"/>
        <v>5940000</v>
      </c>
      <c r="M107" s="7">
        <f t="shared" si="16"/>
        <v>11563200</v>
      </c>
      <c r="N107" s="7">
        <f t="shared" si="13"/>
        <v>23443200</v>
      </c>
      <c r="O107" s="7" t="s">
        <v>35</v>
      </c>
      <c r="P107" s="7">
        <v>1</v>
      </c>
      <c r="Q107" s="1" t="s">
        <v>129</v>
      </c>
    </row>
    <row r="108" spans="1:17" hidden="1" x14ac:dyDescent="0.25">
      <c r="A108" s="1" t="s">
        <v>137</v>
      </c>
      <c r="B108" s="4" t="s">
        <v>318</v>
      </c>
      <c r="C108" s="4"/>
      <c r="D108" s="4" t="s">
        <v>337</v>
      </c>
      <c r="E108" s="4" t="s">
        <v>338</v>
      </c>
      <c r="F108" s="4" t="s">
        <v>339</v>
      </c>
      <c r="G108" s="5">
        <v>118.36111200000001</v>
      </c>
      <c r="H108" s="5">
        <v>50</v>
      </c>
      <c r="I108" s="5">
        <v>58.916666999999997</v>
      </c>
      <c r="J108" s="6">
        <f t="shared" si="12"/>
        <v>227.27777899999998</v>
      </c>
      <c r="K108" s="7">
        <f t="shared" si="14"/>
        <v>9374200.0703999996</v>
      </c>
      <c r="L108" s="7">
        <f t="shared" si="15"/>
        <v>3960000</v>
      </c>
      <c r="M108" s="7">
        <f t="shared" si="16"/>
        <v>4666200.0263999999</v>
      </c>
      <c r="N108" s="7">
        <f t="shared" si="13"/>
        <v>18000400.096799999</v>
      </c>
      <c r="O108" s="7" t="s">
        <v>35</v>
      </c>
      <c r="P108" s="7">
        <v>1</v>
      </c>
      <c r="Q108" s="1" t="s">
        <v>129</v>
      </c>
    </row>
    <row r="109" spans="1:17" x14ac:dyDescent="0.25">
      <c r="A109" s="1" t="s">
        <v>13</v>
      </c>
      <c r="B109" s="1" t="s">
        <v>340</v>
      </c>
      <c r="C109" s="1"/>
      <c r="D109" s="1" t="s">
        <v>341</v>
      </c>
      <c r="E109" s="4" t="s">
        <v>342</v>
      </c>
      <c r="F109" s="1" t="s">
        <v>343</v>
      </c>
      <c r="G109" s="6"/>
      <c r="H109" s="6">
        <v>2200</v>
      </c>
      <c r="I109" s="6">
        <v>200</v>
      </c>
      <c r="J109" s="6">
        <f t="shared" si="12"/>
        <v>2400</v>
      </c>
      <c r="K109" s="7">
        <f t="shared" si="14"/>
        <v>0</v>
      </c>
      <c r="L109" s="7">
        <f t="shared" si="15"/>
        <v>174240000</v>
      </c>
      <c r="M109" s="7">
        <f t="shared" si="16"/>
        <v>15840000</v>
      </c>
      <c r="N109" s="7">
        <f t="shared" si="13"/>
        <v>190080000</v>
      </c>
      <c r="O109" s="7" t="s">
        <v>18</v>
      </c>
      <c r="P109" s="8">
        <v>1.5</v>
      </c>
      <c r="Q109" s="1" t="s">
        <v>23</v>
      </c>
    </row>
    <row r="110" spans="1:17" x14ac:dyDescent="0.25">
      <c r="A110" s="1" t="s">
        <v>13</v>
      </c>
      <c r="B110" s="1" t="s">
        <v>340</v>
      </c>
      <c r="C110" s="1"/>
      <c r="D110" s="1" t="s">
        <v>344</v>
      </c>
      <c r="E110" s="4" t="s">
        <v>345</v>
      </c>
      <c r="F110" s="1" t="s">
        <v>346</v>
      </c>
      <c r="G110" s="6"/>
      <c r="H110" s="6">
        <v>2000</v>
      </c>
      <c r="I110" s="6">
        <v>-107.777777</v>
      </c>
      <c r="J110" s="6">
        <f t="shared" si="12"/>
        <v>1892.222223</v>
      </c>
      <c r="K110" s="7">
        <f t="shared" si="14"/>
        <v>0</v>
      </c>
      <c r="L110" s="7">
        <f t="shared" si="15"/>
        <v>158400000</v>
      </c>
      <c r="M110" s="7">
        <f t="shared" si="16"/>
        <v>-8535999.9384000003</v>
      </c>
      <c r="N110" s="7">
        <f t="shared" si="13"/>
        <v>149864000.0616</v>
      </c>
      <c r="O110" s="7" t="s">
        <v>18</v>
      </c>
      <c r="P110" s="8">
        <v>1.5</v>
      </c>
      <c r="Q110" s="1" t="s">
        <v>23</v>
      </c>
    </row>
    <row r="111" spans="1:17" x14ac:dyDescent="0.25">
      <c r="A111" s="1" t="s">
        <v>13</v>
      </c>
      <c r="B111" s="1" t="s">
        <v>340</v>
      </c>
      <c r="C111" s="1"/>
      <c r="D111" s="1" t="s">
        <v>347</v>
      </c>
      <c r="E111" s="4" t="s">
        <v>348</v>
      </c>
      <c r="F111" s="1" t="s">
        <v>349</v>
      </c>
      <c r="G111" s="6">
        <v>338</v>
      </c>
      <c r="H111" s="6">
        <v>388.61111199999999</v>
      </c>
      <c r="I111" s="6">
        <v>1000</v>
      </c>
      <c r="J111" s="6">
        <f t="shared" si="12"/>
        <v>1726.611112</v>
      </c>
      <c r="K111" s="7">
        <f t="shared" si="14"/>
        <v>26769600</v>
      </c>
      <c r="L111" s="7">
        <f t="shared" si="15"/>
        <v>30778000.0704</v>
      </c>
      <c r="M111" s="7">
        <f t="shared" si="16"/>
        <v>79200000</v>
      </c>
      <c r="N111" s="7">
        <f t="shared" si="13"/>
        <v>136747600.0704</v>
      </c>
      <c r="O111" s="7" t="s">
        <v>18</v>
      </c>
      <c r="P111" s="8">
        <v>1.5</v>
      </c>
      <c r="Q111" s="1" t="s">
        <v>23</v>
      </c>
    </row>
    <row r="112" spans="1:17" x14ac:dyDescent="0.25">
      <c r="A112" s="1" t="s">
        <v>13</v>
      </c>
      <c r="B112" s="1" t="s">
        <v>340</v>
      </c>
      <c r="C112" s="1"/>
      <c r="D112" s="1" t="s">
        <v>350</v>
      </c>
      <c r="E112" s="4" t="s">
        <v>351</v>
      </c>
      <c r="F112" s="1" t="s">
        <v>352</v>
      </c>
      <c r="G112" s="6"/>
      <c r="H112" s="6">
        <v>1200</v>
      </c>
      <c r="I112" s="6">
        <v>500</v>
      </c>
      <c r="J112" s="6">
        <f t="shared" si="12"/>
        <v>1700</v>
      </c>
      <c r="K112" s="7">
        <f t="shared" si="14"/>
        <v>0</v>
      </c>
      <c r="L112" s="7">
        <f t="shared" si="15"/>
        <v>95040000</v>
      </c>
      <c r="M112" s="7">
        <f t="shared" si="16"/>
        <v>39600000</v>
      </c>
      <c r="N112" s="7">
        <f t="shared" si="13"/>
        <v>134640000</v>
      </c>
      <c r="O112" s="7" t="s">
        <v>18</v>
      </c>
      <c r="P112" s="8">
        <v>1.5</v>
      </c>
      <c r="Q112" s="1" t="s">
        <v>23</v>
      </c>
    </row>
    <row r="113" spans="1:17" x14ac:dyDescent="0.25">
      <c r="A113" s="1" t="s">
        <v>13</v>
      </c>
      <c r="B113" s="1" t="s">
        <v>340</v>
      </c>
      <c r="C113" s="1"/>
      <c r="D113" s="1" t="s">
        <v>353</v>
      </c>
      <c r="E113" s="4" t="s">
        <v>354</v>
      </c>
      <c r="F113" s="1" t="s">
        <v>355</v>
      </c>
      <c r="G113" s="6"/>
      <c r="H113" s="6">
        <v>800</v>
      </c>
      <c r="I113" s="6">
        <v>600</v>
      </c>
      <c r="J113" s="6">
        <f t="shared" si="12"/>
        <v>1400</v>
      </c>
      <c r="K113" s="7">
        <f t="shared" si="14"/>
        <v>0</v>
      </c>
      <c r="L113" s="7">
        <f t="shared" si="15"/>
        <v>63360000</v>
      </c>
      <c r="M113" s="7">
        <f t="shared" si="16"/>
        <v>47520000</v>
      </c>
      <c r="N113" s="7">
        <f t="shared" si="13"/>
        <v>110880000</v>
      </c>
      <c r="O113" s="7" t="s">
        <v>18</v>
      </c>
      <c r="P113" s="8">
        <v>1.5</v>
      </c>
      <c r="Q113" s="1" t="s">
        <v>23</v>
      </c>
    </row>
    <row r="114" spans="1:17" x14ac:dyDescent="0.25">
      <c r="A114" s="1" t="s">
        <v>13</v>
      </c>
      <c r="B114" s="1" t="s">
        <v>340</v>
      </c>
      <c r="C114" s="1"/>
      <c r="D114" s="1" t="s">
        <v>356</v>
      </c>
      <c r="E114" s="4" t="s">
        <v>357</v>
      </c>
      <c r="F114" s="1" t="s">
        <v>358</v>
      </c>
      <c r="G114" s="6">
        <v>300</v>
      </c>
      <c r="H114" s="6">
        <v>700</v>
      </c>
      <c r="I114" s="6">
        <v>300</v>
      </c>
      <c r="J114" s="6">
        <f t="shared" si="12"/>
        <v>1300</v>
      </c>
      <c r="K114" s="7">
        <f t="shared" si="14"/>
        <v>23760000</v>
      </c>
      <c r="L114" s="7">
        <f t="shared" si="15"/>
        <v>55440000</v>
      </c>
      <c r="M114" s="7">
        <f t="shared" si="16"/>
        <v>23760000</v>
      </c>
      <c r="N114" s="7">
        <f t="shared" si="13"/>
        <v>102960000</v>
      </c>
      <c r="O114" s="7" t="s">
        <v>18</v>
      </c>
      <c r="P114" s="8">
        <v>1.5</v>
      </c>
      <c r="Q114" s="1" t="s">
        <v>23</v>
      </c>
    </row>
    <row r="115" spans="1:17" x14ac:dyDescent="0.25">
      <c r="A115" s="1" t="s">
        <v>13</v>
      </c>
      <c r="B115" s="1" t="s">
        <v>340</v>
      </c>
      <c r="C115" s="1"/>
      <c r="D115" s="1" t="s">
        <v>359</v>
      </c>
      <c r="E115" s="4" t="s">
        <v>360</v>
      </c>
      <c r="F115" s="1" t="s">
        <v>361</v>
      </c>
      <c r="G115" s="6">
        <v>300</v>
      </c>
      <c r="H115" s="6">
        <v>450</v>
      </c>
      <c r="I115" s="6">
        <v>500</v>
      </c>
      <c r="J115" s="6">
        <f t="shared" si="12"/>
        <v>1250</v>
      </c>
      <c r="K115" s="7">
        <f t="shared" si="14"/>
        <v>23760000</v>
      </c>
      <c r="L115" s="7">
        <f t="shared" si="15"/>
        <v>35640000</v>
      </c>
      <c r="M115" s="7">
        <f t="shared" si="16"/>
        <v>39600000</v>
      </c>
      <c r="N115" s="7">
        <f t="shared" si="13"/>
        <v>99000000</v>
      </c>
      <c r="O115" s="7" t="s">
        <v>35</v>
      </c>
      <c r="P115" s="7">
        <v>1</v>
      </c>
      <c r="Q115" s="1" t="s">
        <v>129</v>
      </c>
    </row>
    <row r="116" spans="1:17" x14ac:dyDescent="0.25">
      <c r="A116" s="1" t="s">
        <v>13</v>
      </c>
      <c r="B116" s="1" t="s">
        <v>340</v>
      </c>
      <c r="C116" s="1"/>
      <c r="D116" s="1" t="s">
        <v>362</v>
      </c>
      <c r="E116" s="4" t="s">
        <v>363</v>
      </c>
      <c r="F116" s="1" t="s">
        <v>364</v>
      </c>
      <c r="G116" s="6">
        <v>250</v>
      </c>
      <c r="H116" s="6">
        <v>700</v>
      </c>
      <c r="I116" s="6"/>
      <c r="J116" s="6">
        <f t="shared" si="12"/>
        <v>950</v>
      </c>
      <c r="K116" s="7">
        <f t="shared" si="14"/>
        <v>19800000</v>
      </c>
      <c r="L116" s="7">
        <f t="shared" si="15"/>
        <v>55440000</v>
      </c>
      <c r="M116" s="7">
        <f t="shared" si="16"/>
        <v>0</v>
      </c>
      <c r="N116" s="7">
        <f t="shared" si="13"/>
        <v>75240000</v>
      </c>
      <c r="O116" s="7" t="s">
        <v>35</v>
      </c>
      <c r="P116" s="7">
        <v>1</v>
      </c>
      <c r="Q116" s="1" t="s">
        <v>129</v>
      </c>
    </row>
    <row r="117" spans="1:17" x14ac:dyDescent="0.25">
      <c r="A117" s="1" t="s">
        <v>13</v>
      </c>
      <c r="B117" s="1" t="s">
        <v>340</v>
      </c>
      <c r="C117" s="1"/>
      <c r="D117" s="1" t="s">
        <v>365</v>
      </c>
      <c r="E117" s="4" t="s">
        <v>366</v>
      </c>
      <c r="F117" s="1" t="s">
        <v>367</v>
      </c>
      <c r="G117" s="6">
        <v>-5.1111110000000002</v>
      </c>
      <c r="H117" s="6">
        <v>-14</v>
      </c>
      <c r="I117" s="6">
        <v>670</v>
      </c>
      <c r="J117" s="6">
        <f t="shared" si="12"/>
        <v>650.88888899999995</v>
      </c>
      <c r="K117" s="7">
        <f t="shared" ref="K117:K134" si="17">+G117*79200</f>
        <v>-404799.99119999999</v>
      </c>
      <c r="L117" s="7">
        <f t="shared" ref="L117:L134" si="18">+H117*79200</f>
        <v>-1108800</v>
      </c>
      <c r="M117" s="7">
        <f t="shared" ref="M117:M134" si="19">+I117*79200</f>
        <v>53064000</v>
      </c>
      <c r="N117" s="7">
        <f t="shared" si="13"/>
        <v>51550400.0088</v>
      </c>
      <c r="O117" s="7" t="s">
        <v>35</v>
      </c>
      <c r="P117" s="7">
        <v>1</v>
      </c>
      <c r="Q117" s="1" t="s">
        <v>129</v>
      </c>
    </row>
    <row r="118" spans="1:17" x14ac:dyDescent="0.25">
      <c r="A118" s="1" t="s">
        <v>13</v>
      </c>
      <c r="B118" s="1" t="s">
        <v>340</v>
      </c>
      <c r="C118" s="1"/>
      <c r="D118" s="1" t="s">
        <v>368</v>
      </c>
      <c r="E118" s="4" t="s">
        <v>369</v>
      </c>
      <c r="F118" s="1" t="s">
        <v>370</v>
      </c>
      <c r="G118" s="6">
        <v>50</v>
      </c>
      <c r="H118" s="6">
        <v>50</v>
      </c>
      <c r="I118" s="6">
        <v>50</v>
      </c>
      <c r="J118" s="6">
        <f t="shared" si="12"/>
        <v>150</v>
      </c>
      <c r="K118" s="7">
        <f t="shared" si="17"/>
        <v>3960000</v>
      </c>
      <c r="L118" s="7">
        <f t="shared" si="18"/>
        <v>3960000</v>
      </c>
      <c r="M118" s="7">
        <f t="shared" si="19"/>
        <v>3960000</v>
      </c>
      <c r="N118" s="7">
        <f t="shared" si="13"/>
        <v>11880000</v>
      </c>
      <c r="O118" s="7" t="s">
        <v>35</v>
      </c>
      <c r="P118" s="7">
        <v>1</v>
      </c>
      <c r="Q118" s="1" t="s">
        <v>129</v>
      </c>
    </row>
    <row r="119" spans="1:17" hidden="1" x14ac:dyDescent="0.25">
      <c r="A119" s="1" t="s">
        <v>13</v>
      </c>
      <c r="B119" s="1" t="s">
        <v>371</v>
      </c>
      <c r="C119" s="1"/>
      <c r="D119" s="16" t="s">
        <v>372</v>
      </c>
      <c r="E119" s="16" t="s">
        <v>373</v>
      </c>
      <c r="F119" s="1" t="s">
        <v>374</v>
      </c>
      <c r="G119" s="6">
        <v>1500</v>
      </c>
      <c r="H119" s="6">
        <v>1900</v>
      </c>
      <c r="I119" s="6">
        <v>500</v>
      </c>
      <c r="J119" s="6">
        <f t="shared" si="12"/>
        <v>3900</v>
      </c>
      <c r="K119" s="7">
        <f t="shared" si="17"/>
        <v>118800000</v>
      </c>
      <c r="L119" s="7">
        <f t="shared" si="18"/>
        <v>150480000</v>
      </c>
      <c r="M119" s="7">
        <f t="shared" si="19"/>
        <v>39600000</v>
      </c>
      <c r="N119" s="7">
        <f t="shared" si="13"/>
        <v>308880000</v>
      </c>
      <c r="O119" s="7" t="s">
        <v>28</v>
      </c>
      <c r="P119" s="7">
        <v>2</v>
      </c>
      <c r="Q119" s="1" t="s">
        <v>74</v>
      </c>
    </row>
    <row r="120" spans="1:17" hidden="1" x14ac:dyDescent="0.25">
      <c r="A120" s="1" t="s">
        <v>13</v>
      </c>
      <c r="B120" s="1" t="s">
        <v>371</v>
      </c>
      <c r="C120" s="1"/>
      <c r="D120" s="16" t="s">
        <v>375</v>
      </c>
      <c r="E120" s="16" t="s">
        <v>376</v>
      </c>
      <c r="F120" s="1" t="s">
        <v>377</v>
      </c>
      <c r="G120" s="6">
        <v>950</v>
      </c>
      <c r="H120" s="6">
        <v>1450</v>
      </c>
      <c r="I120" s="6">
        <v>1300</v>
      </c>
      <c r="J120" s="6">
        <f t="shared" si="12"/>
        <v>3700</v>
      </c>
      <c r="K120" s="7">
        <f t="shared" si="17"/>
        <v>75240000</v>
      </c>
      <c r="L120" s="7">
        <f t="shared" si="18"/>
        <v>114840000</v>
      </c>
      <c r="M120" s="7">
        <f t="shared" si="19"/>
        <v>102960000</v>
      </c>
      <c r="N120" s="7">
        <f t="shared" si="13"/>
        <v>293040000</v>
      </c>
      <c r="O120" s="7" t="s">
        <v>18</v>
      </c>
      <c r="P120" s="8">
        <v>1.5</v>
      </c>
      <c r="Q120" s="1" t="s">
        <v>378</v>
      </c>
    </row>
    <row r="121" spans="1:17" hidden="1" x14ac:dyDescent="0.25">
      <c r="A121" s="1" t="s">
        <v>13</v>
      </c>
      <c r="B121" s="1" t="s">
        <v>371</v>
      </c>
      <c r="C121" s="1"/>
      <c r="D121" s="16" t="s">
        <v>379</v>
      </c>
      <c r="E121" s="16" t="s">
        <v>380</v>
      </c>
      <c r="F121" s="1" t="s">
        <v>381</v>
      </c>
      <c r="G121" s="6">
        <v>1500</v>
      </c>
      <c r="H121" s="6">
        <v>1400</v>
      </c>
      <c r="I121" s="6">
        <v>500</v>
      </c>
      <c r="J121" s="6">
        <f t="shared" si="12"/>
        <v>3400</v>
      </c>
      <c r="K121" s="7">
        <f t="shared" si="17"/>
        <v>118800000</v>
      </c>
      <c r="L121" s="7">
        <f t="shared" si="18"/>
        <v>110880000</v>
      </c>
      <c r="M121" s="7">
        <f t="shared" si="19"/>
        <v>39600000</v>
      </c>
      <c r="N121" s="7">
        <f t="shared" si="13"/>
        <v>269280000</v>
      </c>
      <c r="O121" s="7" t="s">
        <v>18</v>
      </c>
      <c r="P121" s="8">
        <v>1.5</v>
      </c>
      <c r="Q121" s="1" t="s">
        <v>378</v>
      </c>
    </row>
    <row r="122" spans="1:17" hidden="1" x14ac:dyDescent="0.25">
      <c r="A122" s="1" t="s">
        <v>13</v>
      </c>
      <c r="B122" s="1" t="s">
        <v>371</v>
      </c>
      <c r="C122" s="1"/>
      <c r="D122" s="16" t="s">
        <v>382</v>
      </c>
      <c r="E122" s="16" t="s">
        <v>383</v>
      </c>
      <c r="F122" s="1" t="s">
        <v>384</v>
      </c>
      <c r="G122" s="6">
        <v>1300</v>
      </c>
      <c r="H122" s="6">
        <v>950</v>
      </c>
      <c r="I122" s="6">
        <v>700</v>
      </c>
      <c r="J122" s="6">
        <f t="shared" si="12"/>
        <v>2950</v>
      </c>
      <c r="K122" s="7">
        <f t="shared" si="17"/>
        <v>102960000</v>
      </c>
      <c r="L122" s="7">
        <f t="shared" si="18"/>
        <v>75240000</v>
      </c>
      <c r="M122" s="7">
        <f t="shared" si="19"/>
        <v>55440000</v>
      </c>
      <c r="N122" s="7">
        <f t="shared" si="13"/>
        <v>233640000</v>
      </c>
      <c r="O122" s="7" t="s">
        <v>18</v>
      </c>
      <c r="P122" s="8">
        <v>1.5</v>
      </c>
      <c r="Q122" s="1" t="s">
        <v>378</v>
      </c>
    </row>
    <row r="123" spans="1:17" hidden="1" x14ac:dyDescent="0.25">
      <c r="A123" s="1" t="s">
        <v>13</v>
      </c>
      <c r="B123" s="1" t="s">
        <v>371</v>
      </c>
      <c r="C123" s="1"/>
      <c r="D123" s="16" t="s">
        <v>385</v>
      </c>
      <c r="E123" s="16" t="s">
        <v>386</v>
      </c>
      <c r="F123" s="1" t="s">
        <v>387</v>
      </c>
      <c r="G123" s="6">
        <v>1600</v>
      </c>
      <c r="H123" s="6">
        <v>300</v>
      </c>
      <c r="I123" s="6">
        <v>500</v>
      </c>
      <c r="J123" s="6">
        <f t="shared" si="12"/>
        <v>2400</v>
      </c>
      <c r="K123" s="7">
        <f t="shared" si="17"/>
        <v>126720000</v>
      </c>
      <c r="L123" s="7">
        <f t="shared" si="18"/>
        <v>23760000</v>
      </c>
      <c r="M123" s="7">
        <f t="shared" si="19"/>
        <v>39600000</v>
      </c>
      <c r="N123" s="7">
        <f t="shared" si="13"/>
        <v>190080000</v>
      </c>
      <c r="O123" s="7" t="s">
        <v>18</v>
      </c>
      <c r="P123" s="8">
        <v>1.5</v>
      </c>
      <c r="Q123" s="1" t="s">
        <v>378</v>
      </c>
    </row>
    <row r="124" spans="1:17" hidden="1" x14ac:dyDescent="0.25">
      <c r="A124" s="1" t="s">
        <v>13</v>
      </c>
      <c r="B124" s="1" t="s">
        <v>371</v>
      </c>
      <c r="C124" s="1"/>
      <c r="D124" s="16" t="s">
        <v>388</v>
      </c>
      <c r="E124" s="16" t="s">
        <v>389</v>
      </c>
      <c r="F124" s="1" t="s">
        <v>390</v>
      </c>
      <c r="G124" s="6">
        <v>950</v>
      </c>
      <c r="H124" s="6">
        <v>1000</v>
      </c>
      <c r="I124" s="6">
        <v>400</v>
      </c>
      <c r="J124" s="6">
        <f t="shared" si="12"/>
        <v>2350</v>
      </c>
      <c r="K124" s="7">
        <f t="shared" si="17"/>
        <v>75240000</v>
      </c>
      <c r="L124" s="7">
        <f t="shared" si="18"/>
        <v>79200000</v>
      </c>
      <c r="M124" s="7">
        <f t="shared" si="19"/>
        <v>31680000</v>
      </c>
      <c r="N124" s="7">
        <f t="shared" si="13"/>
        <v>186120000</v>
      </c>
      <c r="O124" s="7" t="s">
        <v>18</v>
      </c>
      <c r="P124" s="8">
        <v>1.5</v>
      </c>
      <c r="Q124" s="1" t="s">
        <v>378</v>
      </c>
    </row>
    <row r="125" spans="1:17" hidden="1" x14ac:dyDescent="0.25">
      <c r="A125" s="1" t="s">
        <v>13</v>
      </c>
      <c r="B125" s="1" t="s">
        <v>371</v>
      </c>
      <c r="C125" s="1"/>
      <c r="D125" s="16" t="s">
        <v>391</v>
      </c>
      <c r="E125" s="16" t="s">
        <v>392</v>
      </c>
      <c r="F125" s="1" t="s">
        <v>393</v>
      </c>
      <c r="G125" s="6">
        <v>550</v>
      </c>
      <c r="H125" s="6">
        <v>700</v>
      </c>
      <c r="I125" s="6">
        <v>700</v>
      </c>
      <c r="J125" s="6">
        <f t="shared" si="12"/>
        <v>1950</v>
      </c>
      <c r="K125" s="7">
        <f t="shared" si="17"/>
        <v>43560000</v>
      </c>
      <c r="L125" s="7">
        <f t="shared" si="18"/>
        <v>55440000</v>
      </c>
      <c r="M125" s="7">
        <f t="shared" si="19"/>
        <v>55440000</v>
      </c>
      <c r="N125" s="7">
        <f t="shared" si="13"/>
        <v>154440000</v>
      </c>
      <c r="O125" s="7" t="s">
        <v>18</v>
      </c>
      <c r="P125" s="8">
        <v>1.5</v>
      </c>
      <c r="Q125" s="1" t="s">
        <v>378</v>
      </c>
    </row>
    <row r="126" spans="1:17" hidden="1" x14ac:dyDescent="0.25">
      <c r="A126" s="1" t="s">
        <v>13</v>
      </c>
      <c r="B126" s="1" t="s">
        <v>371</v>
      </c>
      <c r="C126" s="1"/>
      <c r="D126" s="16" t="s">
        <v>394</v>
      </c>
      <c r="E126" s="16" t="s">
        <v>395</v>
      </c>
      <c r="F126" s="1" t="s">
        <v>396</v>
      </c>
      <c r="G126" s="6">
        <v>700</v>
      </c>
      <c r="H126" s="6">
        <v>600</v>
      </c>
      <c r="I126" s="6">
        <v>300</v>
      </c>
      <c r="J126" s="6">
        <f t="shared" si="12"/>
        <v>1600</v>
      </c>
      <c r="K126" s="7">
        <f t="shared" si="17"/>
        <v>55440000</v>
      </c>
      <c r="L126" s="7">
        <f t="shared" si="18"/>
        <v>47520000</v>
      </c>
      <c r="M126" s="7">
        <f t="shared" si="19"/>
        <v>23760000</v>
      </c>
      <c r="N126" s="7">
        <f t="shared" si="13"/>
        <v>126720000</v>
      </c>
      <c r="O126" s="7" t="s">
        <v>18</v>
      </c>
      <c r="P126" s="8">
        <v>1.5</v>
      </c>
      <c r="Q126" s="1" t="s">
        <v>378</v>
      </c>
    </row>
    <row r="127" spans="1:17" hidden="1" x14ac:dyDescent="0.25">
      <c r="A127" s="1" t="s">
        <v>13</v>
      </c>
      <c r="B127" s="1" t="s">
        <v>371</v>
      </c>
      <c r="C127" s="1"/>
      <c r="D127" s="16" t="s">
        <v>397</v>
      </c>
      <c r="E127" s="16" t="s">
        <v>398</v>
      </c>
      <c r="F127" s="1" t="s">
        <v>399</v>
      </c>
      <c r="G127" s="6">
        <v>500</v>
      </c>
      <c r="H127" s="6">
        <v>550</v>
      </c>
      <c r="I127" s="6">
        <v>430</v>
      </c>
      <c r="J127" s="6">
        <f t="shared" si="12"/>
        <v>1480</v>
      </c>
      <c r="K127" s="7">
        <f t="shared" si="17"/>
        <v>39600000</v>
      </c>
      <c r="L127" s="7">
        <f t="shared" si="18"/>
        <v>43560000</v>
      </c>
      <c r="M127" s="7">
        <f t="shared" si="19"/>
        <v>34056000</v>
      </c>
      <c r="N127" s="7">
        <f t="shared" si="13"/>
        <v>117216000</v>
      </c>
      <c r="O127" s="7" t="s">
        <v>18</v>
      </c>
      <c r="P127" s="8">
        <v>1.5</v>
      </c>
      <c r="Q127" s="1" t="s">
        <v>378</v>
      </c>
    </row>
    <row r="128" spans="1:17" hidden="1" x14ac:dyDescent="0.25">
      <c r="A128" s="1" t="s">
        <v>13</v>
      </c>
      <c r="B128" s="1" t="s">
        <v>371</v>
      </c>
      <c r="C128" s="1"/>
      <c r="D128" s="16" t="s">
        <v>400</v>
      </c>
      <c r="E128" s="16" t="s">
        <v>401</v>
      </c>
      <c r="F128" s="1" t="s">
        <v>402</v>
      </c>
      <c r="G128" s="6">
        <v>400</v>
      </c>
      <c r="H128" s="6">
        <v>498</v>
      </c>
      <c r="I128" s="6">
        <v>346</v>
      </c>
      <c r="J128" s="6">
        <f t="shared" si="12"/>
        <v>1244</v>
      </c>
      <c r="K128" s="7">
        <f t="shared" si="17"/>
        <v>31680000</v>
      </c>
      <c r="L128" s="7">
        <f t="shared" si="18"/>
        <v>39441600</v>
      </c>
      <c r="M128" s="7">
        <f t="shared" si="19"/>
        <v>27403200</v>
      </c>
      <c r="N128" s="7">
        <f t="shared" si="13"/>
        <v>98524800</v>
      </c>
      <c r="O128" s="7" t="s">
        <v>35</v>
      </c>
      <c r="P128" s="7">
        <v>1</v>
      </c>
      <c r="Q128" s="1" t="s">
        <v>129</v>
      </c>
    </row>
    <row r="129" spans="1:17" hidden="1" x14ac:dyDescent="0.25">
      <c r="A129" s="1" t="s">
        <v>13</v>
      </c>
      <c r="B129" s="1" t="s">
        <v>371</v>
      </c>
      <c r="C129" s="1"/>
      <c r="D129" s="16" t="s">
        <v>403</v>
      </c>
      <c r="E129" s="16" t="s">
        <v>404</v>
      </c>
      <c r="F129" s="1" t="s">
        <v>405</v>
      </c>
      <c r="G129" s="6">
        <v>495.25</v>
      </c>
      <c r="H129" s="6">
        <v>496.72222299999999</v>
      </c>
      <c r="I129" s="6">
        <v>194</v>
      </c>
      <c r="J129" s="6">
        <f t="shared" si="12"/>
        <v>1185.972223</v>
      </c>
      <c r="K129" s="7">
        <f t="shared" si="17"/>
        <v>39223800</v>
      </c>
      <c r="L129" s="7">
        <f t="shared" si="18"/>
        <v>39340400.0616</v>
      </c>
      <c r="M129" s="7">
        <f t="shared" si="19"/>
        <v>15364800</v>
      </c>
      <c r="N129" s="7">
        <f t="shared" si="13"/>
        <v>93929000.0616</v>
      </c>
      <c r="O129" s="7" t="s">
        <v>35</v>
      </c>
      <c r="P129" s="7">
        <v>1</v>
      </c>
      <c r="Q129" s="1" t="s">
        <v>129</v>
      </c>
    </row>
    <row r="130" spans="1:17" hidden="1" x14ac:dyDescent="0.25">
      <c r="A130" s="1" t="s">
        <v>13</v>
      </c>
      <c r="B130" s="1" t="s">
        <v>371</v>
      </c>
      <c r="C130" s="1"/>
      <c r="D130" s="16" t="s">
        <v>406</v>
      </c>
      <c r="E130" s="16" t="s">
        <v>407</v>
      </c>
      <c r="F130" s="1" t="s">
        <v>408</v>
      </c>
      <c r="G130" s="6">
        <v>300</v>
      </c>
      <c r="H130" s="6">
        <v>599.25</v>
      </c>
      <c r="I130" s="6">
        <v>250</v>
      </c>
      <c r="J130" s="6">
        <f t="shared" ref="J130:J193" si="20">SUM(G130:I130)</f>
        <v>1149.25</v>
      </c>
      <c r="K130" s="7">
        <f t="shared" si="17"/>
        <v>23760000</v>
      </c>
      <c r="L130" s="7">
        <f t="shared" si="18"/>
        <v>47460600</v>
      </c>
      <c r="M130" s="7">
        <f t="shared" si="19"/>
        <v>19800000</v>
      </c>
      <c r="N130" s="7">
        <f t="shared" ref="N130:N193" si="21">SUM(K130:M130)</f>
        <v>91020600</v>
      </c>
      <c r="O130" s="7" t="s">
        <v>35</v>
      </c>
      <c r="P130" s="7">
        <v>1</v>
      </c>
      <c r="Q130" s="1" t="s">
        <v>129</v>
      </c>
    </row>
    <row r="131" spans="1:17" hidden="1" x14ac:dyDescent="0.25">
      <c r="A131" s="1" t="s">
        <v>13</v>
      </c>
      <c r="B131" s="1" t="s">
        <v>371</v>
      </c>
      <c r="C131" s="1"/>
      <c r="D131" s="16" t="s">
        <v>409</v>
      </c>
      <c r="E131" s="16" t="s">
        <v>410</v>
      </c>
      <c r="F131" s="1" t="s">
        <v>411</v>
      </c>
      <c r="G131" s="6">
        <v>450</v>
      </c>
      <c r="H131" s="6">
        <v>398.91666699999996</v>
      </c>
      <c r="I131" s="6">
        <v>300</v>
      </c>
      <c r="J131" s="6">
        <f t="shared" si="20"/>
        <v>1148.916667</v>
      </c>
      <c r="K131" s="7">
        <f t="shared" si="17"/>
        <v>35640000</v>
      </c>
      <c r="L131" s="7">
        <f t="shared" si="18"/>
        <v>31594200.026399996</v>
      </c>
      <c r="M131" s="7">
        <f t="shared" si="19"/>
        <v>23760000</v>
      </c>
      <c r="N131" s="7">
        <f t="shared" si="21"/>
        <v>90994200.0264</v>
      </c>
      <c r="O131" s="7" t="s">
        <v>35</v>
      </c>
      <c r="P131" s="7">
        <v>1</v>
      </c>
      <c r="Q131" s="1" t="s">
        <v>129</v>
      </c>
    </row>
    <row r="132" spans="1:17" hidden="1" x14ac:dyDescent="0.25">
      <c r="A132" s="1" t="s">
        <v>13</v>
      </c>
      <c r="B132" s="1" t="s">
        <v>371</v>
      </c>
      <c r="C132" s="1"/>
      <c r="D132" s="16" t="s">
        <v>412</v>
      </c>
      <c r="E132" s="16" t="s">
        <v>413</v>
      </c>
      <c r="F132" s="1" t="s">
        <v>414</v>
      </c>
      <c r="G132" s="6">
        <v>400</v>
      </c>
      <c r="H132" s="6">
        <v>400</v>
      </c>
      <c r="I132" s="6">
        <v>300</v>
      </c>
      <c r="J132" s="6">
        <f t="shared" si="20"/>
        <v>1100</v>
      </c>
      <c r="K132" s="7">
        <f t="shared" si="17"/>
        <v>31680000</v>
      </c>
      <c r="L132" s="7">
        <f t="shared" si="18"/>
        <v>31680000</v>
      </c>
      <c r="M132" s="7">
        <f t="shared" si="19"/>
        <v>23760000</v>
      </c>
      <c r="N132" s="7">
        <f t="shared" si="21"/>
        <v>87120000</v>
      </c>
      <c r="O132" s="7" t="s">
        <v>35</v>
      </c>
      <c r="P132" s="7">
        <v>1</v>
      </c>
      <c r="Q132" s="1" t="s">
        <v>129</v>
      </c>
    </row>
    <row r="133" spans="1:17" hidden="1" x14ac:dyDescent="0.25">
      <c r="A133" s="1" t="s">
        <v>13</v>
      </c>
      <c r="B133" s="1" t="s">
        <v>371</v>
      </c>
      <c r="C133" s="1"/>
      <c r="D133" s="16" t="s">
        <v>415</v>
      </c>
      <c r="E133" s="16" t="s">
        <v>416</v>
      </c>
      <c r="F133" s="1" t="s">
        <v>417</v>
      </c>
      <c r="G133" s="6">
        <v>491</v>
      </c>
      <c r="H133" s="6">
        <v>296</v>
      </c>
      <c r="I133" s="6">
        <v>290</v>
      </c>
      <c r="J133" s="6">
        <f t="shared" si="20"/>
        <v>1077</v>
      </c>
      <c r="K133" s="7">
        <f t="shared" si="17"/>
        <v>38887200</v>
      </c>
      <c r="L133" s="7">
        <f t="shared" si="18"/>
        <v>23443200</v>
      </c>
      <c r="M133" s="7">
        <f t="shared" si="19"/>
        <v>22968000</v>
      </c>
      <c r="N133" s="7">
        <f t="shared" si="21"/>
        <v>85298400</v>
      </c>
      <c r="O133" s="7" t="s">
        <v>35</v>
      </c>
      <c r="P133" s="7">
        <v>1</v>
      </c>
      <c r="Q133" s="1" t="s">
        <v>129</v>
      </c>
    </row>
    <row r="134" spans="1:17" hidden="1" x14ac:dyDescent="0.25">
      <c r="A134" s="1" t="s">
        <v>13</v>
      </c>
      <c r="B134" s="1" t="s">
        <v>371</v>
      </c>
      <c r="C134" s="1"/>
      <c r="D134" s="16" t="s">
        <v>418</v>
      </c>
      <c r="E134" s="16" t="s">
        <v>419</v>
      </c>
      <c r="F134" s="1" t="s">
        <v>420</v>
      </c>
      <c r="G134" s="6">
        <v>400</v>
      </c>
      <c r="H134" s="6">
        <v>200</v>
      </c>
      <c r="I134" s="6">
        <v>200</v>
      </c>
      <c r="J134" s="6">
        <f t="shared" si="20"/>
        <v>800</v>
      </c>
      <c r="K134" s="7">
        <f t="shared" si="17"/>
        <v>31680000</v>
      </c>
      <c r="L134" s="7">
        <f t="shared" si="18"/>
        <v>15840000</v>
      </c>
      <c r="M134" s="7">
        <f t="shared" si="19"/>
        <v>15840000</v>
      </c>
      <c r="N134" s="7">
        <f t="shared" si="21"/>
        <v>63360000</v>
      </c>
      <c r="O134" s="7" t="s">
        <v>35</v>
      </c>
      <c r="P134" s="7">
        <v>1</v>
      </c>
      <c r="Q134" s="1" t="s">
        <v>129</v>
      </c>
    </row>
    <row r="135" spans="1:17" hidden="1" x14ac:dyDescent="0.25">
      <c r="A135" s="1" t="s">
        <v>13</v>
      </c>
      <c r="B135" s="3" t="s">
        <v>421</v>
      </c>
      <c r="C135" s="1"/>
      <c r="D135" s="17">
        <v>286064</v>
      </c>
      <c r="E135" s="10" t="s">
        <v>422</v>
      </c>
      <c r="F135" s="1" t="s">
        <v>423</v>
      </c>
      <c r="G135" s="7">
        <f>+K135/79200</f>
        <v>1391.4343434343434</v>
      </c>
      <c r="H135" s="7">
        <f t="shared" ref="H135:I144" si="22">+L135/79200</f>
        <v>1583.2765151515152</v>
      </c>
      <c r="I135" s="7">
        <f t="shared" si="22"/>
        <v>1215.4027777777778</v>
      </c>
      <c r="J135" s="6">
        <f t="shared" si="20"/>
        <v>4190.113636363636</v>
      </c>
      <c r="K135" s="6">
        <v>110201600</v>
      </c>
      <c r="L135" s="6">
        <v>125395500</v>
      </c>
      <c r="M135" s="6">
        <v>96259900</v>
      </c>
      <c r="N135" s="7">
        <f t="shared" si="21"/>
        <v>331857000</v>
      </c>
      <c r="O135" s="7" t="s">
        <v>28</v>
      </c>
      <c r="P135" s="7">
        <v>2</v>
      </c>
      <c r="Q135" s="1" t="s">
        <v>424</v>
      </c>
    </row>
    <row r="136" spans="1:17" hidden="1" x14ac:dyDescent="0.25">
      <c r="A136" s="1" t="s">
        <v>13</v>
      </c>
      <c r="B136" s="3" t="s">
        <v>421</v>
      </c>
      <c r="C136" s="1"/>
      <c r="D136" s="17">
        <v>286848</v>
      </c>
      <c r="E136" s="10" t="s">
        <v>425</v>
      </c>
      <c r="F136" s="1" t="s">
        <v>426</v>
      </c>
      <c r="G136" s="7">
        <f t="shared" ref="G136:G144" si="23">+K136/79200</f>
        <v>512.21590909090912</v>
      </c>
      <c r="H136" s="7">
        <f t="shared" si="22"/>
        <v>2191.212121212121</v>
      </c>
      <c r="I136" s="7">
        <f t="shared" si="22"/>
        <v>728.40909090909088</v>
      </c>
      <c r="J136" s="6">
        <f t="shared" si="20"/>
        <v>3431.837121212121</v>
      </c>
      <c r="K136" s="6">
        <v>40567500</v>
      </c>
      <c r="L136" s="6">
        <v>173544000</v>
      </c>
      <c r="M136" s="6">
        <v>57690000</v>
      </c>
      <c r="N136" s="7">
        <f t="shared" si="21"/>
        <v>271801500</v>
      </c>
      <c r="O136" s="7" t="s">
        <v>18</v>
      </c>
      <c r="P136" s="8">
        <v>1.5</v>
      </c>
      <c r="Q136" s="1" t="s">
        <v>23</v>
      </c>
    </row>
    <row r="137" spans="1:17" hidden="1" x14ac:dyDescent="0.25">
      <c r="A137" s="1" t="s">
        <v>13</v>
      </c>
      <c r="B137" s="3" t="s">
        <v>421</v>
      </c>
      <c r="C137" s="1"/>
      <c r="D137" s="17">
        <v>908378</v>
      </c>
      <c r="E137" s="10" t="s">
        <v>427</v>
      </c>
      <c r="F137" s="1" t="s">
        <v>428</v>
      </c>
      <c r="G137" s="7">
        <f t="shared" si="23"/>
        <v>881.81818181818187</v>
      </c>
      <c r="H137" s="7">
        <f t="shared" si="22"/>
        <v>665.24621212121212</v>
      </c>
      <c r="I137" s="7">
        <f t="shared" si="22"/>
        <v>667.51262626262621</v>
      </c>
      <c r="J137" s="6">
        <f t="shared" si="20"/>
        <v>2214.5770202020203</v>
      </c>
      <c r="K137" s="6">
        <v>69840000</v>
      </c>
      <c r="L137" s="6">
        <v>52687500</v>
      </c>
      <c r="M137" s="6">
        <v>52867000</v>
      </c>
      <c r="N137" s="7">
        <f t="shared" si="21"/>
        <v>175394500</v>
      </c>
      <c r="O137" s="7" t="s">
        <v>18</v>
      </c>
      <c r="P137" s="8">
        <v>1.5</v>
      </c>
      <c r="Q137" s="1" t="s">
        <v>23</v>
      </c>
    </row>
    <row r="138" spans="1:17" hidden="1" x14ac:dyDescent="0.25">
      <c r="A138" s="1" t="s">
        <v>13</v>
      </c>
      <c r="B138" s="3" t="s">
        <v>421</v>
      </c>
      <c r="C138" s="1"/>
      <c r="D138" s="17">
        <v>971848</v>
      </c>
      <c r="E138" s="10" t="s">
        <v>429</v>
      </c>
      <c r="F138" s="1" t="s">
        <v>430</v>
      </c>
      <c r="G138" s="7">
        <f t="shared" si="23"/>
        <v>534.09090909090912</v>
      </c>
      <c r="H138" s="7">
        <f t="shared" si="22"/>
        <v>244.72727272727272</v>
      </c>
      <c r="I138" s="7">
        <f t="shared" si="22"/>
        <v>415.81439393939394</v>
      </c>
      <c r="J138" s="6">
        <f t="shared" si="20"/>
        <v>1194.6325757575758</v>
      </c>
      <c r="K138" s="6">
        <v>42300000</v>
      </c>
      <c r="L138" s="6">
        <v>19382400</v>
      </c>
      <c r="M138" s="6">
        <v>32932500</v>
      </c>
      <c r="N138" s="7">
        <f t="shared" si="21"/>
        <v>94614900</v>
      </c>
      <c r="O138" s="7" t="s">
        <v>35</v>
      </c>
      <c r="P138" s="7">
        <v>1</v>
      </c>
      <c r="Q138" s="1" t="s">
        <v>129</v>
      </c>
    </row>
    <row r="139" spans="1:17" hidden="1" x14ac:dyDescent="0.25">
      <c r="A139" s="1" t="s">
        <v>13</v>
      </c>
      <c r="B139" s="3" t="s">
        <v>421</v>
      </c>
      <c r="C139" s="1"/>
      <c r="D139" s="17">
        <v>981751</v>
      </c>
      <c r="E139" s="10" t="s">
        <v>431</v>
      </c>
      <c r="F139" s="1" t="s">
        <v>432</v>
      </c>
      <c r="G139" s="7">
        <f t="shared" si="23"/>
        <v>300</v>
      </c>
      <c r="H139" s="7">
        <f t="shared" si="22"/>
        <v>625.77272727272725</v>
      </c>
      <c r="I139" s="7">
        <f t="shared" si="22"/>
        <v>0</v>
      </c>
      <c r="J139" s="6">
        <f t="shared" si="20"/>
        <v>925.77272727272725</v>
      </c>
      <c r="K139" s="6">
        <v>23760000</v>
      </c>
      <c r="L139" s="6">
        <v>49561200</v>
      </c>
      <c r="M139" s="6"/>
      <c r="N139" s="7">
        <f t="shared" si="21"/>
        <v>73321200</v>
      </c>
      <c r="O139" s="7" t="s">
        <v>35</v>
      </c>
      <c r="P139" s="7">
        <v>1</v>
      </c>
      <c r="Q139" s="1" t="s">
        <v>129</v>
      </c>
    </row>
    <row r="140" spans="1:17" hidden="1" x14ac:dyDescent="0.25">
      <c r="A140" s="1" t="s">
        <v>13</v>
      </c>
      <c r="B140" s="3" t="s">
        <v>421</v>
      </c>
      <c r="C140" s="1"/>
      <c r="D140" s="17">
        <v>860225</v>
      </c>
      <c r="E140" s="10" t="s">
        <v>433</v>
      </c>
      <c r="F140" s="1" t="s">
        <v>434</v>
      </c>
      <c r="G140" s="7">
        <f t="shared" si="23"/>
        <v>-2</v>
      </c>
      <c r="H140" s="7">
        <f t="shared" si="22"/>
        <v>147.72727272727272</v>
      </c>
      <c r="I140" s="7">
        <f t="shared" si="22"/>
        <v>145.45454545454547</v>
      </c>
      <c r="J140" s="6">
        <f t="shared" si="20"/>
        <v>291.18181818181819</v>
      </c>
      <c r="K140" s="6">
        <v>-158400</v>
      </c>
      <c r="L140" s="6">
        <v>11700000</v>
      </c>
      <c r="M140" s="6">
        <v>11520000</v>
      </c>
      <c r="N140" s="7">
        <f t="shared" si="21"/>
        <v>23061600</v>
      </c>
      <c r="O140" s="7" t="s">
        <v>35</v>
      </c>
      <c r="P140" s="7">
        <v>1</v>
      </c>
      <c r="Q140" s="1" t="s">
        <v>129</v>
      </c>
    </row>
    <row r="141" spans="1:17" hidden="1" x14ac:dyDescent="0.25">
      <c r="A141" s="1" t="s">
        <v>13</v>
      </c>
      <c r="B141" s="3" t="s">
        <v>421</v>
      </c>
      <c r="C141" s="1"/>
      <c r="D141" s="17">
        <v>955333</v>
      </c>
      <c r="E141" s="10" t="s">
        <v>435</v>
      </c>
      <c r="F141" s="1" t="s">
        <v>436</v>
      </c>
      <c r="G141" s="7">
        <f t="shared" si="23"/>
        <v>271.59090909090907</v>
      </c>
      <c r="H141" s="7">
        <f t="shared" si="22"/>
        <v>223.86363636363637</v>
      </c>
      <c r="I141" s="7">
        <f t="shared" si="22"/>
        <v>159.54545454545453</v>
      </c>
      <c r="J141" s="6">
        <f t="shared" si="20"/>
        <v>655</v>
      </c>
      <c r="K141" s="6">
        <v>21510000</v>
      </c>
      <c r="L141" s="6">
        <v>17730000</v>
      </c>
      <c r="M141" s="6">
        <v>12636000</v>
      </c>
      <c r="N141" s="7">
        <f t="shared" si="21"/>
        <v>51876000</v>
      </c>
      <c r="O141" s="7" t="s">
        <v>35</v>
      </c>
      <c r="P141" s="7">
        <v>1</v>
      </c>
      <c r="Q141" s="1" t="s">
        <v>129</v>
      </c>
    </row>
    <row r="142" spans="1:17" hidden="1" x14ac:dyDescent="0.25">
      <c r="A142" s="1" t="s">
        <v>13</v>
      </c>
      <c r="B142" s="3" t="s">
        <v>421</v>
      </c>
      <c r="C142" s="1"/>
      <c r="D142" s="17">
        <v>998153</v>
      </c>
      <c r="E142" s="10" t="s">
        <v>437</v>
      </c>
      <c r="F142" s="1" t="s">
        <v>438</v>
      </c>
      <c r="G142" s="7">
        <f t="shared" si="23"/>
        <v>47.727272727272727</v>
      </c>
      <c r="H142" s="7">
        <f t="shared" si="22"/>
        <v>73.86363636363636</v>
      </c>
      <c r="I142" s="7">
        <f t="shared" si="22"/>
        <v>125</v>
      </c>
      <c r="J142" s="6">
        <f t="shared" si="20"/>
        <v>246.59090909090909</v>
      </c>
      <c r="K142" s="6">
        <v>3780000</v>
      </c>
      <c r="L142" s="6">
        <v>5850000</v>
      </c>
      <c r="M142" s="6">
        <v>9900000</v>
      </c>
      <c r="N142" s="7">
        <f t="shared" si="21"/>
        <v>19530000</v>
      </c>
      <c r="O142" s="7" t="s">
        <v>35</v>
      </c>
      <c r="P142" s="7">
        <v>1</v>
      </c>
      <c r="Q142" s="1" t="s">
        <v>129</v>
      </c>
    </row>
    <row r="143" spans="1:17" hidden="1" x14ac:dyDescent="0.25">
      <c r="A143" s="1" t="s">
        <v>13</v>
      </c>
      <c r="B143" s="3" t="s">
        <v>421</v>
      </c>
      <c r="C143" s="1"/>
      <c r="D143" s="17">
        <v>961291</v>
      </c>
      <c r="E143" s="1" t="s">
        <v>439</v>
      </c>
      <c r="F143" s="1" t="s">
        <v>440</v>
      </c>
      <c r="G143" s="7">
        <f t="shared" si="23"/>
        <v>123.86363636363636</v>
      </c>
      <c r="H143" s="7">
        <f t="shared" si="22"/>
        <v>50</v>
      </c>
      <c r="I143" s="7">
        <f t="shared" si="22"/>
        <v>73.86363636363636</v>
      </c>
      <c r="J143" s="6">
        <f t="shared" si="20"/>
        <v>247.72727272727275</v>
      </c>
      <c r="K143" s="6">
        <v>9810000</v>
      </c>
      <c r="L143" s="6">
        <v>3960000</v>
      </c>
      <c r="M143" s="6">
        <v>5850000</v>
      </c>
      <c r="N143" s="7">
        <f t="shared" si="21"/>
        <v>19620000</v>
      </c>
      <c r="O143" s="7" t="s">
        <v>35</v>
      </c>
      <c r="P143" s="7">
        <v>1</v>
      </c>
      <c r="Q143" s="1" t="s">
        <v>129</v>
      </c>
    </row>
    <row r="144" spans="1:17" hidden="1" x14ac:dyDescent="0.25">
      <c r="A144" s="1" t="s">
        <v>13</v>
      </c>
      <c r="B144" s="3" t="s">
        <v>421</v>
      </c>
      <c r="C144" s="1"/>
      <c r="D144" s="17">
        <v>969931</v>
      </c>
      <c r="E144" s="1" t="s">
        <v>441</v>
      </c>
      <c r="F144" s="1" t="s">
        <v>442</v>
      </c>
      <c r="G144" s="7">
        <f t="shared" si="23"/>
        <v>95.454545454545453</v>
      </c>
      <c r="H144" s="7">
        <f t="shared" si="22"/>
        <v>51.477272727272727</v>
      </c>
      <c r="I144" s="7">
        <f t="shared" si="22"/>
        <v>53.488636363636367</v>
      </c>
      <c r="J144" s="6">
        <f t="shared" si="20"/>
        <v>200.42045454545456</v>
      </c>
      <c r="K144" s="6">
        <v>7560000</v>
      </c>
      <c r="L144" s="6">
        <v>4077000</v>
      </c>
      <c r="M144" s="6">
        <v>4236300</v>
      </c>
      <c r="N144" s="7">
        <f t="shared" si="21"/>
        <v>15873300</v>
      </c>
      <c r="O144" s="7" t="s">
        <v>35</v>
      </c>
      <c r="P144" s="7">
        <v>1</v>
      </c>
      <c r="Q144" s="1" t="s">
        <v>129</v>
      </c>
    </row>
    <row r="145" spans="1:17" hidden="1" x14ac:dyDescent="0.25">
      <c r="A145" s="1" t="s">
        <v>13</v>
      </c>
      <c r="B145" s="18" t="s">
        <v>443</v>
      </c>
      <c r="C145" s="18"/>
      <c r="E145" s="18" t="s">
        <v>444</v>
      </c>
      <c r="F145" s="18" t="s">
        <v>445</v>
      </c>
      <c r="G145" s="19">
        <v>1642.2777779999999</v>
      </c>
      <c r="H145" s="19">
        <v>1372.027779</v>
      </c>
      <c r="I145" s="19">
        <v>8981.861116</v>
      </c>
      <c r="J145" s="6">
        <f t="shared" si="20"/>
        <v>11996.166673</v>
      </c>
      <c r="K145" s="7">
        <f t="shared" ref="K145:K171" si="24">+G145*79200</f>
        <v>130068400.01759999</v>
      </c>
      <c r="L145" s="7">
        <f t="shared" ref="L145:L171" si="25">+H145*79200</f>
        <v>108664600.0968</v>
      </c>
      <c r="M145" s="7">
        <f t="shared" ref="M145:M171" si="26">+I145*79200</f>
        <v>711363400.3872</v>
      </c>
      <c r="N145" s="7">
        <f t="shared" si="21"/>
        <v>950096400.50160003</v>
      </c>
      <c r="O145" s="7" t="s">
        <v>24</v>
      </c>
      <c r="P145" s="7">
        <v>5</v>
      </c>
      <c r="Q145" s="1" t="s">
        <v>225</v>
      </c>
    </row>
    <row r="146" spans="1:17" hidden="1" x14ac:dyDescent="0.25">
      <c r="A146" s="1" t="s">
        <v>13</v>
      </c>
      <c r="B146" s="18" t="s">
        <v>443</v>
      </c>
      <c r="C146" s="18"/>
      <c r="E146" s="18" t="s">
        <v>446</v>
      </c>
      <c r="F146" s="18" t="s">
        <v>447</v>
      </c>
      <c r="G146" s="19">
        <v>1300</v>
      </c>
      <c r="H146" s="19">
        <v>2050</v>
      </c>
      <c r="I146" s="19">
        <v>3800</v>
      </c>
      <c r="J146" s="6">
        <f t="shared" si="20"/>
        <v>7150</v>
      </c>
      <c r="K146" s="7">
        <f t="shared" si="24"/>
        <v>102960000</v>
      </c>
      <c r="L146" s="7">
        <f t="shared" si="25"/>
        <v>162360000</v>
      </c>
      <c r="M146" s="7">
        <f t="shared" si="26"/>
        <v>300960000</v>
      </c>
      <c r="N146" s="7">
        <f t="shared" si="21"/>
        <v>566280000</v>
      </c>
      <c r="O146" s="7" t="s">
        <v>24</v>
      </c>
      <c r="P146" s="7">
        <v>5</v>
      </c>
      <c r="Q146" s="1" t="s">
        <v>225</v>
      </c>
    </row>
    <row r="147" spans="1:17" hidden="1" x14ac:dyDescent="0.25">
      <c r="A147" s="1" t="s">
        <v>13</v>
      </c>
      <c r="B147" s="18" t="s">
        <v>443</v>
      </c>
      <c r="C147" s="18"/>
      <c r="E147" s="18" t="s">
        <v>448</v>
      </c>
      <c r="F147" s="18" t="s">
        <v>449</v>
      </c>
      <c r="G147" s="19">
        <v>600</v>
      </c>
      <c r="H147" s="19">
        <v>542</v>
      </c>
      <c r="I147" s="19">
        <v>1892</v>
      </c>
      <c r="J147" s="6">
        <f t="shared" si="20"/>
        <v>3034</v>
      </c>
      <c r="K147" s="7">
        <f t="shared" si="24"/>
        <v>47520000</v>
      </c>
      <c r="L147" s="7">
        <f t="shared" si="25"/>
        <v>42926400</v>
      </c>
      <c r="M147" s="7">
        <f t="shared" si="26"/>
        <v>149846400</v>
      </c>
      <c r="N147" s="7">
        <f t="shared" si="21"/>
        <v>240292800</v>
      </c>
      <c r="O147" s="7" t="s">
        <v>18</v>
      </c>
      <c r="P147" s="8">
        <v>1.5</v>
      </c>
      <c r="Q147" s="1" t="s">
        <v>378</v>
      </c>
    </row>
    <row r="148" spans="1:17" hidden="1" x14ac:dyDescent="0.25">
      <c r="A148" s="1" t="s">
        <v>13</v>
      </c>
      <c r="B148" s="18" t="s">
        <v>443</v>
      </c>
      <c r="C148" s="18"/>
      <c r="E148" s="18" t="s">
        <v>450</v>
      </c>
      <c r="F148" s="18" t="s">
        <v>451</v>
      </c>
      <c r="G148" s="19">
        <v>498.94444499999997</v>
      </c>
      <c r="H148" s="19">
        <v>200</v>
      </c>
      <c r="I148" s="19">
        <v>1798.9444450000001</v>
      </c>
      <c r="J148" s="6">
        <f t="shared" si="20"/>
        <v>2497.8888900000002</v>
      </c>
      <c r="K148" s="7">
        <f t="shared" si="24"/>
        <v>39516400.044</v>
      </c>
      <c r="L148" s="7">
        <f t="shared" si="25"/>
        <v>15840000</v>
      </c>
      <c r="M148" s="7">
        <f t="shared" si="26"/>
        <v>142476400.044</v>
      </c>
      <c r="N148" s="7">
        <f t="shared" si="21"/>
        <v>197832800.088</v>
      </c>
      <c r="O148" s="7" t="s">
        <v>18</v>
      </c>
      <c r="P148" s="8">
        <v>1.5</v>
      </c>
      <c r="Q148" s="1" t="s">
        <v>378</v>
      </c>
    </row>
    <row r="149" spans="1:17" hidden="1" x14ac:dyDescent="0.25">
      <c r="A149" s="1" t="s">
        <v>13</v>
      </c>
      <c r="B149" s="18" t="s">
        <v>443</v>
      </c>
      <c r="C149" s="18"/>
      <c r="E149" s="18" t="s">
        <v>196</v>
      </c>
      <c r="F149" s="18" t="s">
        <v>452</v>
      </c>
      <c r="G149" s="19">
        <v>600</v>
      </c>
      <c r="H149" s="19">
        <v>500</v>
      </c>
      <c r="I149" s="19">
        <v>1658.8333339999999</v>
      </c>
      <c r="J149" s="6">
        <f t="shared" si="20"/>
        <v>2758.8333339999999</v>
      </c>
      <c r="K149" s="7">
        <f t="shared" si="24"/>
        <v>47520000</v>
      </c>
      <c r="L149" s="7">
        <f t="shared" si="25"/>
        <v>39600000</v>
      </c>
      <c r="M149" s="7">
        <f t="shared" si="26"/>
        <v>131379600.0528</v>
      </c>
      <c r="N149" s="7">
        <f t="shared" si="21"/>
        <v>218499600.0528</v>
      </c>
      <c r="O149" s="7" t="s">
        <v>18</v>
      </c>
      <c r="P149" s="8">
        <v>1.5</v>
      </c>
      <c r="Q149" s="1" t="s">
        <v>378</v>
      </c>
    </row>
    <row r="150" spans="1:17" hidden="1" x14ac:dyDescent="0.25">
      <c r="A150" s="1" t="s">
        <v>13</v>
      </c>
      <c r="B150" s="18" t="s">
        <v>443</v>
      </c>
      <c r="C150" s="18"/>
      <c r="E150" s="18" t="s">
        <v>453</v>
      </c>
      <c r="F150" s="18" t="s">
        <v>454</v>
      </c>
      <c r="G150" s="19">
        <v>300</v>
      </c>
      <c r="H150" s="19">
        <v>599</v>
      </c>
      <c r="I150" s="19">
        <v>1646</v>
      </c>
      <c r="J150" s="6">
        <f t="shared" si="20"/>
        <v>2545</v>
      </c>
      <c r="K150" s="7">
        <f t="shared" si="24"/>
        <v>23760000</v>
      </c>
      <c r="L150" s="7">
        <f t="shared" si="25"/>
        <v>47440800</v>
      </c>
      <c r="M150" s="7">
        <f t="shared" si="26"/>
        <v>130363200</v>
      </c>
      <c r="N150" s="7">
        <f t="shared" si="21"/>
        <v>201564000</v>
      </c>
      <c r="O150" s="7" t="s">
        <v>18</v>
      </c>
      <c r="P150" s="8">
        <v>1.5</v>
      </c>
      <c r="Q150" s="1" t="s">
        <v>378</v>
      </c>
    </row>
    <row r="151" spans="1:17" hidden="1" x14ac:dyDescent="0.25">
      <c r="A151" s="1" t="s">
        <v>13</v>
      </c>
      <c r="B151" s="18" t="s">
        <v>443</v>
      </c>
      <c r="C151" s="18"/>
      <c r="E151" s="18" t="s">
        <v>455</v>
      </c>
      <c r="F151" s="18" t="s">
        <v>456</v>
      </c>
      <c r="G151" s="19">
        <v>196.805556</v>
      </c>
      <c r="H151" s="19">
        <v>407.02777900000001</v>
      </c>
      <c r="I151" s="19">
        <v>1599.555558</v>
      </c>
      <c r="J151" s="6">
        <f t="shared" si="20"/>
        <v>2203.3888930000003</v>
      </c>
      <c r="K151" s="7">
        <f t="shared" si="24"/>
        <v>15587000.0352</v>
      </c>
      <c r="L151" s="7">
        <f t="shared" si="25"/>
        <v>32236600.096799999</v>
      </c>
      <c r="M151" s="7">
        <f t="shared" si="26"/>
        <v>126684800.1936</v>
      </c>
      <c r="N151" s="7">
        <f t="shared" si="21"/>
        <v>174508400.3256</v>
      </c>
      <c r="O151" s="7" t="s">
        <v>18</v>
      </c>
      <c r="P151" s="8">
        <v>1.5</v>
      </c>
      <c r="Q151" s="1" t="s">
        <v>378</v>
      </c>
    </row>
    <row r="152" spans="1:17" hidden="1" x14ac:dyDescent="0.25">
      <c r="A152" s="1" t="s">
        <v>13</v>
      </c>
      <c r="B152" s="18" t="s">
        <v>443</v>
      </c>
      <c r="C152" s="18"/>
      <c r="E152" s="18" t="s">
        <v>457</v>
      </c>
      <c r="F152" s="18" t="s">
        <v>458</v>
      </c>
      <c r="G152" s="19">
        <v>550</v>
      </c>
      <c r="H152" s="19">
        <v>350</v>
      </c>
      <c r="I152" s="19">
        <v>1575</v>
      </c>
      <c r="J152" s="6">
        <f t="shared" si="20"/>
        <v>2475</v>
      </c>
      <c r="K152" s="7">
        <f t="shared" si="24"/>
        <v>43560000</v>
      </c>
      <c r="L152" s="7">
        <f t="shared" si="25"/>
        <v>27720000</v>
      </c>
      <c r="M152" s="7">
        <f t="shared" si="26"/>
        <v>124740000</v>
      </c>
      <c r="N152" s="7">
        <f t="shared" si="21"/>
        <v>196020000</v>
      </c>
      <c r="O152" s="7" t="s">
        <v>18</v>
      </c>
      <c r="P152" s="8">
        <v>1.5</v>
      </c>
      <c r="Q152" s="1" t="s">
        <v>378</v>
      </c>
    </row>
    <row r="153" spans="1:17" hidden="1" x14ac:dyDescent="0.25">
      <c r="A153" s="1" t="s">
        <v>13</v>
      </c>
      <c r="B153" s="18" t="s">
        <v>443</v>
      </c>
      <c r="C153" s="18"/>
      <c r="E153" s="18" t="s">
        <v>459</v>
      </c>
      <c r="F153" s="18" t="s">
        <v>460</v>
      </c>
      <c r="G153" s="19">
        <v>700</v>
      </c>
      <c r="H153" s="19">
        <v>700</v>
      </c>
      <c r="I153" s="19">
        <v>1400</v>
      </c>
      <c r="J153" s="6">
        <f t="shared" si="20"/>
        <v>2800</v>
      </c>
      <c r="K153" s="7">
        <f t="shared" si="24"/>
        <v>55440000</v>
      </c>
      <c r="L153" s="7">
        <f t="shared" si="25"/>
        <v>55440000</v>
      </c>
      <c r="M153" s="7">
        <f t="shared" si="26"/>
        <v>110880000</v>
      </c>
      <c r="N153" s="7">
        <f t="shared" si="21"/>
        <v>221760000</v>
      </c>
      <c r="O153" s="7" t="s">
        <v>18</v>
      </c>
      <c r="P153" s="8">
        <v>1.5</v>
      </c>
      <c r="Q153" s="1" t="s">
        <v>378</v>
      </c>
    </row>
    <row r="154" spans="1:17" hidden="1" x14ac:dyDescent="0.25">
      <c r="A154" s="1" t="s">
        <v>13</v>
      </c>
      <c r="B154" s="18" t="s">
        <v>443</v>
      </c>
      <c r="C154" s="18"/>
      <c r="E154" s="18" t="s">
        <v>461</v>
      </c>
      <c r="F154" s="18" t="s">
        <v>462</v>
      </c>
      <c r="G154" s="19">
        <v>291.72222299999999</v>
      </c>
      <c r="H154" s="19">
        <v>193</v>
      </c>
      <c r="I154" s="19">
        <v>1384.722223</v>
      </c>
      <c r="J154" s="6">
        <f t="shared" si="20"/>
        <v>1869.444446</v>
      </c>
      <c r="K154" s="7">
        <f t="shared" si="24"/>
        <v>23104400.0616</v>
      </c>
      <c r="L154" s="7">
        <f t="shared" si="25"/>
        <v>15285600</v>
      </c>
      <c r="M154" s="7">
        <f t="shared" si="26"/>
        <v>109670000.0616</v>
      </c>
      <c r="N154" s="7">
        <f t="shared" si="21"/>
        <v>148060000.1232</v>
      </c>
      <c r="O154" s="7" t="s">
        <v>18</v>
      </c>
      <c r="P154" s="8">
        <v>1.5</v>
      </c>
      <c r="Q154" s="1" t="s">
        <v>378</v>
      </c>
    </row>
    <row r="155" spans="1:17" hidden="1" x14ac:dyDescent="0.25">
      <c r="A155" s="1" t="s">
        <v>13</v>
      </c>
      <c r="B155" s="18" t="s">
        <v>443</v>
      </c>
      <c r="C155" s="18"/>
      <c r="E155" s="18" t="s">
        <v>463</v>
      </c>
      <c r="F155" s="18" t="s">
        <v>464</v>
      </c>
      <c r="G155" s="19">
        <v>298.75</v>
      </c>
      <c r="H155" s="19">
        <v>96.527777999999998</v>
      </c>
      <c r="I155" s="19">
        <v>1095.2777779999999</v>
      </c>
      <c r="J155" s="6">
        <f t="shared" si="20"/>
        <v>1490.5555559999998</v>
      </c>
      <c r="K155" s="7">
        <f t="shared" si="24"/>
        <v>23661000</v>
      </c>
      <c r="L155" s="7">
        <f t="shared" si="25"/>
        <v>7645000.0175999999</v>
      </c>
      <c r="M155" s="7">
        <f t="shared" si="26"/>
        <v>86746000.017599985</v>
      </c>
      <c r="N155" s="7">
        <f t="shared" si="21"/>
        <v>118052000.03519998</v>
      </c>
      <c r="O155" s="7" t="s">
        <v>18</v>
      </c>
      <c r="P155" s="8">
        <v>1.5</v>
      </c>
      <c r="Q155" s="1" t="s">
        <v>378</v>
      </c>
    </row>
    <row r="156" spans="1:17" hidden="1" x14ac:dyDescent="0.25">
      <c r="A156" s="1" t="s">
        <v>13</v>
      </c>
      <c r="B156" s="18" t="s">
        <v>443</v>
      </c>
      <c r="C156" s="18"/>
      <c r="E156" s="18" t="s">
        <v>465</v>
      </c>
      <c r="F156" s="18" t="s">
        <v>466</v>
      </c>
      <c r="G156" s="19">
        <v>197.13888900000001</v>
      </c>
      <c r="H156" s="19">
        <v>300</v>
      </c>
      <c r="I156" s="19">
        <v>895.13888900000006</v>
      </c>
      <c r="J156" s="6">
        <f t="shared" si="20"/>
        <v>1392.2777780000001</v>
      </c>
      <c r="K156" s="7">
        <f t="shared" si="24"/>
        <v>15613400.0088</v>
      </c>
      <c r="L156" s="7">
        <f t="shared" si="25"/>
        <v>23760000</v>
      </c>
      <c r="M156" s="7">
        <f t="shared" si="26"/>
        <v>70895000.0088</v>
      </c>
      <c r="N156" s="7">
        <f t="shared" si="21"/>
        <v>110268400.0176</v>
      </c>
      <c r="O156" s="7" t="s">
        <v>18</v>
      </c>
      <c r="P156" s="8">
        <v>1.5</v>
      </c>
      <c r="Q156" s="1" t="s">
        <v>378</v>
      </c>
    </row>
    <row r="157" spans="1:17" hidden="1" x14ac:dyDescent="0.25">
      <c r="A157" s="1" t="s">
        <v>13</v>
      </c>
      <c r="B157" s="18" t="s">
        <v>443</v>
      </c>
      <c r="C157" s="18"/>
      <c r="E157" s="18" t="s">
        <v>467</v>
      </c>
      <c r="F157" s="18" t="s">
        <v>468</v>
      </c>
      <c r="G157" s="19">
        <v>299</v>
      </c>
      <c r="H157" s="19">
        <v>299</v>
      </c>
      <c r="I157" s="19">
        <v>791</v>
      </c>
      <c r="J157" s="6">
        <f t="shared" si="20"/>
        <v>1389</v>
      </c>
      <c r="K157" s="7">
        <f t="shared" si="24"/>
        <v>23680800</v>
      </c>
      <c r="L157" s="7">
        <f t="shared" si="25"/>
        <v>23680800</v>
      </c>
      <c r="M157" s="7">
        <f t="shared" si="26"/>
        <v>62647200</v>
      </c>
      <c r="N157" s="7">
        <f t="shared" si="21"/>
        <v>110008800</v>
      </c>
      <c r="O157" s="7" t="s">
        <v>18</v>
      </c>
      <c r="P157" s="8">
        <v>1.5</v>
      </c>
      <c r="Q157" s="1" t="s">
        <v>378</v>
      </c>
    </row>
    <row r="158" spans="1:17" hidden="1" x14ac:dyDescent="0.25">
      <c r="A158" s="1" t="s">
        <v>13</v>
      </c>
      <c r="B158" s="18" t="s">
        <v>443</v>
      </c>
      <c r="C158" s="18"/>
      <c r="E158" s="18" t="s">
        <v>469</v>
      </c>
      <c r="F158" s="18" t="s">
        <v>470</v>
      </c>
      <c r="G158" s="19">
        <v>50</v>
      </c>
      <c r="H158" s="19">
        <v>93</v>
      </c>
      <c r="I158" s="19">
        <v>443</v>
      </c>
      <c r="J158" s="6">
        <f t="shared" si="20"/>
        <v>586</v>
      </c>
      <c r="K158" s="7">
        <f t="shared" si="24"/>
        <v>3960000</v>
      </c>
      <c r="L158" s="7">
        <f t="shared" si="25"/>
        <v>7365600</v>
      </c>
      <c r="M158" s="7">
        <f t="shared" si="26"/>
        <v>35085600</v>
      </c>
      <c r="N158" s="7">
        <f t="shared" si="21"/>
        <v>46411200</v>
      </c>
      <c r="O158" s="7" t="s">
        <v>35</v>
      </c>
      <c r="P158" s="7">
        <v>1</v>
      </c>
      <c r="Q158" s="1" t="s">
        <v>129</v>
      </c>
    </row>
    <row r="159" spans="1:17" hidden="1" x14ac:dyDescent="0.25">
      <c r="A159" s="1" t="s">
        <v>13</v>
      </c>
      <c r="B159" s="18" t="s">
        <v>443</v>
      </c>
      <c r="C159" s="18"/>
      <c r="E159" s="18" t="s">
        <v>471</v>
      </c>
      <c r="F159" s="18" t="s">
        <v>472</v>
      </c>
      <c r="G159" s="19">
        <v>100</v>
      </c>
      <c r="H159" s="19">
        <v>100</v>
      </c>
      <c r="I159" s="19">
        <v>350</v>
      </c>
      <c r="J159" s="6">
        <f t="shared" si="20"/>
        <v>550</v>
      </c>
      <c r="K159" s="7">
        <f t="shared" si="24"/>
        <v>7920000</v>
      </c>
      <c r="L159" s="7">
        <f t="shared" si="25"/>
        <v>7920000</v>
      </c>
      <c r="M159" s="7">
        <f t="shared" si="26"/>
        <v>27720000</v>
      </c>
      <c r="N159" s="7">
        <f t="shared" si="21"/>
        <v>43560000</v>
      </c>
      <c r="O159" s="7" t="s">
        <v>35</v>
      </c>
      <c r="P159" s="7">
        <v>1</v>
      </c>
      <c r="Q159" s="1" t="s">
        <v>129</v>
      </c>
    </row>
    <row r="160" spans="1:17" hidden="1" x14ac:dyDescent="0.25">
      <c r="A160" s="1" t="s">
        <v>13</v>
      </c>
      <c r="B160" s="18" t="s">
        <v>443</v>
      </c>
      <c r="C160" s="18"/>
      <c r="E160" s="18" t="s">
        <v>473</v>
      </c>
      <c r="F160" s="18" t="s">
        <v>474</v>
      </c>
      <c r="G160" s="19">
        <v>141</v>
      </c>
      <c r="H160" s="19">
        <v>94</v>
      </c>
      <c r="I160" s="19">
        <v>335</v>
      </c>
      <c r="J160" s="6">
        <f t="shared" si="20"/>
        <v>570</v>
      </c>
      <c r="K160" s="7">
        <f t="shared" si="24"/>
        <v>11167200</v>
      </c>
      <c r="L160" s="7">
        <f t="shared" si="25"/>
        <v>7444800</v>
      </c>
      <c r="M160" s="7">
        <f t="shared" si="26"/>
        <v>26532000</v>
      </c>
      <c r="N160" s="7">
        <f t="shared" si="21"/>
        <v>45144000</v>
      </c>
      <c r="O160" s="7" t="s">
        <v>35</v>
      </c>
      <c r="P160" s="7">
        <v>1</v>
      </c>
      <c r="Q160" s="1" t="s">
        <v>129</v>
      </c>
    </row>
    <row r="161" spans="1:17" hidden="1" x14ac:dyDescent="0.25">
      <c r="A161" s="1" t="s">
        <v>13</v>
      </c>
      <c r="B161" s="18" t="s">
        <v>443</v>
      </c>
      <c r="C161" s="18"/>
      <c r="E161" s="18" t="s">
        <v>475</v>
      </c>
      <c r="F161" s="18" t="s">
        <v>476</v>
      </c>
      <c r="G161" s="19"/>
      <c r="H161" s="19">
        <v>300</v>
      </c>
      <c r="I161" s="19">
        <v>300</v>
      </c>
      <c r="J161" s="6">
        <f t="shared" si="20"/>
        <v>600</v>
      </c>
      <c r="K161" s="7">
        <f t="shared" si="24"/>
        <v>0</v>
      </c>
      <c r="L161" s="7">
        <f t="shared" si="25"/>
        <v>23760000</v>
      </c>
      <c r="M161" s="7">
        <f t="shared" si="26"/>
        <v>23760000</v>
      </c>
      <c r="N161" s="7">
        <f t="shared" si="21"/>
        <v>47520000</v>
      </c>
      <c r="O161" s="7" t="s">
        <v>35</v>
      </c>
      <c r="P161" s="7">
        <v>1</v>
      </c>
      <c r="Q161" s="1" t="s">
        <v>129</v>
      </c>
    </row>
    <row r="162" spans="1:17" hidden="1" x14ac:dyDescent="0.25">
      <c r="A162" s="1" t="s">
        <v>13</v>
      </c>
      <c r="B162" s="18" t="s">
        <v>443</v>
      </c>
      <c r="C162" s="18"/>
      <c r="E162" s="18" t="s">
        <v>477</v>
      </c>
      <c r="F162" s="18" t="s">
        <v>478</v>
      </c>
      <c r="G162" s="19">
        <v>200</v>
      </c>
      <c r="H162" s="19"/>
      <c r="I162" s="19">
        <v>296.38888900000001</v>
      </c>
      <c r="J162" s="6">
        <f t="shared" si="20"/>
        <v>496.38888900000001</v>
      </c>
      <c r="K162" s="7">
        <f t="shared" si="24"/>
        <v>15840000</v>
      </c>
      <c r="L162" s="7">
        <f t="shared" si="25"/>
        <v>0</v>
      </c>
      <c r="M162" s="7">
        <f t="shared" si="26"/>
        <v>23474000.0088</v>
      </c>
      <c r="N162" s="7">
        <f t="shared" si="21"/>
        <v>39314000.0088</v>
      </c>
      <c r="O162" s="7" t="s">
        <v>35</v>
      </c>
      <c r="P162" s="7">
        <v>1</v>
      </c>
      <c r="Q162" s="1" t="s">
        <v>129</v>
      </c>
    </row>
    <row r="163" spans="1:17" hidden="1" x14ac:dyDescent="0.25">
      <c r="A163" s="1" t="s">
        <v>13</v>
      </c>
      <c r="B163" s="12" t="s">
        <v>479</v>
      </c>
      <c r="C163" s="1"/>
      <c r="D163" s="12" t="s">
        <v>480</v>
      </c>
      <c r="E163" s="12" t="s">
        <v>481</v>
      </c>
      <c r="F163" s="12" t="s">
        <v>482</v>
      </c>
      <c r="G163" s="15">
        <v>980</v>
      </c>
      <c r="H163" s="15">
        <v>1150</v>
      </c>
      <c r="I163" s="15">
        <v>1300</v>
      </c>
      <c r="J163" s="6">
        <f t="shared" si="20"/>
        <v>3430</v>
      </c>
      <c r="K163" s="7">
        <f t="shared" si="24"/>
        <v>77616000</v>
      </c>
      <c r="L163" s="7">
        <f t="shared" si="25"/>
        <v>91080000</v>
      </c>
      <c r="M163" s="7">
        <f t="shared" si="26"/>
        <v>102960000</v>
      </c>
      <c r="N163" s="7">
        <f t="shared" si="21"/>
        <v>271656000</v>
      </c>
      <c r="O163" s="7" t="s">
        <v>18</v>
      </c>
      <c r="P163" s="8">
        <v>1.5</v>
      </c>
      <c r="Q163" s="1" t="s">
        <v>145</v>
      </c>
    </row>
    <row r="164" spans="1:17" hidden="1" x14ac:dyDescent="0.25">
      <c r="A164" s="1" t="s">
        <v>13</v>
      </c>
      <c r="B164" s="12" t="s">
        <v>479</v>
      </c>
      <c r="C164" s="1"/>
      <c r="D164" s="12" t="s">
        <v>483</v>
      </c>
      <c r="E164" s="12" t="s">
        <v>484</v>
      </c>
      <c r="F164" s="12" t="s">
        <v>485</v>
      </c>
      <c r="G164" s="15">
        <v>450</v>
      </c>
      <c r="H164" s="15">
        <v>1300</v>
      </c>
      <c r="I164" s="15">
        <v>1479</v>
      </c>
      <c r="J164" s="6">
        <f t="shared" si="20"/>
        <v>3229</v>
      </c>
      <c r="K164" s="7">
        <f t="shared" si="24"/>
        <v>35640000</v>
      </c>
      <c r="L164" s="7">
        <f t="shared" si="25"/>
        <v>102960000</v>
      </c>
      <c r="M164" s="7">
        <f t="shared" si="26"/>
        <v>117136800</v>
      </c>
      <c r="N164" s="7">
        <f t="shared" si="21"/>
        <v>255736800</v>
      </c>
      <c r="O164" s="7" t="s">
        <v>18</v>
      </c>
      <c r="P164" s="8">
        <v>1.5</v>
      </c>
      <c r="Q164" s="1" t="s">
        <v>19</v>
      </c>
    </row>
    <row r="165" spans="1:17" hidden="1" x14ac:dyDescent="0.25">
      <c r="A165" s="1" t="s">
        <v>13</v>
      </c>
      <c r="B165" s="12" t="s">
        <v>479</v>
      </c>
      <c r="C165" s="1"/>
      <c r="D165" s="12" t="s">
        <v>486</v>
      </c>
      <c r="E165" s="12" t="s">
        <v>487</v>
      </c>
      <c r="F165" s="12" t="s">
        <v>488</v>
      </c>
      <c r="G165" s="15">
        <v>195</v>
      </c>
      <c r="H165" s="15">
        <v>1294.861112</v>
      </c>
      <c r="I165" s="15">
        <v>450</v>
      </c>
      <c r="J165" s="6">
        <f t="shared" si="20"/>
        <v>1939.861112</v>
      </c>
      <c r="K165" s="7">
        <f t="shared" si="24"/>
        <v>15444000</v>
      </c>
      <c r="L165" s="7">
        <f t="shared" si="25"/>
        <v>102553000.0704</v>
      </c>
      <c r="M165" s="7">
        <f t="shared" si="26"/>
        <v>35640000</v>
      </c>
      <c r="N165" s="7">
        <f t="shared" si="21"/>
        <v>153637000.0704</v>
      </c>
      <c r="O165" s="7" t="s">
        <v>18</v>
      </c>
      <c r="P165" s="8">
        <v>1.5</v>
      </c>
      <c r="Q165" s="1" t="s">
        <v>23</v>
      </c>
    </row>
    <row r="166" spans="1:17" hidden="1" x14ac:dyDescent="0.25">
      <c r="A166" s="1" t="s">
        <v>13</v>
      </c>
      <c r="B166" s="12" t="s">
        <v>479</v>
      </c>
      <c r="C166" s="1"/>
      <c r="D166" s="12" t="s">
        <v>489</v>
      </c>
      <c r="E166" s="12" t="s">
        <v>490</v>
      </c>
      <c r="F166" s="12" t="s">
        <v>491</v>
      </c>
      <c r="G166" s="15">
        <v>500</v>
      </c>
      <c r="H166" s="15">
        <v>398</v>
      </c>
      <c r="I166" s="15">
        <v>397</v>
      </c>
      <c r="J166" s="6">
        <f t="shared" si="20"/>
        <v>1295</v>
      </c>
      <c r="K166" s="7">
        <f t="shared" si="24"/>
        <v>39600000</v>
      </c>
      <c r="L166" s="7">
        <f t="shared" si="25"/>
        <v>31521600</v>
      </c>
      <c r="M166" s="7">
        <f t="shared" si="26"/>
        <v>31442400</v>
      </c>
      <c r="N166" s="7">
        <f t="shared" si="21"/>
        <v>102564000</v>
      </c>
      <c r="O166" s="7" t="s">
        <v>18</v>
      </c>
      <c r="P166" s="8">
        <v>1.5</v>
      </c>
      <c r="Q166" s="1" t="s">
        <v>19</v>
      </c>
    </row>
    <row r="167" spans="1:17" hidden="1" x14ac:dyDescent="0.25">
      <c r="A167" s="1" t="s">
        <v>13</v>
      </c>
      <c r="B167" s="12" t="s">
        <v>479</v>
      </c>
      <c r="C167" s="1"/>
      <c r="D167" s="12" t="s">
        <v>492</v>
      </c>
      <c r="E167" s="12" t="s">
        <v>493</v>
      </c>
      <c r="F167" s="12" t="s">
        <v>494</v>
      </c>
      <c r="G167" s="15">
        <v>195</v>
      </c>
      <c r="H167" s="15">
        <v>493.52777800000001</v>
      </c>
      <c r="I167" s="15">
        <v>500</v>
      </c>
      <c r="J167" s="6">
        <f t="shared" si="20"/>
        <v>1188.5277780000001</v>
      </c>
      <c r="K167" s="7">
        <f t="shared" si="24"/>
        <v>15444000</v>
      </c>
      <c r="L167" s="7">
        <f t="shared" si="25"/>
        <v>39087400.0176</v>
      </c>
      <c r="M167" s="7">
        <f t="shared" si="26"/>
        <v>39600000</v>
      </c>
      <c r="N167" s="7">
        <f t="shared" si="21"/>
        <v>94131400.0176</v>
      </c>
      <c r="O167" s="7" t="s">
        <v>35</v>
      </c>
      <c r="P167" s="7">
        <v>1</v>
      </c>
      <c r="Q167" s="1" t="s">
        <v>129</v>
      </c>
    </row>
    <row r="168" spans="1:17" hidden="1" x14ac:dyDescent="0.25">
      <c r="A168" s="1" t="s">
        <v>13</v>
      </c>
      <c r="B168" s="12" t="s">
        <v>479</v>
      </c>
      <c r="C168" s="1"/>
      <c r="D168" s="12" t="s">
        <v>495</v>
      </c>
      <c r="E168" s="12" t="s">
        <v>496</v>
      </c>
      <c r="F168" s="12" t="s">
        <v>497</v>
      </c>
      <c r="G168" s="15">
        <v>199</v>
      </c>
      <c r="H168" s="15">
        <v>397</v>
      </c>
      <c r="I168" s="15">
        <v>199</v>
      </c>
      <c r="J168" s="6">
        <f t="shared" si="20"/>
        <v>795</v>
      </c>
      <c r="K168" s="7">
        <f t="shared" si="24"/>
        <v>15760800</v>
      </c>
      <c r="L168" s="7">
        <f t="shared" si="25"/>
        <v>31442400</v>
      </c>
      <c r="M168" s="7">
        <f t="shared" si="26"/>
        <v>15760800</v>
      </c>
      <c r="N168" s="7">
        <f t="shared" si="21"/>
        <v>62964000</v>
      </c>
      <c r="O168" s="7" t="s">
        <v>35</v>
      </c>
      <c r="P168" s="7">
        <v>1</v>
      </c>
      <c r="Q168" s="1" t="s">
        <v>129</v>
      </c>
    </row>
    <row r="169" spans="1:17" hidden="1" x14ac:dyDescent="0.25">
      <c r="A169" s="1" t="s">
        <v>13</v>
      </c>
      <c r="B169" s="12" t="s">
        <v>479</v>
      </c>
      <c r="C169" s="1"/>
      <c r="D169" s="12" t="s">
        <v>498</v>
      </c>
      <c r="E169" s="12" t="s">
        <v>499</v>
      </c>
      <c r="F169" s="12" t="s">
        <v>500</v>
      </c>
      <c r="G169" s="15">
        <v>200</v>
      </c>
      <c r="H169" s="15">
        <v>200</v>
      </c>
      <c r="I169" s="15">
        <v>289</v>
      </c>
      <c r="J169" s="6">
        <f t="shared" si="20"/>
        <v>689</v>
      </c>
      <c r="K169" s="7">
        <f t="shared" si="24"/>
        <v>15840000</v>
      </c>
      <c r="L169" s="7">
        <f t="shared" si="25"/>
        <v>15840000</v>
      </c>
      <c r="M169" s="7">
        <f t="shared" si="26"/>
        <v>22888800</v>
      </c>
      <c r="N169" s="7">
        <f t="shared" si="21"/>
        <v>54568800</v>
      </c>
      <c r="O169" s="7" t="s">
        <v>35</v>
      </c>
      <c r="P169" s="7">
        <v>1</v>
      </c>
      <c r="Q169" s="1" t="s">
        <v>129</v>
      </c>
    </row>
    <row r="170" spans="1:17" hidden="1" x14ac:dyDescent="0.25">
      <c r="A170" s="1" t="s">
        <v>13</v>
      </c>
      <c r="B170" s="12" t="s">
        <v>479</v>
      </c>
      <c r="C170" s="1"/>
      <c r="D170" s="12" t="s">
        <v>501</v>
      </c>
      <c r="E170" s="12" t="s">
        <v>502</v>
      </c>
      <c r="F170" s="12" t="s">
        <v>503</v>
      </c>
      <c r="G170" s="15"/>
      <c r="H170" s="15">
        <v>200</v>
      </c>
      <c r="I170" s="15">
        <v>331.66666599999996</v>
      </c>
      <c r="J170" s="6">
        <f t="shared" si="20"/>
        <v>531.66666599999996</v>
      </c>
      <c r="K170" s="7">
        <f t="shared" si="24"/>
        <v>0</v>
      </c>
      <c r="L170" s="7">
        <f t="shared" si="25"/>
        <v>15840000</v>
      </c>
      <c r="M170" s="7">
        <f t="shared" si="26"/>
        <v>26267999.947199997</v>
      </c>
      <c r="N170" s="7">
        <f t="shared" si="21"/>
        <v>42107999.9472</v>
      </c>
      <c r="O170" s="7" t="s">
        <v>35</v>
      </c>
      <c r="P170" s="7">
        <v>1</v>
      </c>
      <c r="Q170" s="1" t="s">
        <v>129</v>
      </c>
    </row>
    <row r="171" spans="1:17" hidden="1" x14ac:dyDescent="0.25">
      <c r="A171" s="1" t="s">
        <v>13</v>
      </c>
      <c r="B171" s="12" t="s">
        <v>479</v>
      </c>
      <c r="C171" s="1"/>
      <c r="D171" s="12" t="s">
        <v>504</v>
      </c>
      <c r="E171" s="12" t="s">
        <v>505</v>
      </c>
      <c r="F171" s="12" t="s">
        <v>506</v>
      </c>
      <c r="G171" s="15">
        <v>50</v>
      </c>
      <c r="H171" s="15">
        <v>197</v>
      </c>
      <c r="I171" s="15">
        <v>200</v>
      </c>
      <c r="J171" s="6">
        <f t="shared" si="20"/>
        <v>447</v>
      </c>
      <c r="K171" s="7">
        <f t="shared" si="24"/>
        <v>3960000</v>
      </c>
      <c r="L171" s="7">
        <f t="shared" si="25"/>
        <v>15602400</v>
      </c>
      <c r="M171" s="7">
        <f t="shared" si="26"/>
        <v>15840000</v>
      </c>
      <c r="N171" s="7">
        <f t="shared" si="21"/>
        <v>35402400</v>
      </c>
      <c r="O171" s="7" t="s">
        <v>35</v>
      </c>
      <c r="P171" s="7">
        <v>1</v>
      </c>
      <c r="Q171" s="1" t="s">
        <v>129</v>
      </c>
    </row>
    <row r="172" spans="1:17" hidden="1" x14ac:dyDescent="0.25">
      <c r="A172" s="1" t="s">
        <v>13</v>
      </c>
      <c r="B172" s="21" t="s">
        <v>507</v>
      </c>
      <c r="D172" s="21" t="s">
        <v>508</v>
      </c>
      <c r="E172" s="21" t="s">
        <v>509</v>
      </c>
      <c r="F172" s="21" t="s">
        <v>510</v>
      </c>
      <c r="G172" s="22">
        <v>847.11111200000005</v>
      </c>
      <c r="H172" s="22">
        <v>400</v>
      </c>
      <c r="I172" s="22">
        <v>250</v>
      </c>
      <c r="J172" s="6">
        <f t="shared" si="20"/>
        <v>1497.111112</v>
      </c>
      <c r="K172" s="7">
        <f t="shared" ref="K172:K181" si="27">+H172*79200</f>
        <v>31680000</v>
      </c>
      <c r="L172" s="7">
        <f t="shared" ref="L172:L181" si="28">+I172*79200</f>
        <v>19800000</v>
      </c>
      <c r="M172" s="7">
        <f t="shared" ref="M172:M181" si="29">+J172*79200</f>
        <v>118571200.0704</v>
      </c>
      <c r="N172" s="7">
        <f t="shared" si="21"/>
        <v>170051200.0704</v>
      </c>
      <c r="O172" s="7" t="s">
        <v>18</v>
      </c>
      <c r="P172" s="8">
        <v>1.5</v>
      </c>
      <c r="Q172" s="1" t="s">
        <v>19</v>
      </c>
    </row>
    <row r="173" spans="1:17" hidden="1" x14ac:dyDescent="0.25">
      <c r="A173" s="1" t="s">
        <v>13</v>
      </c>
      <c r="B173" s="21" t="s">
        <v>507</v>
      </c>
      <c r="D173" s="21" t="s">
        <v>511</v>
      </c>
      <c r="E173" s="21" t="s">
        <v>512</v>
      </c>
      <c r="F173" s="21" t="s">
        <v>513</v>
      </c>
      <c r="G173" s="22">
        <v>493</v>
      </c>
      <c r="H173" s="22">
        <v>685</v>
      </c>
      <c r="I173" s="22">
        <v>300</v>
      </c>
      <c r="J173" s="6">
        <f t="shared" si="20"/>
        <v>1478</v>
      </c>
      <c r="K173" s="7">
        <f t="shared" si="27"/>
        <v>54252000</v>
      </c>
      <c r="L173" s="7">
        <f t="shared" si="28"/>
        <v>23760000</v>
      </c>
      <c r="M173" s="7">
        <f t="shared" si="29"/>
        <v>117057600</v>
      </c>
      <c r="N173" s="7">
        <f t="shared" si="21"/>
        <v>195069600</v>
      </c>
      <c r="O173" s="7" t="s">
        <v>18</v>
      </c>
      <c r="P173" s="8">
        <v>1.5</v>
      </c>
      <c r="Q173" s="1" t="s">
        <v>19</v>
      </c>
    </row>
    <row r="174" spans="1:17" hidden="1" x14ac:dyDescent="0.25">
      <c r="A174" s="1" t="s">
        <v>13</v>
      </c>
      <c r="B174" s="21" t="s">
        <v>507</v>
      </c>
      <c r="D174" s="21" t="s">
        <v>514</v>
      </c>
      <c r="E174" s="21" t="s">
        <v>515</v>
      </c>
      <c r="F174" s="21" t="s">
        <v>516</v>
      </c>
      <c r="G174" s="22">
        <v>500</v>
      </c>
      <c r="H174" s="22">
        <v>444</v>
      </c>
      <c r="I174" s="22">
        <v>397.44444499999997</v>
      </c>
      <c r="J174" s="6">
        <f t="shared" si="20"/>
        <v>1341.4444450000001</v>
      </c>
      <c r="K174" s="7">
        <f t="shared" si="27"/>
        <v>35164800</v>
      </c>
      <c r="L174" s="7">
        <f t="shared" si="28"/>
        <v>31477600.043999996</v>
      </c>
      <c r="M174" s="7">
        <f t="shared" si="29"/>
        <v>106242400.044</v>
      </c>
      <c r="N174" s="7">
        <f t="shared" si="21"/>
        <v>172884800.088</v>
      </c>
      <c r="O174" s="7" t="s">
        <v>18</v>
      </c>
      <c r="P174" s="8">
        <v>1.5</v>
      </c>
      <c r="Q174" s="9" t="s">
        <v>517</v>
      </c>
    </row>
    <row r="175" spans="1:17" hidden="1" x14ac:dyDescent="0.25">
      <c r="A175" s="1" t="s">
        <v>13</v>
      </c>
      <c r="B175" s="21" t="s">
        <v>507</v>
      </c>
      <c r="D175" s="21" t="s">
        <v>518</v>
      </c>
      <c r="E175" s="21" t="s">
        <v>519</v>
      </c>
      <c r="F175" s="21" t="s">
        <v>520</v>
      </c>
      <c r="G175" s="22">
        <v>700</v>
      </c>
      <c r="H175" s="22">
        <v>100</v>
      </c>
      <c r="I175" s="22">
        <v>250</v>
      </c>
      <c r="J175" s="6">
        <f t="shared" si="20"/>
        <v>1050</v>
      </c>
      <c r="K175" s="7">
        <f t="shared" si="27"/>
        <v>7920000</v>
      </c>
      <c r="L175" s="7">
        <f t="shared" si="28"/>
        <v>19800000</v>
      </c>
      <c r="M175" s="7">
        <f t="shared" si="29"/>
        <v>83160000</v>
      </c>
      <c r="N175" s="7">
        <f t="shared" si="21"/>
        <v>110880000</v>
      </c>
      <c r="O175" s="7" t="s">
        <v>18</v>
      </c>
      <c r="P175" s="8">
        <v>1.5</v>
      </c>
      <c r="Q175" s="1" t="s">
        <v>19</v>
      </c>
    </row>
    <row r="176" spans="1:17" hidden="1" x14ac:dyDescent="0.25">
      <c r="A176" s="1" t="s">
        <v>13</v>
      </c>
      <c r="B176" s="21" t="s">
        <v>507</v>
      </c>
      <c r="D176" s="21" t="s">
        <v>521</v>
      </c>
      <c r="E176" s="21" t="s">
        <v>522</v>
      </c>
      <c r="F176" s="21" t="s">
        <v>523</v>
      </c>
      <c r="G176" s="22">
        <v>272.13888999999995</v>
      </c>
      <c r="H176" s="22">
        <v>248.13889</v>
      </c>
      <c r="I176" s="22">
        <v>149.33333399999998</v>
      </c>
      <c r="J176" s="6">
        <f t="shared" si="20"/>
        <v>669.61111399999982</v>
      </c>
      <c r="K176" s="7">
        <f t="shared" si="27"/>
        <v>19652600.088</v>
      </c>
      <c r="L176" s="7">
        <f t="shared" si="28"/>
        <v>11827200.052799998</v>
      </c>
      <c r="M176" s="7">
        <f t="shared" si="29"/>
        <v>53033200.228799984</v>
      </c>
      <c r="N176" s="7">
        <f t="shared" si="21"/>
        <v>84513000.369599983</v>
      </c>
      <c r="O176" s="7" t="s">
        <v>35</v>
      </c>
      <c r="P176" s="7">
        <v>1</v>
      </c>
      <c r="Q176" s="1" t="s">
        <v>129</v>
      </c>
    </row>
    <row r="177" spans="1:17" hidden="1" x14ac:dyDescent="0.25">
      <c r="A177" s="1" t="s">
        <v>13</v>
      </c>
      <c r="B177" s="21" t="s">
        <v>507</v>
      </c>
      <c r="D177" s="21" t="s">
        <v>524</v>
      </c>
      <c r="E177" s="21" t="s">
        <v>525</v>
      </c>
      <c r="F177" s="21" t="s">
        <v>526</v>
      </c>
      <c r="G177" s="22">
        <v>100</v>
      </c>
      <c r="H177" s="22">
        <v>200</v>
      </c>
      <c r="I177" s="22">
        <v>-3.055555</v>
      </c>
      <c r="J177" s="6">
        <f t="shared" si="20"/>
        <v>296.94444499999997</v>
      </c>
      <c r="K177" s="7">
        <f t="shared" si="27"/>
        <v>15840000</v>
      </c>
      <c r="L177" s="7">
        <f t="shared" si="28"/>
        <v>-241999.95600000001</v>
      </c>
      <c r="M177" s="7">
        <f t="shared" si="29"/>
        <v>23518000.043999996</v>
      </c>
      <c r="N177" s="7">
        <f t="shared" si="21"/>
        <v>39116000.088</v>
      </c>
      <c r="O177" s="7" t="s">
        <v>35</v>
      </c>
      <c r="P177" s="7">
        <v>1</v>
      </c>
      <c r="Q177" s="1" t="s">
        <v>129</v>
      </c>
    </row>
    <row r="178" spans="1:17" hidden="1" x14ac:dyDescent="0.25">
      <c r="A178" s="1" t="s">
        <v>13</v>
      </c>
      <c r="B178" s="21" t="s">
        <v>507</v>
      </c>
      <c r="D178" s="21" t="s">
        <v>527</v>
      </c>
      <c r="E178" s="21" t="s">
        <v>528</v>
      </c>
      <c r="F178" s="21" t="s">
        <v>529</v>
      </c>
      <c r="G178" s="22">
        <v>200</v>
      </c>
      <c r="H178" s="22"/>
      <c r="I178" s="22"/>
      <c r="J178" s="6">
        <f t="shared" si="20"/>
        <v>200</v>
      </c>
      <c r="K178" s="7">
        <f t="shared" si="27"/>
        <v>0</v>
      </c>
      <c r="L178" s="7">
        <f t="shared" si="28"/>
        <v>0</v>
      </c>
      <c r="M178" s="7">
        <f t="shared" si="29"/>
        <v>15840000</v>
      </c>
      <c r="N178" s="7">
        <f>SUM(K178:M178)</f>
        <v>15840000</v>
      </c>
      <c r="O178" s="7" t="s">
        <v>35</v>
      </c>
      <c r="P178" s="7">
        <v>1</v>
      </c>
      <c r="Q178" s="1" t="s">
        <v>129</v>
      </c>
    </row>
    <row r="179" spans="1:17" hidden="1" x14ac:dyDescent="0.25">
      <c r="A179" s="1" t="s">
        <v>13</v>
      </c>
      <c r="B179" s="21" t="s">
        <v>507</v>
      </c>
      <c r="D179" s="21" t="s">
        <v>530</v>
      </c>
      <c r="E179" s="21" t="s">
        <v>531</v>
      </c>
      <c r="F179" s="21" t="s">
        <v>532</v>
      </c>
      <c r="G179" s="22">
        <v>0</v>
      </c>
      <c r="H179" s="22">
        <v>193</v>
      </c>
      <c r="I179" s="22"/>
      <c r="J179" s="6">
        <f t="shared" si="20"/>
        <v>193</v>
      </c>
      <c r="K179" s="7">
        <f t="shared" si="27"/>
        <v>15285600</v>
      </c>
      <c r="L179" s="7">
        <f t="shared" si="28"/>
        <v>0</v>
      </c>
      <c r="M179" s="7">
        <f t="shared" si="29"/>
        <v>15285600</v>
      </c>
      <c r="N179" s="7">
        <f t="shared" si="21"/>
        <v>30571200</v>
      </c>
      <c r="O179" s="7" t="s">
        <v>35</v>
      </c>
      <c r="P179" s="7">
        <v>1</v>
      </c>
      <c r="Q179" s="1" t="s">
        <v>129</v>
      </c>
    </row>
    <row r="180" spans="1:17" hidden="1" x14ac:dyDescent="0.25">
      <c r="A180" s="1" t="s">
        <v>13</v>
      </c>
      <c r="B180" s="21" t="s">
        <v>507</v>
      </c>
      <c r="D180" s="21" t="s">
        <v>533</v>
      </c>
      <c r="E180" s="21" t="s">
        <v>534</v>
      </c>
      <c r="F180" s="21" t="s">
        <v>535</v>
      </c>
      <c r="G180" s="22">
        <v>199</v>
      </c>
      <c r="H180" s="22">
        <v>-4</v>
      </c>
      <c r="I180" s="22">
        <v>-2.6388880000000001</v>
      </c>
      <c r="J180" s="6">
        <f t="shared" si="20"/>
        <v>192.36111199999999</v>
      </c>
      <c r="K180" s="7">
        <f t="shared" si="27"/>
        <v>-316800</v>
      </c>
      <c r="L180" s="7">
        <f t="shared" si="28"/>
        <v>-208999.9296</v>
      </c>
      <c r="M180" s="7">
        <f t="shared" si="29"/>
        <v>15235000.0704</v>
      </c>
      <c r="N180" s="7">
        <f>SUM(K180:M180)</f>
        <v>14709200.140799999</v>
      </c>
      <c r="O180" s="7" t="s">
        <v>35</v>
      </c>
      <c r="P180" s="7">
        <v>1</v>
      </c>
      <c r="Q180" s="9" t="s">
        <v>81</v>
      </c>
    </row>
    <row r="181" spans="1:17" hidden="1" x14ac:dyDescent="0.25">
      <c r="A181" s="1" t="s">
        <v>13</v>
      </c>
      <c r="B181" s="21" t="s">
        <v>507</v>
      </c>
      <c r="D181" s="21" t="s">
        <v>536</v>
      </c>
      <c r="E181" s="21" t="s">
        <v>537</v>
      </c>
      <c r="F181" s="21" t="s">
        <v>538</v>
      </c>
      <c r="G181" s="22">
        <v>50</v>
      </c>
      <c r="H181" s="22"/>
      <c r="I181" s="22">
        <v>97.722223</v>
      </c>
      <c r="J181" s="6">
        <f t="shared" si="20"/>
        <v>147.72222299999999</v>
      </c>
      <c r="K181" s="7">
        <f t="shared" si="27"/>
        <v>0</v>
      </c>
      <c r="L181" s="7">
        <f t="shared" si="28"/>
        <v>7739600.0615999997</v>
      </c>
      <c r="M181" s="7">
        <f t="shared" si="29"/>
        <v>11699600.0616</v>
      </c>
      <c r="N181" s="7">
        <f t="shared" si="21"/>
        <v>19439200.123199999</v>
      </c>
      <c r="O181" s="7" t="s">
        <v>35</v>
      </c>
      <c r="P181" s="7">
        <v>1</v>
      </c>
      <c r="Q181" s="1" t="s">
        <v>129</v>
      </c>
    </row>
    <row r="182" spans="1:17" hidden="1" x14ac:dyDescent="0.25">
      <c r="A182" s="1" t="s">
        <v>13</v>
      </c>
      <c r="B182" s="1" t="s">
        <v>539</v>
      </c>
      <c r="C182" s="1"/>
      <c r="D182" s="1" t="s">
        <v>540</v>
      </c>
      <c r="E182" s="1" t="s">
        <v>541</v>
      </c>
      <c r="F182" s="1" t="s">
        <v>542</v>
      </c>
      <c r="G182" s="2">
        <v>1900</v>
      </c>
      <c r="H182" s="2">
        <v>700</v>
      </c>
      <c r="I182" s="2">
        <v>1200</v>
      </c>
      <c r="J182" s="6">
        <f t="shared" si="20"/>
        <v>3800</v>
      </c>
      <c r="K182" s="7">
        <f t="shared" ref="K182:K213" si="30">+G182*79200</f>
        <v>150480000</v>
      </c>
      <c r="L182" s="7">
        <f t="shared" ref="L182:L213" si="31">+H182*79200</f>
        <v>55440000</v>
      </c>
      <c r="M182" s="7">
        <f t="shared" ref="M182:M213" si="32">+I182*79200</f>
        <v>95040000</v>
      </c>
      <c r="N182" s="7">
        <f t="shared" si="21"/>
        <v>300960000</v>
      </c>
      <c r="O182" s="7" t="s">
        <v>28</v>
      </c>
      <c r="P182" s="7">
        <v>2</v>
      </c>
      <c r="Q182" s="1" t="s">
        <v>424</v>
      </c>
    </row>
    <row r="183" spans="1:17" hidden="1" x14ac:dyDescent="0.25">
      <c r="A183" s="1" t="s">
        <v>13</v>
      </c>
      <c r="B183" s="1" t="s">
        <v>539</v>
      </c>
      <c r="C183" s="1"/>
      <c r="D183" s="1" t="s">
        <v>543</v>
      </c>
      <c r="E183" s="1" t="s">
        <v>544</v>
      </c>
      <c r="F183" s="1" t="s">
        <v>545</v>
      </c>
      <c r="G183" s="2">
        <v>1050</v>
      </c>
      <c r="H183" s="2">
        <v>900</v>
      </c>
      <c r="I183" s="2">
        <v>915</v>
      </c>
      <c r="J183" s="6">
        <f t="shared" si="20"/>
        <v>2865</v>
      </c>
      <c r="K183" s="7">
        <f t="shared" si="30"/>
        <v>83160000</v>
      </c>
      <c r="L183" s="7">
        <f t="shared" si="31"/>
        <v>71280000</v>
      </c>
      <c r="M183" s="7">
        <f t="shared" si="32"/>
        <v>72468000</v>
      </c>
      <c r="N183" s="7">
        <f t="shared" si="21"/>
        <v>226908000</v>
      </c>
      <c r="O183" s="7" t="s">
        <v>18</v>
      </c>
      <c r="P183" s="8">
        <v>1.5</v>
      </c>
      <c r="Q183" s="1" t="s">
        <v>23</v>
      </c>
    </row>
    <row r="184" spans="1:17" hidden="1" x14ac:dyDescent="0.25">
      <c r="A184" s="1" t="s">
        <v>13</v>
      </c>
      <c r="B184" s="1" t="s">
        <v>539</v>
      </c>
      <c r="C184" s="1"/>
      <c r="D184" s="1" t="s">
        <v>546</v>
      </c>
      <c r="E184" s="1" t="s">
        <v>547</v>
      </c>
      <c r="F184" s="1" t="s">
        <v>548</v>
      </c>
      <c r="G184" s="2">
        <v>600</v>
      </c>
      <c r="H184" s="2">
        <v>750</v>
      </c>
      <c r="I184" s="2">
        <v>250</v>
      </c>
      <c r="J184" s="6">
        <f t="shared" si="20"/>
        <v>1600</v>
      </c>
      <c r="K184" s="7">
        <f t="shared" si="30"/>
        <v>47520000</v>
      </c>
      <c r="L184" s="7">
        <f t="shared" si="31"/>
        <v>59400000</v>
      </c>
      <c r="M184" s="7">
        <f t="shared" si="32"/>
        <v>19800000</v>
      </c>
      <c r="N184" s="7">
        <f t="shared" si="21"/>
        <v>126720000</v>
      </c>
      <c r="O184" s="7" t="s">
        <v>18</v>
      </c>
      <c r="P184" s="8">
        <v>1.5</v>
      </c>
      <c r="Q184" s="1" t="s">
        <v>23</v>
      </c>
    </row>
    <row r="185" spans="1:17" hidden="1" x14ac:dyDescent="0.25">
      <c r="A185" s="1" t="s">
        <v>13</v>
      </c>
      <c r="B185" s="1" t="s">
        <v>539</v>
      </c>
      <c r="C185" s="1"/>
      <c r="D185" s="1" t="s">
        <v>549</v>
      </c>
      <c r="E185" s="1" t="s">
        <v>550</v>
      </c>
      <c r="F185" s="1" t="s">
        <v>551</v>
      </c>
      <c r="G185" s="2">
        <v>850</v>
      </c>
      <c r="H185" s="2">
        <v>250</v>
      </c>
      <c r="I185" s="2">
        <v>450</v>
      </c>
      <c r="J185" s="6">
        <f t="shared" si="20"/>
        <v>1550</v>
      </c>
      <c r="K185" s="7">
        <f t="shared" si="30"/>
        <v>67320000</v>
      </c>
      <c r="L185" s="7">
        <f t="shared" si="31"/>
        <v>19800000</v>
      </c>
      <c r="M185" s="7">
        <f t="shared" si="32"/>
        <v>35640000</v>
      </c>
      <c r="N185" s="7">
        <f t="shared" si="21"/>
        <v>122760000</v>
      </c>
      <c r="O185" s="7" t="s">
        <v>18</v>
      </c>
      <c r="P185" s="8">
        <v>1.5</v>
      </c>
      <c r="Q185" s="1" t="s">
        <v>23</v>
      </c>
    </row>
    <row r="186" spans="1:17" hidden="1" x14ac:dyDescent="0.25">
      <c r="A186" s="1" t="s">
        <v>13</v>
      </c>
      <c r="B186" s="1" t="s">
        <v>539</v>
      </c>
      <c r="C186" s="1"/>
      <c r="D186" s="1" t="s">
        <v>552</v>
      </c>
      <c r="E186" s="1" t="s">
        <v>553</v>
      </c>
      <c r="F186" s="1" t="s">
        <v>554</v>
      </c>
      <c r="G186" s="2">
        <v>800</v>
      </c>
      <c r="H186" s="2">
        <v>300</v>
      </c>
      <c r="I186" s="2">
        <v>300</v>
      </c>
      <c r="J186" s="6">
        <f t="shared" si="20"/>
        <v>1400</v>
      </c>
      <c r="K186" s="7">
        <f t="shared" si="30"/>
        <v>63360000</v>
      </c>
      <c r="L186" s="7">
        <f t="shared" si="31"/>
        <v>23760000</v>
      </c>
      <c r="M186" s="7">
        <f t="shared" si="32"/>
        <v>23760000</v>
      </c>
      <c r="N186" s="7">
        <f t="shared" si="21"/>
        <v>110880000</v>
      </c>
      <c r="O186" s="7" t="s">
        <v>18</v>
      </c>
      <c r="P186" s="8">
        <v>1.5</v>
      </c>
      <c r="Q186" s="1" t="s">
        <v>23</v>
      </c>
    </row>
    <row r="187" spans="1:17" hidden="1" x14ac:dyDescent="0.25">
      <c r="A187" s="1" t="s">
        <v>13</v>
      </c>
      <c r="B187" s="1" t="s">
        <v>539</v>
      </c>
      <c r="C187" s="1"/>
      <c r="D187" s="1" t="s">
        <v>555</v>
      </c>
      <c r="E187" s="1" t="s">
        <v>556</v>
      </c>
      <c r="F187" s="1" t="s">
        <v>557</v>
      </c>
      <c r="G187" s="2">
        <v>400</v>
      </c>
      <c r="H187" s="2">
        <v>350</v>
      </c>
      <c r="I187" s="2">
        <v>355.80555500000003</v>
      </c>
      <c r="J187" s="6">
        <f t="shared" si="20"/>
        <v>1105.8055549999999</v>
      </c>
      <c r="K187" s="7">
        <f t="shared" si="30"/>
        <v>31680000</v>
      </c>
      <c r="L187" s="7">
        <f t="shared" si="31"/>
        <v>27720000</v>
      </c>
      <c r="M187" s="7">
        <f t="shared" si="32"/>
        <v>28179799.956000004</v>
      </c>
      <c r="N187" s="7">
        <f t="shared" si="21"/>
        <v>87579799.956</v>
      </c>
      <c r="O187" s="7" t="s">
        <v>35</v>
      </c>
      <c r="P187" s="7">
        <v>1</v>
      </c>
      <c r="Q187" s="1" t="s">
        <v>129</v>
      </c>
    </row>
    <row r="188" spans="1:17" hidden="1" x14ac:dyDescent="0.25">
      <c r="A188" s="1" t="s">
        <v>13</v>
      </c>
      <c r="B188" s="1" t="s">
        <v>539</v>
      </c>
      <c r="C188" s="1"/>
      <c r="D188" s="1" t="s">
        <v>558</v>
      </c>
      <c r="E188" s="1" t="s">
        <v>559</v>
      </c>
      <c r="F188" s="1" t="s">
        <v>560</v>
      </c>
      <c r="G188" s="2">
        <v>525</v>
      </c>
      <c r="H188" s="2">
        <v>50</v>
      </c>
      <c r="I188" s="2">
        <v>220</v>
      </c>
      <c r="J188" s="6">
        <f t="shared" si="20"/>
        <v>795</v>
      </c>
      <c r="K188" s="7">
        <f t="shared" si="30"/>
        <v>41580000</v>
      </c>
      <c r="L188" s="7">
        <f t="shared" si="31"/>
        <v>3960000</v>
      </c>
      <c r="M188" s="7">
        <f t="shared" si="32"/>
        <v>17424000</v>
      </c>
      <c r="N188" s="7">
        <f t="shared" si="21"/>
        <v>62964000</v>
      </c>
      <c r="O188" s="7" t="s">
        <v>35</v>
      </c>
      <c r="P188" s="7">
        <v>1</v>
      </c>
      <c r="Q188" s="1" t="s">
        <v>129</v>
      </c>
    </row>
    <row r="189" spans="1:17" hidden="1" x14ac:dyDescent="0.25">
      <c r="A189" s="1" t="s">
        <v>13</v>
      </c>
      <c r="B189" s="1" t="s">
        <v>539</v>
      </c>
      <c r="C189" s="1"/>
      <c r="D189" s="1" t="s">
        <v>561</v>
      </c>
      <c r="E189" s="1" t="s">
        <v>562</v>
      </c>
      <c r="F189" s="1" t="s">
        <v>563</v>
      </c>
      <c r="G189" s="2">
        <v>400</v>
      </c>
      <c r="H189" s="2">
        <v>700</v>
      </c>
      <c r="I189" s="2"/>
      <c r="J189" s="6">
        <f t="shared" si="20"/>
        <v>1100</v>
      </c>
      <c r="K189" s="7">
        <f t="shared" si="30"/>
        <v>31680000</v>
      </c>
      <c r="L189" s="7">
        <f t="shared" si="31"/>
        <v>55440000</v>
      </c>
      <c r="M189" s="7">
        <f t="shared" si="32"/>
        <v>0</v>
      </c>
      <c r="N189" s="7">
        <f t="shared" si="21"/>
        <v>87120000</v>
      </c>
      <c r="O189" s="7" t="s">
        <v>35</v>
      </c>
      <c r="P189" s="7">
        <v>1</v>
      </c>
      <c r="Q189" s="1" t="s">
        <v>129</v>
      </c>
    </row>
    <row r="190" spans="1:17" hidden="1" x14ac:dyDescent="0.25">
      <c r="A190" s="1" t="s">
        <v>13</v>
      </c>
      <c r="B190" s="1" t="s">
        <v>539</v>
      </c>
      <c r="C190" s="1"/>
      <c r="D190" s="1" t="s">
        <v>564</v>
      </c>
      <c r="E190" s="1" t="s">
        <v>565</v>
      </c>
      <c r="F190" s="1" t="s">
        <v>566</v>
      </c>
      <c r="G190" s="2">
        <v>200</v>
      </c>
      <c r="H190" s="2">
        <v>200</v>
      </c>
      <c r="I190" s="2">
        <v>400</v>
      </c>
      <c r="J190" s="6">
        <f t="shared" si="20"/>
        <v>800</v>
      </c>
      <c r="K190" s="7">
        <f t="shared" si="30"/>
        <v>15840000</v>
      </c>
      <c r="L190" s="7">
        <f t="shared" si="31"/>
        <v>15840000</v>
      </c>
      <c r="M190" s="7">
        <f t="shared" si="32"/>
        <v>31680000</v>
      </c>
      <c r="N190" s="7">
        <f t="shared" si="21"/>
        <v>63360000</v>
      </c>
      <c r="O190" s="7" t="s">
        <v>35</v>
      </c>
      <c r="P190" s="7">
        <v>1</v>
      </c>
      <c r="Q190" s="1" t="s">
        <v>129</v>
      </c>
    </row>
    <row r="191" spans="1:17" hidden="1" x14ac:dyDescent="0.25">
      <c r="A191" s="1" t="s">
        <v>13</v>
      </c>
      <c r="B191" s="1" t="s">
        <v>539</v>
      </c>
      <c r="C191" s="1"/>
      <c r="D191" s="1" t="s">
        <v>567</v>
      </c>
      <c r="E191" s="1" t="s">
        <v>568</v>
      </c>
      <c r="F191" s="1" t="s">
        <v>569</v>
      </c>
      <c r="G191" s="2">
        <v>300</v>
      </c>
      <c r="H191" s="2">
        <v>300</v>
      </c>
      <c r="I191" s="2">
        <v>150</v>
      </c>
      <c r="J191" s="6">
        <f t="shared" si="20"/>
        <v>750</v>
      </c>
      <c r="K191" s="7">
        <f t="shared" si="30"/>
        <v>23760000</v>
      </c>
      <c r="L191" s="7">
        <f t="shared" si="31"/>
        <v>23760000</v>
      </c>
      <c r="M191" s="7">
        <f t="shared" si="32"/>
        <v>11880000</v>
      </c>
      <c r="N191" s="7">
        <f t="shared" si="21"/>
        <v>59400000</v>
      </c>
      <c r="O191" s="7" t="s">
        <v>35</v>
      </c>
      <c r="P191" s="7">
        <v>1</v>
      </c>
      <c r="Q191" s="1" t="s">
        <v>129</v>
      </c>
    </row>
    <row r="192" spans="1:17" hidden="1" x14ac:dyDescent="0.25">
      <c r="A192" s="1" t="s">
        <v>13</v>
      </c>
      <c r="B192" s="1" t="s">
        <v>539</v>
      </c>
      <c r="C192" s="1"/>
      <c r="D192" s="1" t="s">
        <v>570</v>
      </c>
      <c r="E192" s="1" t="s">
        <v>571</v>
      </c>
      <c r="F192" s="1" t="s">
        <v>572</v>
      </c>
      <c r="G192" s="2">
        <v>350</v>
      </c>
      <c r="H192" s="2">
        <v>100</v>
      </c>
      <c r="I192" s="2">
        <v>250</v>
      </c>
      <c r="J192" s="6">
        <f t="shared" si="20"/>
        <v>700</v>
      </c>
      <c r="K192" s="7">
        <f t="shared" si="30"/>
        <v>27720000</v>
      </c>
      <c r="L192" s="7">
        <f t="shared" si="31"/>
        <v>7920000</v>
      </c>
      <c r="M192" s="7">
        <f t="shared" si="32"/>
        <v>19800000</v>
      </c>
      <c r="N192" s="7">
        <f t="shared" si="21"/>
        <v>55440000</v>
      </c>
      <c r="O192" s="7" t="s">
        <v>35</v>
      </c>
      <c r="P192" s="7">
        <v>1</v>
      </c>
      <c r="Q192" s="1" t="s">
        <v>129</v>
      </c>
    </row>
    <row r="193" spans="1:17" hidden="1" x14ac:dyDescent="0.25">
      <c r="A193" s="1" t="s">
        <v>13</v>
      </c>
      <c r="B193" s="1" t="s">
        <v>539</v>
      </c>
      <c r="C193" s="1"/>
      <c r="D193" s="1" t="s">
        <v>573</v>
      </c>
      <c r="E193" s="1" t="s">
        <v>574</v>
      </c>
      <c r="F193" s="1" t="s">
        <v>575</v>
      </c>
      <c r="G193" s="2">
        <v>205.27777700000001</v>
      </c>
      <c r="H193" s="2">
        <v>189.11111099999999</v>
      </c>
      <c r="I193" s="2">
        <v>250</v>
      </c>
      <c r="J193" s="6">
        <f t="shared" si="20"/>
        <v>644.38888799999995</v>
      </c>
      <c r="K193" s="7">
        <f t="shared" si="30"/>
        <v>16257999.9384</v>
      </c>
      <c r="L193" s="7">
        <f t="shared" si="31"/>
        <v>14977599.9912</v>
      </c>
      <c r="M193" s="7">
        <f t="shared" si="32"/>
        <v>19800000</v>
      </c>
      <c r="N193" s="7">
        <f t="shared" si="21"/>
        <v>51035599.9296</v>
      </c>
      <c r="O193" s="7" t="s">
        <v>35</v>
      </c>
      <c r="P193" s="7">
        <v>1</v>
      </c>
      <c r="Q193" s="1" t="s">
        <v>129</v>
      </c>
    </row>
    <row r="194" spans="1:17" hidden="1" x14ac:dyDescent="0.25">
      <c r="A194" s="1" t="s">
        <v>13</v>
      </c>
      <c r="B194" s="1" t="s">
        <v>539</v>
      </c>
      <c r="C194" s="1"/>
      <c r="D194" s="1" t="s">
        <v>576</v>
      </c>
      <c r="E194" s="1" t="s">
        <v>541</v>
      </c>
      <c r="F194" s="1" t="s">
        <v>577</v>
      </c>
      <c r="G194" s="2">
        <v>300</v>
      </c>
      <c r="H194" s="2">
        <v>100</v>
      </c>
      <c r="I194" s="2">
        <v>250</v>
      </c>
      <c r="J194" s="6">
        <f t="shared" ref="J194:J257" si="33">SUM(G194:I194)</f>
        <v>650</v>
      </c>
      <c r="K194" s="7">
        <f t="shared" si="30"/>
        <v>23760000</v>
      </c>
      <c r="L194" s="7">
        <f t="shared" si="31"/>
        <v>7920000</v>
      </c>
      <c r="M194" s="7">
        <f t="shared" si="32"/>
        <v>19800000</v>
      </c>
      <c r="N194" s="7">
        <f t="shared" ref="N194:N257" si="34">SUM(K194:M194)</f>
        <v>51480000</v>
      </c>
      <c r="O194" s="7" t="s">
        <v>35</v>
      </c>
      <c r="P194" s="7">
        <v>1</v>
      </c>
      <c r="Q194" s="1" t="s">
        <v>129</v>
      </c>
    </row>
    <row r="195" spans="1:17" hidden="1" x14ac:dyDescent="0.25">
      <c r="A195" s="1" t="s">
        <v>13</v>
      </c>
      <c r="B195" s="1" t="s">
        <v>539</v>
      </c>
      <c r="C195" s="1"/>
      <c r="D195" s="1" t="s">
        <v>578</v>
      </c>
      <c r="E195" s="1" t="s">
        <v>579</v>
      </c>
      <c r="F195" s="1" t="s">
        <v>580</v>
      </c>
      <c r="G195" s="2">
        <v>200</v>
      </c>
      <c r="H195" s="2">
        <v>250</v>
      </c>
      <c r="I195" s="2">
        <v>200</v>
      </c>
      <c r="J195" s="6">
        <f t="shared" si="33"/>
        <v>650</v>
      </c>
      <c r="K195" s="7">
        <f t="shared" si="30"/>
        <v>15840000</v>
      </c>
      <c r="L195" s="7">
        <f t="shared" si="31"/>
        <v>19800000</v>
      </c>
      <c r="M195" s="7">
        <f t="shared" si="32"/>
        <v>15840000</v>
      </c>
      <c r="N195" s="7">
        <f t="shared" si="34"/>
        <v>51480000</v>
      </c>
      <c r="O195" s="7" t="s">
        <v>35</v>
      </c>
      <c r="P195" s="7">
        <v>1</v>
      </c>
      <c r="Q195" s="1" t="s">
        <v>129</v>
      </c>
    </row>
    <row r="196" spans="1:17" hidden="1" x14ac:dyDescent="0.25">
      <c r="A196" s="1" t="s">
        <v>13</v>
      </c>
      <c r="B196" s="1" t="s">
        <v>539</v>
      </c>
      <c r="C196" s="1"/>
      <c r="D196" s="1" t="s">
        <v>581</v>
      </c>
      <c r="E196" s="1" t="s">
        <v>582</v>
      </c>
      <c r="F196" s="1" t="s">
        <v>583</v>
      </c>
      <c r="G196" s="2">
        <v>150</v>
      </c>
      <c r="H196" s="2">
        <v>50</v>
      </c>
      <c r="I196" s="2">
        <v>200</v>
      </c>
      <c r="J196" s="6">
        <f t="shared" si="33"/>
        <v>400</v>
      </c>
      <c r="K196" s="7">
        <f t="shared" si="30"/>
        <v>11880000</v>
      </c>
      <c r="L196" s="7">
        <f t="shared" si="31"/>
        <v>3960000</v>
      </c>
      <c r="M196" s="7">
        <f t="shared" si="32"/>
        <v>15840000</v>
      </c>
      <c r="N196" s="7">
        <f t="shared" si="34"/>
        <v>31680000</v>
      </c>
      <c r="O196" s="7" t="s">
        <v>35</v>
      </c>
      <c r="P196" s="7">
        <v>1</v>
      </c>
      <c r="Q196" s="1" t="s">
        <v>129</v>
      </c>
    </row>
    <row r="197" spans="1:17" hidden="1" x14ac:dyDescent="0.25">
      <c r="A197" s="1" t="s">
        <v>13</v>
      </c>
      <c r="B197" s="1" t="s">
        <v>539</v>
      </c>
      <c r="C197" s="1"/>
      <c r="D197" s="1" t="s">
        <v>584</v>
      </c>
      <c r="E197" s="1" t="s">
        <v>585</v>
      </c>
      <c r="F197" s="1" t="s">
        <v>586</v>
      </c>
      <c r="G197" s="2">
        <v>400</v>
      </c>
      <c r="H197" s="2">
        <v>300</v>
      </c>
      <c r="I197" s="2"/>
      <c r="J197" s="6">
        <f t="shared" si="33"/>
        <v>700</v>
      </c>
      <c r="K197" s="7">
        <f t="shared" si="30"/>
        <v>31680000</v>
      </c>
      <c r="L197" s="7">
        <f t="shared" si="31"/>
        <v>23760000</v>
      </c>
      <c r="M197" s="7">
        <f t="shared" si="32"/>
        <v>0</v>
      </c>
      <c r="N197" s="7">
        <f t="shared" si="34"/>
        <v>55440000</v>
      </c>
      <c r="O197" s="7" t="s">
        <v>35</v>
      </c>
      <c r="P197" s="7">
        <v>1</v>
      </c>
      <c r="Q197" s="1" t="s">
        <v>129</v>
      </c>
    </row>
    <row r="198" spans="1:17" hidden="1" x14ac:dyDescent="0.25">
      <c r="A198" s="1" t="s">
        <v>13</v>
      </c>
      <c r="B198" s="1" t="s">
        <v>539</v>
      </c>
      <c r="C198" s="1"/>
      <c r="D198" s="1" t="s">
        <v>587</v>
      </c>
      <c r="E198" s="1" t="s">
        <v>588</v>
      </c>
      <c r="F198" s="1" t="s">
        <v>589</v>
      </c>
      <c r="G198" s="2">
        <v>150</v>
      </c>
      <c r="H198" s="2">
        <v>9.0277770000000004</v>
      </c>
      <c r="I198" s="2">
        <v>200</v>
      </c>
      <c r="J198" s="6">
        <f t="shared" si="33"/>
        <v>359.02777700000001</v>
      </c>
      <c r="K198" s="7">
        <f t="shared" si="30"/>
        <v>11880000</v>
      </c>
      <c r="L198" s="7">
        <f t="shared" si="31"/>
        <v>714999.93839999998</v>
      </c>
      <c r="M198" s="7">
        <f t="shared" si="32"/>
        <v>15840000</v>
      </c>
      <c r="N198" s="7">
        <f t="shared" si="34"/>
        <v>28434999.9384</v>
      </c>
      <c r="O198" s="7" t="s">
        <v>35</v>
      </c>
      <c r="P198" s="7">
        <v>1</v>
      </c>
      <c r="Q198" s="1" t="s">
        <v>129</v>
      </c>
    </row>
    <row r="199" spans="1:17" hidden="1" x14ac:dyDescent="0.25">
      <c r="A199" s="1" t="s">
        <v>13</v>
      </c>
      <c r="B199" s="4" t="s">
        <v>590</v>
      </c>
      <c r="C199" s="1"/>
      <c r="D199" s="4" t="s">
        <v>591</v>
      </c>
      <c r="E199" s="4" t="s">
        <v>541</v>
      </c>
      <c r="F199" s="4" t="s">
        <v>592</v>
      </c>
      <c r="G199" s="5">
        <v>1200</v>
      </c>
      <c r="H199" s="5">
        <v>400</v>
      </c>
      <c r="I199" s="5">
        <v>700</v>
      </c>
      <c r="J199" s="6">
        <f t="shared" si="33"/>
        <v>2300</v>
      </c>
      <c r="K199" s="7">
        <f t="shared" si="30"/>
        <v>95040000</v>
      </c>
      <c r="L199" s="7">
        <f t="shared" si="31"/>
        <v>31680000</v>
      </c>
      <c r="M199" s="7">
        <f t="shared" si="32"/>
        <v>55440000</v>
      </c>
      <c r="N199" s="7">
        <f t="shared" si="34"/>
        <v>182160000</v>
      </c>
      <c r="O199" s="7" t="s">
        <v>18</v>
      </c>
      <c r="P199" s="8">
        <v>1.5</v>
      </c>
      <c r="Q199" s="1" t="s">
        <v>23</v>
      </c>
    </row>
    <row r="200" spans="1:17" hidden="1" x14ac:dyDescent="0.25">
      <c r="A200" s="1" t="s">
        <v>13</v>
      </c>
      <c r="B200" s="4" t="s">
        <v>590</v>
      </c>
      <c r="C200" s="1"/>
      <c r="D200" s="4" t="s">
        <v>593</v>
      </c>
      <c r="E200" s="4" t="s">
        <v>594</v>
      </c>
      <c r="F200" s="4" t="s">
        <v>595</v>
      </c>
      <c r="G200" s="5">
        <v>800</v>
      </c>
      <c r="H200" s="5">
        <v>500</v>
      </c>
      <c r="I200" s="5">
        <v>300</v>
      </c>
      <c r="J200" s="6">
        <f t="shared" si="33"/>
        <v>1600</v>
      </c>
      <c r="K200" s="7">
        <f t="shared" si="30"/>
        <v>63360000</v>
      </c>
      <c r="L200" s="7">
        <f t="shared" si="31"/>
        <v>39600000</v>
      </c>
      <c r="M200" s="7">
        <f t="shared" si="32"/>
        <v>23760000</v>
      </c>
      <c r="N200" s="7">
        <f t="shared" si="34"/>
        <v>126720000</v>
      </c>
      <c r="O200" s="7" t="s">
        <v>18</v>
      </c>
      <c r="P200" s="8">
        <v>1.5</v>
      </c>
      <c r="Q200" s="1" t="s">
        <v>23</v>
      </c>
    </row>
    <row r="201" spans="1:17" hidden="1" x14ac:dyDescent="0.25">
      <c r="A201" s="1" t="s">
        <v>13</v>
      </c>
      <c r="B201" s="4" t="s">
        <v>590</v>
      </c>
      <c r="C201" s="1"/>
      <c r="D201" s="4" t="s">
        <v>596</v>
      </c>
      <c r="E201" s="4" t="s">
        <v>597</v>
      </c>
      <c r="F201" s="4" t="s">
        <v>598</v>
      </c>
      <c r="G201" s="5">
        <v>600</v>
      </c>
      <c r="H201" s="5">
        <v>450</v>
      </c>
      <c r="I201" s="5">
        <v>500</v>
      </c>
      <c r="J201" s="6">
        <f t="shared" si="33"/>
        <v>1550</v>
      </c>
      <c r="K201" s="7">
        <f t="shared" si="30"/>
        <v>47520000</v>
      </c>
      <c r="L201" s="7">
        <f t="shared" si="31"/>
        <v>35640000</v>
      </c>
      <c r="M201" s="7">
        <f t="shared" si="32"/>
        <v>39600000</v>
      </c>
      <c r="N201" s="7">
        <f t="shared" si="34"/>
        <v>122760000</v>
      </c>
      <c r="O201" s="7" t="s">
        <v>18</v>
      </c>
      <c r="P201" s="8">
        <v>1.5</v>
      </c>
      <c r="Q201" s="1" t="s">
        <v>233</v>
      </c>
    </row>
    <row r="202" spans="1:17" hidden="1" x14ac:dyDescent="0.25">
      <c r="A202" s="1" t="s">
        <v>13</v>
      </c>
      <c r="B202" s="1" t="s">
        <v>590</v>
      </c>
      <c r="C202" s="1"/>
      <c r="D202" s="1" t="s">
        <v>599</v>
      </c>
      <c r="E202" s="1" t="s">
        <v>600</v>
      </c>
      <c r="F202" s="1" t="s">
        <v>601</v>
      </c>
      <c r="G202" s="6"/>
      <c r="H202" s="6">
        <v>400</v>
      </c>
      <c r="I202" s="6">
        <v>998.80555600000002</v>
      </c>
      <c r="J202" s="6">
        <f t="shared" si="33"/>
        <v>1398.805556</v>
      </c>
      <c r="K202" s="7">
        <f t="shared" si="30"/>
        <v>0</v>
      </c>
      <c r="L202" s="7">
        <f t="shared" si="31"/>
        <v>31680000</v>
      </c>
      <c r="M202" s="7">
        <f t="shared" si="32"/>
        <v>79105400.0352</v>
      </c>
      <c r="N202" s="7">
        <f t="shared" si="34"/>
        <v>110785400.0352</v>
      </c>
      <c r="O202" s="7" t="s">
        <v>18</v>
      </c>
      <c r="P202" s="8">
        <v>1.5</v>
      </c>
      <c r="Q202" s="1" t="s">
        <v>23</v>
      </c>
    </row>
    <row r="203" spans="1:17" hidden="1" x14ac:dyDescent="0.25">
      <c r="A203" s="1" t="s">
        <v>13</v>
      </c>
      <c r="B203" s="4" t="s">
        <v>590</v>
      </c>
      <c r="C203" s="1"/>
      <c r="D203" s="4" t="s">
        <v>602</v>
      </c>
      <c r="E203" s="4" t="s">
        <v>603</v>
      </c>
      <c r="F203" s="4" t="s">
        <v>604</v>
      </c>
      <c r="G203" s="5">
        <v>550</v>
      </c>
      <c r="H203" s="5">
        <v>100</v>
      </c>
      <c r="I203" s="5">
        <v>300</v>
      </c>
      <c r="J203" s="6">
        <f t="shared" si="33"/>
        <v>950</v>
      </c>
      <c r="K203" s="7">
        <f t="shared" si="30"/>
        <v>43560000</v>
      </c>
      <c r="L203" s="7">
        <f t="shared" si="31"/>
        <v>7920000</v>
      </c>
      <c r="M203" s="7">
        <f t="shared" si="32"/>
        <v>23760000</v>
      </c>
      <c r="N203" s="7">
        <f t="shared" si="34"/>
        <v>75240000</v>
      </c>
      <c r="O203" s="7" t="s">
        <v>35</v>
      </c>
      <c r="P203" s="7">
        <v>1</v>
      </c>
      <c r="Q203" s="1" t="s">
        <v>129</v>
      </c>
    </row>
    <row r="204" spans="1:17" hidden="1" x14ac:dyDescent="0.25">
      <c r="A204" s="1" t="s">
        <v>13</v>
      </c>
      <c r="B204" s="4" t="s">
        <v>590</v>
      </c>
      <c r="C204" s="1"/>
      <c r="D204" s="4" t="s">
        <v>605</v>
      </c>
      <c r="E204" s="4" t="s">
        <v>606</v>
      </c>
      <c r="F204" s="4" t="s">
        <v>607</v>
      </c>
      <c r="G204" s="5">
        <v>200</v>
      </c>
      <c r="H204" s="5">
        <v>300</v>
      </c>
      <c r="I204" s="5">
        <v>350</v>
      </c>
      <c r="J204" s="6">
        <f t="shared" si="33"/>
        <v>850</v>
      </c>
      <c r="K204" s="7">
        <f t="shared" si="30"/>
        <v>15840000</v>
      </c>
      <c r="L204" s="7">
        <f t="shared" si="31"/>
        <v>23760000</v>
      </c>
      <c r="M204" s="7">
        <f t="shared" si="32"/>
        <v>27720000</v>
      </c>
      <c r="N204" s="7">
        <f t="shared" si="34"/>
        <v>67320000</v>
      </c>
      <c r="O204" s="7" t="s">
        <v>35</v>
      </c>
      <c r="P204" s="7">
        <v>1</v>
      </c>
      <c r="Q204" s="1" t="s">
        <v>129</v>
      </c>
    </row>
    <row r="205" spans="1:17" hidden="1" x14ac:dyDescent="0.25">
      <c r="A205" s="1" t="s">
        <v>13</v>
      </c>
      <c r="B205" s="4" t="s">
        <v>590</v>
      </c>
      <c r="C205" s="1"/>
      <c r="D205" s="4" t="s">
        <v>608</v>
      </c>
      <c r="E205" s="4" t="s">
        <v>609</v>
      </c>
      <c r="F205" s="4" t="s">
        <v>610</v>
      </c>
      <c r="G205" s="5">
        <v>400</v>
      </c>
      <c r="H205" s="5">
        <v>250</v>
      </c>
      <c r="I205" s="5">
        <v>150</v>
      </c>
      <c r="J205" s="6">
        <f t="shared" si="33"/>
        <v>800</v>
      </c>
      <c r="K205" s="7">
        <f t="shared" si="30"/>
        <v>31680000</v>
      </c>
      <c r="L205" s="7">
        <f t="shared" si="31"/>
        <v>19800000</v>
      </c>
      <c r="M205" s="7">
        <f t="shared" si="32"/>
        <v>11880000</v>
      </c>
      <c r="N205" s="7">
        <f t="shared" si="34"/>
        <v>63360000</v>
      </c>
      <c r="O205" s="7" t="s">
        <v>35</v>
      </c>
      <c r="P205" s="7">
        <v>1</v>
      </c>
      <c r="Q205" s="1" t="s">
        <v>129</v>
      </c>
    </row>
    <row r="206" spans="1:17" hidden="1" x14ac:dyDescent="0.25">
      <c r="A206" s="1" t="s">
        <v>137</v>
      </c>
      <c r="B206" s="4" t="s">
        <v>611</v>
      </c>
      <c r="C206" s="1"/>
      <c r="D206" s="1" t="s">
        <v>612</v>
      </c>
      <c r="E206" s="23" t="s">
        <v>613</v>
      </c>
      <c r="F206" s="20" t="s">
        <v>614</v>
      </c>
      <c r="G206" s="7">
        <v>1995.0388888888888</v>
      </c>
      <c r="H206" s="7">
        <v>497.9372222222222</v>
      </c>
      <c r="I206" s="7">
        <v>1799.0861111111112</v>
      </c>
      <c r="J206" s="6">
        <f t="shared" si="33"/>
        <v>4292.0622222222228</v>
      </c>
      <c r="K206" s="7">
        <f t="shared" si="30"/>
        <v>158007080</v>
      </c>
      <c r="L206" s="7">
        <f t="shared" si="31"/>
        <v>39436628</v>
      </c>
      <c r="M206" s="7">
        <f t="shared" si="32"/>
        <v>142487620</v>
      </c>
      <c r="N206" s="7">
        <f t="shared" si="34"/>
        <v>339931328</v>
      </c>
      <c r="O206" s="7" t="s">
        <v>28</v>
      </c>
      <c r="P206" s="7">
        <v>2</v>
      </c>
      <c r="Q206" s="1" t="s">
        <v>74</v>
      </c>
    </row>
    <row r="207" spans="1:17" hidden="1" x14ac:dyDescent="0.25">
      <c r="A207" s="1" t="s">
        <v>137</v>
      </c>
      <c r="B207" s="4" t="s">
        <v>611</v>
      </c>
      <c r="C207" s="1"/>
      <c r="D207" s="1" t="s">
        <v>612</v>
      </c>
      <c r="E207" s="23" t="s">
        <v>615</v>
      </c>
      <c r="F207" s="20" t="s">
        <v>616</v>
      </c>
      <c r="G207" s="7">
        <v>1994.45</v>
      </c>
      <c r="H207" s="7">
        <v>893.44611111111112</v>
      </c>
      <c r="I207" s="7">
        <v>696.44888888888886</v>
      </c>
      <c r="J207" s="6">
        <f t="shared" si="33"/>
        <v>3584.3450000000003</v>
      </c>
      <c r="K207" s="7">
        <f t="shared" si="30"/>
        <v>157960440</v>
      </c>
      <c r="L207" s="7">
        <f t="shared" si="31"/>
        <v>70760932</v>
      </c>
      <c r="M207" s="7">
        <f t="shared" si="32"/>
        <v>55158752</v>
      </c>
      <c r="N207" s="7">
        <f t="shared" si="34"/>
        <v>283880124</v>
      </c>
      <c r="O207" s="7" t="s">
        <v>18</v>
      </c>
      <c r="P207" s="8">
        <v>1.5</v>
      </c>
      <c r="Q207" s="1" t="s">
        <v>23</v>
      </c>
    </row>
    <row r="208" spans="1:17" hidden="1" x14ac:dyDescent="0.25">
      <c r="A208" s="1" t="s">
        <v>137</v>
      </c>
      <c r="B208" s="4" t="s">
        <v>611</v>
      </c>
      <c r="C208" s="1"/>
      <c r="D208" s="1" t="s">
        <v>612</v>
      </c>
      <c r="E208" s="23" t="s">
        <v>617</v>
      </c>
      <c r="F208" s="20" t="s">
        <v>618</v>
      </c>
      <c r="G208" s="7">
        <v>1400</v>
      </c>
      <c r="H208" s="7">
        <v>500</v>
      </c>
      <c r="I208" s="7">
        <v>300</v>
      </c>
      <c r="J208" s="6">
        <f t="shared" si="33"/>
        <v>2200</v>
      </c>
      <c r="K208" s="7">
        <f t="shared" si="30"/>
        <v>110880000</v>
      </c>
      <c r="L208" s="7">
        <f t="shared" si="31"/>
        <v>39600000</v>
      </c>
      <c r="M208" s="7">
        <f t="shared" si="32"/>
        <v>23760000</v>
      </c>
      <c r="N208" s="7">
        <f t="shared" si="34"/>
        <v>174240000</v>
      </c>
      <c r="O208" s="7" t="s">
        <v>18</v>
      </c>
      <c r="P208" s="8">
        <v>1.5</v>
      </c>
      <c r="Q208" s="1" t="s">
        <v>23</v>
      </c>
    </row>
    <row r="209" spans="1:17" hidden="1" x14ac:dyDescent="0.25">
      <c r="A209" s="1" t="s">
        <v>137</v>
      </c>
      <c r="B209" s="4" t="s">
        <v>611</v>
      </c>
      <c r="C209" s="1"/>
      <c r="D209" s="1" t="s">
        <v>612</v>
      </c>
      <c r="E209" s="23" t="s">
        <v>619</v>
      </c>
      <c r="F209" s="20" t="s">
        <v>620</v>
      </c>
      <c r="G209" s="7">
        <v>792.53222222222223</v>
      </c>
      <c r="H209" s="7">
        <v>500</v>
      </c>
      <c r="I209" s="7">
        <v>520.82222222222219</v>
      </c>
      <c r="J209" s="6">
        <f t="shared" si="33"/>
        <v>1813.3544444444442</v>
      </c>
      <c r="K209" s="7">
        <f t="shared" si="30"/>
        <v>62768552</v>
      </c>
      <c r="L209" s="7">
        <f t="shared" si="31"/>
        <v>39600000</v>
      </c>
      <c r="M209" s="7">
        <f t="shared" si="32"/>
        <v>41249120</v>
      </c>
      <c r="N209" s="7">
        <f t="shared" si="34"/>
        <v>143617672</v>
      </c>
      <c r="O209" s="7" t="s">
        <v>18</v>
      </c>
      <c r="P209" s="8">
        <v>1.5</v>
      </c>
      <c r="Q209" s="1" t="s">
        <v>23</v>
      </c>
    </row>
    <row r="210" spans="1:17" hidden="1" x14ac:dyDescent="0.25">
      <c r="A210" s="1" t="s">
        <v>137</v>
      </c>
      <c r="B210" s="4" t="s">
        <v>611</v>
      </c>
      <c r="C210" s="1"/>
      <c r="D210" s="1" t="s">
        <v>612</v>
      </c>
      <c r="E210" s="23" t="s">
        <v>621</v>
      </c>
      <c r="F210" s="20" t="s">
        <v>622</v>
      </c>
      <c r="G210" s="7">
        <v>495.3</v>
      </c>
      <c r="H210" s="7">
        <v>300</v>
      </c>
      <c r="I210" s="7">
        <v>150</v>
      </c>
      <c r="J210" s="6">
        <f t="shared" si="33"/>
        <v>945.3</v>
      </c>
      <c r="K210" s="7">
        <f t="shared" si="30"/>
        <v>39227760</v>
      </c>
      <c r="L210" s="7">
        <f t="shared" si="31"/>
        <v>23760000</v>
      </c>
      <c r="M210" s="7">
        <f t="shared" si="32"/>
        <v>11880000</v>
      </c>
      <c r="N210" s="7">
        <f t="shared" si="34"/>
        <v>74867760</v>
      </c>
      <c r="O210" s="7" t="s">
        <v>35</v>
      </c>
      <c r="P210" s="7">
        <v>1</v>
      </c>
      <c r="Q210" s="1" t="s">
        <v>125</v>
      </c>
    </row>
    <row r="211" spans="1:17" hidden="1" x14ac:dyDescent="0.25">
      <c r="A211" s="1" t="s">
        <v>137</v>
      </c>
      <c r="B211" s="4" t="s">
        <v>611</v>
      </c>
      <c r="C211" s="1"/>
      <c r="D211" s="1" t="s">
        <v>612</v>
      </c>
      <c r="E211" s="23" t="s">
        <v>623</v>
      </c>
      <c r="F211" s="20" t="s">
        <v>624</v>
      </c>
      <c r="G211" s="7">
        <v>148.79888888888888</v>
      </c>
      <c r="H211" s="7">
        <v>125</v>
      </c>
      <c r="I211" s="7">
        <v>232.07555555555555</v>
      </c>
      <c r="J211" s="6">
        <f t="shared" si="33"/>
        <v>505.87444444444441</v>
      </c>
      <c r="K211" s="7">
        <f t="shared" si="30"/>
        <v>11784872</v>
      </c>
      <c r="L211" s="7">
        <f t="shared" si="31"/>
        <v>9900000</v>
      </c>
      <c r="M211" s="7">
        <f t="shared" si="32"/>
        <v>18380384</v>
      </c>
      <c r="N211" s="7">
        <f t="shared" si="34"/>
        <v>40065256</v>
      </c>
      <c r="O211" s="7" t="s">
        <v>35</v>
      </c>
      <c r="P211" s="7">
        <v>1</v>
      </c>
      <c r="Q211" s="1" t="s">
        <v>125</v>
      </c>
    </row>
    <row r="212" spans="1:17" hidden="1" x14ac:dyDescent="0.25">
      <c r="A212" s="1" t="s">
        <v>137</v>
      </c>
      <c r="B212" s="4" t="s">
        <v>611</v>
      </c>
      <c r="C212" s="1"/>
      <c r="D212" s="1" t="s">
        <v>612</v>
      </c>
      <c r="E212" s="23" t="s">
        <v>625</v>
      </c>
      <c r="F212" s="20" t="s">
        <v>626</v>
      </c>
      <c r="G212" s="7">
        <v>461.26525252525255</v>
      </c>
      <c r="H212" s="7">
        <v>100</v>
      </c>
      <c r="I212" s="7">
        <v>200</v>
      </c>
      <c r="J212" s="6">
        <f t="shared" si="33"/>
        <v>761.26525252525255</v>
      </c>
      <c r="K212" s="7">
        <f t="shared" si="30"/>
        <v>36532208</v>
      </c>
      <c r="L212" s="7">
        <f t="shared" si="31"/>
        <v>7920000</v>
      </c>
      <c r="M212" s="7">
        <f t="shared" si="32"/>
        <v>15840000</v>
      </c>
      <c r="N212" s="7">
        <f t="shared" si="34"/>
        <v>60292208</v>
      </c>
      <c r="O212" s="7" t="s">
        <v>35</v>
      </c>
      <c r="P212" s="7">
        <v>1</v>
      </c>
      <c r="Q212" s="1" t="s">
        <v>125</v>
      </c>
    </row>
    <row r="213" spans="1:17" hidden="1" x14ac:dyDescent="0.25">
      <c r="A213" s="1" t="s">
        <v>137</v>
      </c>
      <c r="B213" s="4" t="s">
        <v>611</v>
      </c>
      <c r="C213" s="1"/>
      <c r="D213" s="1" t="s">
        <v>612</v>
      </c>
      <c r="E213" s="23" t="s">
        <v>627</v>
      </c>
      <c r="F213" s="20" t="s">
        <v>628</v>
      </c>
      <c r="G213" s="7">
        <v>599.05999999999995</v>
      </c>
      <c r="H213" s="7">
        <v>223.12</v>
      </c>
      <c r="I213" s="7">
        <v>226</v>
      </c>
      <c r="J213" s="6">
        <f t="shared" si="33"/>
        <v>1048.1799999999998</v>
      </c>
      <c r="K213" s="7">
        <f t="shared" si="30"/>
        <v>47445551.999999993</v>
      </c>
      <c r="L213" s="7">
        <f t="shared" si="31"/>
        <v>17671104</v>
      </c>
      <c r="M213" s="7">
        <f t="shared" si="32"/>
        <v>17899200</v>
      </c>
      <c r="N213" s="7">
        <f t="shared" si="34"/>
        <v>83015856</v>
      </c>
      <c r="O213" s="7" t="s">
        <v>35</v>
      </c>
      <c r="P213" s="7">
        <v>1</v>
      </c>
      <c r="Q213" s="1" t="s">
        <v>125</v>
      </c>
    </row>
    <row r="214" spans="1:17" hidden="1" x14ac:dyDescent="0.25">
      <c r="A214" s="1" t="s">
        <v>137</v>
      </c>
      <c r="B214" s="4" t="s">
        <v>611</v>
      </c>
      <c r="C214" s="1"/>
      <c r="D214" s="1" t="s">
        <v>612</v>
      </c>
      <c r="E214" s="23" t="s">
        <v>629</v>
      </c>
      <c r="F214" s="20" t="s">
        <v>630</v>
      </c>
      <c r="G214" s="7">
        <v>531.56126262626265</v>
      </c>
      <c r="H214" s="7">
        <v>150</v>
      </c>
      <c r="I214" s="7">
        <v>300</v>
      </c>
      <c r="J214" s="6">
        <f t="shared" si="33"/>
        <v>981.56126262626265</v>
      </c>
      <c r="K214" s="7">
        <f t="shared" ref="K214:K245" si="35">+G214*79200</f>
        <v>42099652</v>
      </c>
      <c r="L214" s="7">
        <f t="shared" ref="L214:L245" si="36">+H214*79200</f>
        <v>11880000</v>
      </c>
      <c r="M214" s="7">
        <f t="shared" ref="M214:M245" si="37">+I214*79200</f>
        <v>23760000</v>
      </c>
      <c r="N214" s="7">
        <f t="shared" si="34"/>
        <v>77739652</v>
      </c>
      <c r="O214" s="7" t="s">
        <v>35</v>
      </c>
      <c r="P214" s="7">
        <v>1</v>
      </c>
      <c r="Q214" s="1" t="s">
        <v>125</v>
      </c>
    </row>
    <row r="215" spans="1:17" hidden="1" x14ac:dyDescent="0.25">
      <c r="A215" s="1" t="s">
        <v>137</v>
      </c>
      <c r="B215" s="4" t="s">
        <v>611</v>
      </c>
      <c r="C215" s="1"/>
      <c r="D215" s="1" t="s">
        <v>612</v>
      </c>
      <c r="E215" s="23" t="s">
        <v>631</v>
      </c>
      <c r="F215" s="20" t="s">
        <v>632</v>
      </c>
      <c r="G215" s="7">
        <v>127.05666666666667</v>
      </c>
      <c r="H215" s="7">
        <v>328.40909090909093</v>
      </c>
      <c r="I215" s="7">
        <v>34.963636363636361</v>
      </c>
      <c r="J215" s="6">
        <f t="shared" si="33"/>
        <v>490.42939393939395</v>
      </c>
      <c r="K215" s="7">
        <f t="shared" si="35"/>
        <v>10062888</v>
      </c>
      <c r="L215" s="7">
        <f t="shared" si="36"/>
        <v>26010000.000000004</v>
      </c>
      <c r="M215" s="7">
        <f t="shared" si="37"/>
        <v>2769120</v>
      </c>
      <c r="N215" s="7">
        <f t="shared" si="34"/>
        <v>38842008</v>
      </c>
      <c r="O215" s="7" t="s">
        <v>35</v>
      </c>
      <c r="P215" s="7">
        <v>1</v>
      </c>
      <c r="Q215" s="1" t="s">
        <v>125</v>
      </c>
    </row>
    <row r="216" spans="1:17" hidden="1" x14ac:dyDescent="0.25">
      <c r="A216" s="1" t="s">
        <v>137</v>
      </c>
      <c r="B216" s="4" t="s">
        <v>611</v>
      </c>
      <c r="C216" s="1"/>
      <c r="D216" s="1" t="s">
        <v>612</v>
      </c>
      <c r="E216" s="23" t="s">
        <v>633</v>
      </c>
      <c r="F216" s="20" t="s">
        <v>634</v>
      </c>
      <c r="G216" s="7">
        <v>270</v>
      </c>
      <c r="H216" s="7">
        <v>100</v>
      </c>
      <c r="I216" s="7">
        <v>200</v>
      </c>
      <c r="J216" s="6">
        <f t="shared" si="33"/>
        <v>570</v>
      </c>
      <c r="K216" s="7">
        <f t="shared" si="35"/>
        <v>21384000</v>
      </c>
      <c r="L216" s="7">
        <f t="shared" si="36"/>
        <v>7920000</v>
      </c>
      <c r="M216" s="7">
        <f t="shared" si="37"/>
        <v>15840000</v>
      </c>
      <c r="N216" s="7">
        <f t="shared" si="34"/>
        <v>45144000</v>
      </c>
      <c r="O216" s="7" t="s">
        <v>35</v>
      </c>
      <c r="P216" s="7">
        <v>1</v>
      </c>
      <c r="Q216" s="1" t="s">
        <v>125</v>
      </c>
    </row>
    <row r="217" spans="1:17" hidden="1" x14ac:dyDescent="0.25">
      <c r="A217" s="1" t="s">
        <v>137</v>
      </c>
      <c r="B217" s="4" t="s">
        <v>611</v>
      </c>
      <c r="C217" s="1"/>
      <c r="D217" s="1" t="s">
        <v>612</v>
      </c>
      <c r="E217" s="23" t="s">
        <v>635</v>
      </c>
      <c r="F217" s="20" t="s">
        <v>636</v>
      </c>
      <c r="G217" s="7">
        <v>150</v>
      </c>
      <c r="H217" s="7">
        <v>125</v>
      </c>
      <c r="I217" s="7">
        <v>50</v>
      </c>
      <c r="J217" s="6">
        <f t="shared" si="33"/>
        <v>325</v>
      </c>
      <c r="K217" s="7">
        <f t="shared" si="35"/>
        <v>11880000</v>
      </c>
      <c r="L217" s="7">
        <f t="shared" si="36"/>
        <v>9900000</v>
      </c>
      <c r="M217" s="7">
        <f t="shared" si="37"/>
        <v>3960000</v>
      </c>
      <c r="N217" s="7">
        <f t="shared" si="34"/>
        <v>25740000</v>
      </c>
      <c r="O217" s="7" t="s">
        <v>35</v>
      </c>
      <c r="P217" s="7">
        <v>1</v>
      </c>
      <c r="Q217" s="1" t="s">
        <v>125</v>
      </c>
    </row>
    <row r="218" spans="1:17" hidden="1" x14ac:dyDescent="0.25">
      <c r="A218" s="1" t="s">
        <v>137</v>
      </c>
      <c r="B218" s="4" t="s">
        <v>611</v>
      </c>
      <c r="C218" s="1"/>
      <c r="D218" s="1" t="s">
        <v>612</v>
      </c>
      <c r="E218" s="23" t="s">
        <v>637</v>
      </c>
      <c r="F218" s="20" t="s">
        <v>638</v>
      </c>
      <c r="G218" s="7">
        <v>51</v>
      </c>
      <c r="H218" s="7">
        <v>113.36363636363636</v>
      </c>
      <c r="I218" s="7">
        <v>56.68181818181818</v>
      </c>
      <c r="J218" s="6">
        <f t="shared" si="33"/>
        <v>221.04545454545456</v>
      </c>
      <c r="K218" s="7">
        <f t="shared" si="35"/>
        <v>4039200</v>
      </c>
      <c r="L218" s="7">
        <f t="shared" si="36"/>
        <v>8978400</v>
      </c>
      <c r="M218" s="7">
        <f t="shared" si="37"/>
        <v>4489200</v>
      </c>
      <c r="N218" s="7">
        <f t="shared" si="34"/>
        <v>17506800</v>
      </c>
      <c r="O218" s="7" t="s">
        <v>35</v>
      </c>
      <c r="P218" s="7">
        <v>1</v>
      </c>
      <c r="Q218" s="1" t="s">
        <v>125</v>
      </c>
    </row>
    <row r="219" spans="1:17" hidden="1" x14ac:dyDescent="0.25">
      <c r="A219" s="1" t="s">
        <v>13</v>
      </c>
      <c r="B219" s="4" t="s">
        <v>639</v>
      </c>
      <c r="C219" s="4"/>
      <c r="D219" s="4" t="s">
        <v>640</v>
      </c>
      <c r="E219" s="4" t="s">
        <v>641</v>
      </c>
      <c r="F219" s="4" t="s">
        <v>642</v>
      </c>
      <c r="G219" s="5">
        <v>400</v>
      </c>
      <c r="H219" s="5">
        <v>700</v>
      </c>
      <c r="I219" s="5">
        <v>300</v>
      </c>
      <c r="J219" s="6">
        <f t="shared" si="33"/>
        <v>1400</v>
      </c>
      <c r="K219" s="7">
        <f t="shared" si="35"/>
        <v>31680000</v>
      </c>
      <c r="L219" s="7">
        <f t="shared" si="36"/>
        <v>55440000</v>
      </c>
      <c r="M219" s="7">
        <f t="shared" si="37"/>
        <v>23760000</v>
      </c>
      <c r="N219" s="7">
        <f t="shared" si="34"/>
        <v>110880000</v>
      </c>
      <c r="O219" s="7" t="s">
        <v>18</v>
      </c>
      <c r="P219" s="8">
        <v>1.5</v>
      </c>
      <c r="Q219" s="1" t="s">
        <v>23</v>
      </c>
    </row>
    <row r="220" spans="1:17" hidden="1" x14ac:dyDescent="0.25">
      <c r="A220" s="1" t="s">
        <v>13</v>
      </c>
      <c r="B220" s="4" t="s">
        <v>639</v>
      </c>
      <c r="C220" s="4"/>
      <c r="D220" s="4" t="s">
        <v>643</v>
      </c>
      <c r="E220" s="4" t="s">
        <v>644</v>
      </c>
      <c r="F220" s="4" t="s">
        <v>645</v>
      </c>
      <c r="G220" s="5">
        <v>-5.055555</v>
      </c>
      <c r="H220" s="5">
        <v>300</v>
      </c>
      <c r="I220" s="5">
        <v>325</v>
      </c>
      <c r="J220" s="6">
        <f t="shared" si="33"/>
        <v>619.94444499999997</v>
      </c>
      <c r="K220" s="7">
        <f t="shared" si="35"/>
        <v>-400399.95600000001</v>
      </c>
      <c r="L220" s="7">
        <f t="shared" si="36"/>
        <v>23760000</v>
      </c>
      <c r="M220" s="7">
        <f t="shared" si="37"/>
        <v>25740000</v>
      </c>
      <c r="N220" s="7">
        <f t="shared" si="34"/>
        <v>49099600.044</v>
      </c>
      <c r="O220" s="7" t="s">
        <v>35</v>
      </c>
      <c r="P220" s="7">
        <v>1</v>
      </c>
      <c r="Q220" s="1" t="s">
        <v>129</v>
      </c>
    </row>
    <row r="221" spans="1:17" hidden="1" x14ac:dyDescent="0.25">
      <c r="A221" s="1" t="s">
        <v>13</v>
      </c>
      <c r="B221" s="4" t="s">
        <v>639</v>
      </c>
      <c r="C221" s="4"/>
      <c r="D221" s="4" t="s">
        <v>646</v>
      </c>
      <c r="E221" s="4" t="s">
        <v>647</v>
      </c>
      <c r="F221" s="4" t="s">
        <v>648</v>
      </c>
      <c r="G221" s="5">
        <v>100</v>
      </c>
      <c r="H221" s="5">
        <v>399</v>
      </c>
      <c r="I221" s="5">
        <v>0</v>
      </c>
      <c r="J221" s="6">
        <f t="shared" si="33"/>
        <v>499</v>
      </c>
      <c r="K221" s="7">
        <f t="shared" si="35"/>
        <v>7920000</v>
      </c>
      <c r="L221" s="7">
        <f t="shared" si="36"/>
        <v>31600800</v>
      </c>
      <c r="M221" s="7">
        <f t="shared" si="37"/>
        <v>0</v>
      </c>
      <c r="N221" s="7">
        <f t="shared" si="34"/>
        <v>39520800</v>
      </c>
      <c r="O221" s="7" t="s">
        <v>35</v>
      </c>
      <c r="P221" s="7">
        <v>1</v>
      </c>
      <c r="Q221" s="1" t="s">
        <v>129</v>
      </c>
    </row>
    <row r="222" spans="1:17" hidden="1" x14ac:dyDescent="0.25">
      <c r="A222" s="1" t="s">
        <v>13</v>
      </c>
      <c r="B222" s="4" t="s">
        <v>639</v>
      </c>
      <c r="C222" s="4"/>
      <c r="D222" s="4" t="s">
        <v>649</v>
      </c>
      <c r="E222" s="4" t="s">
        <v>650</v>
      </c>
      <c r="F222" s="4" t="s">
        <v>651</v>
      </c>
      <c r="G222" s="5">
        <v>129.38888900000001</v>
      </c>
      <c r="H222" s="5">
        <v>140</v>
      </c>
      <c r="I222" s="5">
        <v>124.777778</v>
      </c>
      <c r="J222" s="6">
        <f t="shared" si="33"/>
        <v>394.16666700000002</v>
      </c>
      <c r="K222" s="7">
        <f t="shared" si="35"/>
        <v>10247600.0088</v>
      </c>
      <c r="L222" s="7">
        <f t="shared" si="36"/>
        <v>11088000</v>
      </c>
      <c r="M222" s="7">
        <f t="shared" si="37"/>
        <v>9882400.0175999999</v>
      </c>
      <c r="N222" s="7">
        <f t="shared" si="34"/>
        <v>31218000.0264</v>
      </c>
      <c r="O222" s="7" t="s">
        <v>35</v>
      </c>
      <c r="P222" s="7">
        <v>1</v>
      </c>
      <c r="Q222" s="1" t="s">
        <v>129</v>
      </c>
    </row>
    <row r="223" spans="1:17" hidden="1" x14ac:dyDescent="0.25">
      <c r="A223" s="1" t="s">
        <v>13</v>
      </c>
      <c r="B223" s="4" t="s">
        <v>639</v>
      </c>
      <c r="C223" s="4"/>
      <c r="D223" s="4" t="s">
        <v>652</v>
      </c>
      <c r="E223" s="4" t="s">
        <v>653</v>
      </c>
      <c r="F223" s="4" t="s">
        <v>654</v>
      </c>
      <c r="G223" s="5"/>
      <c r="H223" s="5"/>
      <c r="I223" s="5">
        <v>200</v>
      </c>
      <c r="J223" s="6">
        <f t="shared" si="33"/>
        <v>200</v>
      </c>
      <c r="K223" s="7">
        <f t="shared" si="35"/>
        <v>0</v>
      </c>
      <c r="L223" s="7">
        <f t="shared" si="36"/>
        <v>0</v>
      </c>
      <c r="M223" s="7">
        <f t="shared" si="37"/>
        <v>15840000</v>
      </c>
      <c r="N223" s="7">
        <f t="shared" si="34"/>
        <v>15840000</v>
      </c>
      <c r="O223" s="7" t="s">
        <v>35</v>
      </c>
      <c r="P223" s="7">
        <v>1</v>
      </c>
      <c r="Q223" s="1" t="s">
        <v>129</v>
      </c>
    </row>
    <row r="224" spans="1:17" hidden="1" x14ac:dyDescent="0.25">
      <c r="A224" s="1" t="s">
        <v>13</v>
      </c>
      <c r="B224" s="4" t="s">
        <v>639</v>
      </c>
      <c r="C224" s="4"/>
      <c r="D224" s="4" t="s">
        <v>655</v>
      </c>
      <c r="E224" s="4" t="s">
        <v>656</v>
      </c>
      <c r="F224" s="4" t="s">
        <v>657</v>
      </c>
      <c r="G224" s="5">
        <v>200</v>
      </c>
      <c r="H224" s="5"/>
      <c r="I224" s="5"/>
      <c r="J224" s="6">
        <f t="shared" si="33"/>
        <v>200</v>
      </c>
      <c r="K224" s="7">
        <f t="shared" si="35"/>
        <v>15840000</v>
      </c>
      <c r="L224" s="7">
        <f t="shared" si="36"/>
        <v>0</v>
      </c>
      <c r="M224" s="7">
        <f t="shared" si="37"/>
        <v>0</v>
      </c>
      <c r="N224" s="7">
        <f t="shared" si="34"/>
        <v>15840000</v>
      </c>
      <c r="O224" s="7" t="s">
        <v>35</v>
      </c>
      <c r="P224" s="7">
        <v>1</v>
      </c>
      <c r="Q224" s="1" t="s">
        <v>129</v>
      </c>
    </row>
    <row r="225" spans="1:17" hidden="1" x14ac:dyDescent="0.25">
      <c r="A225" s="1" t="s">
        <v>13</v>
      </c>
      <c r="B225" s="1" t="s">
        <v>658</v>
      </c>
      <c r="C225" s="1"/>
      <c r="D225" s="1" t="s">
        <v>659</v>
      </c>
      <c r="E225" s="1" t="s">
        <v>660</v>
      </c>
      <c r="F225" s="1" t="s">
        <v>661</v>
      </c>
      <c r="G225" s="6">
        <v>3700</v>
      </c>
      <c r="H225" s="6">
        <v>3000</v>
      </c>
      <c r="I225" s="6">
        <v>1500</v>
      </c>
      <c r="J225" s="6">
        <f t="shared" si="33"/>
        <v>8200</v>
      </c>
      <c r="K225" s="7">
        <f t="shared" si="35"/>
        <v>293040000</v>
      </c>
      <c r="L225" s="7">
        <f t="shared" si="36"/>
        <v>237600000</v>
      </c>
      <c r="M225" s="7">
        <f t="shared" si="37"/>
        <v>118800000</v>
      </c>
      <c r="N225" s="7">
        <f t="shared" si="34"/>
        <v>649440000</v>
      </c>
      <c r="O225" s="7" t="s">
        <v>24</v>
      </c>
      <c r="P225" s="7">
        <v>5</v>
      </c>
      <c r="Q225" s="1" t="s">
        <v>225</v>
      </c>
    </row>
    <row r="226" spans="1:17" hidden="1" x14ac:dyDescent="0.25">
      <c r="A226" s="1" t="s">
        <v>13</v>
      </c>
      <c r="B226" s="1" t="s">
        <v>658</v>
      </c>
      <c r="C226" s="1"/>
      <c r="D226" s="1" t="s">
        <v>662</v>
      </c>
      <c r="E226" s="1" t="s">
        <v>663</v>
      </c>
      <c r="F226" s="1" t="s">
        <v>664</v>
      </c>
      <c r="G226" s="6"/>
      <c r="H226" s="6">
        <v>2000</v>
      </c>
      <c r="I226" s="6">
        <v>2000</v>
      </c>
      <c r="J226" s="6">
        <f t="shared" si="33"/>
        <v>4000</v>
      </c>
      <c r="K226" s="7">
        <f t="shared" si="35"/>
        <v>0</v>
      </c>
      <c r="L226" s="7">
        <f t="shared" si="36"/>
        <v>158400000</v>
      </c>
      <c r="M226" s="7">
        <f t="shared" si="37"/>
        <v>158400000</v>
      </c>
      <c r="N226" s="7">
        <f t="shared" si="34"/>
        <v>316800000</v>
      </c>
      <c r="O226" s="7" t="s">
        <v>28</v>
      </c>
      <c r="P226" s="7">
        <v>2</v>
      </c>
      <c r="Q226" s="1" t="s">
        <v>74</v>
      </c>
    </row>
    <row r="227" spans="1:17" hidden="1" x14ac:dyDescent="0.25">
      <c r="A227" s="1" t="s">
        <v>13</v>
      </c>
      <c r="B227" s="1" t="s">
        <v>658</v>
      </c>
      <c r="C227" s="1"/>
      <c r="D227" s="1" t="s">
        <v>665</v>
      </c>
      <c r="E227" s="1" t="s">
        <v>666</v>
      </c>
      <c r="F227" s="1" t="s">
        <v>667</v>
      </c>
      <c r="G227" s="6">
        <v>537.5</v>
      </c>
      <c r="H227" s="6">
        <v>137.27777800000001</v>
      </c>
      <c r="I227" s="6">
        <v>642.83333399999992</v>
      </c>
      <c r="J227" s="6">
        <f t="shared" si="33"/>
        <v>1317.611112</v>
      </c>
      <c r="K227" s="7">
        <f t="shared" si="35"/>
        <v>42570000</v>
      </c>
      <c r="L227" s="7">
        <f t="shared" si="36"/>
        <v>10872400.017600002</v>
      </c>
      <c r="M227" s="7">
        <f t="shared" si="37"/>
        <v>50912400.052799992</v>
      </c>
      <c r="N227" s="7">
        <f t="shared" si="34"/>
        <v>104354800.0704</v>
      </c>
      <c r="O227" s="7" t="s">
        <v>18</v>
      </c>
      <c r="P227" s="8">
        <v>1.5</v>
      </c>
      <c r="Q227" s="1" t="s">
        <v>23</v>
      </c>
    </row>
    <row r="228" spans="1:17" hidden="1" x14ac:dyDescent="0.25">
      <c r="A228" s="1" t="s">
        <v>13</v>
      </c>
      <c r="B228" s="1" t="s">
        <v>658</v>
      </c>
      <c r="C228" s="1"/>
      <c r="D228" s="1" t="s">
        <v>668</v>
      </c>
      <c r="E228" s="1" t="s">
        <v>669</v>
      </c>
      <c r="F228" s="1" t="s">
        <v>670</v>
      </c>
      <c r="G228" s="6">
        <v>200</v>
      </c>
      <c r="H228" s="6">
        <v>599</v>
      </c>
      <c r="I228" s="6">
        <v>298.5</v>
      </c>
      <c r="J228" s="6">
        <f t="shared" si="33"/>
        <v>1097.5</v>
      </c>
      <c r="K228" s="7">
        <f t="shared" si="35"/>
        <v>15840000</v>
      </c>
      <c r="L228" s="7">
        <f t="shared" si="36"/>
        <v>47440800</v>
      </c>
      <c r="M228" s="7">
        <f t="shared" si="37"/>
        <v>23641200</v>
      </c>
      <c r="N228" s="7">
        <f t="shared" si="34"/>
        <v>86922000</v>
      </c>
      <c r="O228" s="7" t="s">
        <v>35</v>
      </c>
      <c r="P228" s="7">
        <v>1</v>
      </c>
      <c r="Q228" s="1" t="s">
        <v>129</v>
      </c>
    </row>
    <row r="229" spans="1:17" hidden="1" x14ac:dyDescent="0.25">
      <c r="A229" s="1" t="s">
        <v>13</v>
      </c>
      <c r="B229" s="1" t="s">
        <v>658</v>
      </c>
      <c r="C229" s="1"/>
      <c r="D229" s="1" t="s">
        <v>671</v>
      </c>
      <c r="E229" s="1" t="s">
        <v>672</v>
      </c>
      <c r="F229" s="1" t="s">
        <v>673</v>
      </c>
      <c r="G229" s="6">
        <v>-3.055555</v>
      </c>
      <c r="H229" s="6">
        <v>996.08333400000004</v>
      </c>
      <c r="I229" s="6">
        <v>-5</v>
      </c>
      <c r="J229" s="6">
        <f t="shared" si="33"/>
        <v>988.02777900000001</v>
      </c>
      <c r="K229" s="7">
        <f t="shared" si="35"/>
        <v>-241999.95600000001</v>
      </c>
      <c r="L229" s="7">
        <f t="shared" si="36"/>
        <v>78889800.0528</v>
      </c>
      <c r="M229" s="7">
        <f t="shared" si="37"/>
        <v>-396000</v>
      </c>
      <c r="N229" s="7">
        <f t="shared" si="34"/>
        <v>78251800.096799999</v>
      </c>
      <c r="O229" s="7" t="s">
        <v>35</v>
      </c>
      <c r="P229" s="7">
        <v>1</v>
      </c>
      <c r="Q229" s="1" t="s">
        <v>129</v>
      </c>
    </row>
    <row r="230" spans="1:17" hidden="1" x14ac:dyDescent="0.25">
      <c r="A230" s="1" t="s">
        <v>13</v>
      </c>
      <c r="B230" s="1" t="s">
        <v>658</v>
      </c>
      <c r="C230" s="1"/>
      <c r="D230" s="1" t="s">
        <v>674</v>
      </c>
      <c r="E230" s="1" t="s">
        <v>675</v>
      </c>
      <c r="F230" s="1" t="s">
        <v>676</v>
      </c>
      <c r="G230" s="6">
        <v>150</v>
      </c>
      <c r="H230" s="6">
        <v>433</v>
      </c>
      <c r="I230" s="6">
        <v>299.83333399999998</v>
      </c>
      <c r="J230" s="6">
        <f t="shared" si="33"/>
        <v>882.83333399999992</v>
      </c>
      <c r="K230" s="7">
        <f t="shared" si="35"/>
        <v>11880000</v>
      </c>
      <c r="L230" s="7">
        <f t="shared" si="36"/>
        <v>34293600</v>
      </c>
      <c r="M230" s="7">
        <f t="shared" si="37"/>
        <v>23746800.0528</v>
      </c>
      <c r="N230" s="7">
        <f t="shared" si="34"/>
        <v>69920400.0528</v>
      </c>
      <c r="O230" s="7" t="s">
        <v>35</v>
      </c>
      <c r="P230" s="7">
        <v>1</v>
      </c>
      <c r="Q230" s="1" t="s">
        <v>129</v>
      </c>
    </row>
    <row r="231" spans="1:17" hidden="1" x14ac:dyDescent="0.25">
      <c r="A231" s="1" t="s">
        <v>13</v>
      </c>
      <c r="B231" s="1" t="s">
        <v>658</v>
      </c>
      <c r="C231" s="1"/>
      <c r="D231" s="1" t="s">
        <v>677</v>
      </c>
      <c r="E231" s="1" t="s">
        <v>678</v>
      </c>
      <c r="F231" s="1" t="s">
        <v>679</v>
      </c>
      <c r="G231" s="6"/>
      <c r="H231" s="6">
        <v>250</v>
      </c>
      <c r="I231" s="6">
        <v>299.5</v>
      </c>
      <c r="J231" s="6">
        <f t="shared" si="33"/>
        <v>549.5</v>
      </c>
      <c r="K231" s="7">
        <f t="shared" si="35"/>
        <v>0</v>
      </c>
      <c r="L231" s="7">
        <f t="shared" si="36"/>
        <v>19800000</v>
      </c>
      <c r="M231" s="7">
        <f t="shared" si="37"/>
        <v>23720400</v>
      </c>
      <c r="N231" s="7">
        <f t="shared" si="34"/>
        <v>43520400</v>
      </c>
      <c r="O231" s="7" t="s">
        <v>35</v>
      </c>
      <c r="P231" s="7">
        <v>1</v>
      </c>
      <c r="Q231" s="1" t="s">
        <v>129</v>
      </c>
    </row>
    <row r="232" spans="1:17" hidden="1" x14ac:dyDescent="0.25">
      <c r="A232" s="1" t="s">
        <v>13</v>
      </c>
      <c r="B232" s="1" t="s">
        <v>658</v>
      </c>
      <c r="C232" s="1"/>
      <c r="D232" s="1" t="s">
        <v>680</v>
      </c>
      <c r="E232" s="1" t="s">
        <v>380</v>
      </c>
      <c r="F232" s="1" t="s">
        <v>681</v>
      </c>
      <c r="G232" s="6">
        <v>80</v>
      </c>
      <c r="H232" s="6">
        <v>250</v>
      </c>
      <c r="I232" s="6">
        <v>200</v>
      </c>
      <c r="J232" s="6">
        <f t="shared" si="33"/>
        <v>530</v>
      </c>
      <c r="K232" s="7">
        <f t="shared" si="35"/>
        <v>6336000</v>
      </c>
      <c r="L232" s="7">
        <f t="shared" si="36"/>
        <v>19800000</v>
      </c>
      <c r="M232" s="7">
        <f t="shared" si="37"/>
        <v>15840000</v>
      </c>
      <c r="N232" s="7">
        <f t="shared" si="34"/>
        <v>41976000</v>
      </c>
      <c r="O232" s="7" t="s">
        <v>35</v>
      </c>
      <c r="P232" s="7">
        <v>1</v>
      </c>
      <c r="Q232" s="1" t="s">
        <v>129</v>
      </c>
    </row>
    <row r="233" spans="1:17" hidden="1" x14ac:dyDescent="0.25">
      <c r="A233" s="1" t="s">
        <v>13</v>
      </c>
      <c r="B233" s="1" t="s">
        <v>658</v>
      </c>
      <c r="C233" s="1"/>
      <c r="D233" s="1" t="s">
        <v>682</v>
      </c>
      <c r="E233" s="1" t="s">
        <v>683</v>
      </c>
      <c r="F233" s="1" t="s">
        <v>684</v>
      </c>
      <c r="G233" s="6">
        <v>119</v>
      </c>
      <c r="H233" s="6">
        <v>150</v>
      </c>
      <c r="I233" s="6">
        <v>100</v>
      </c>
      <c r="J233" s="6">
        <f t="shared" si="33"/>
        <v>369</v>
      </c>
      <c r="K233" s="7">
        <f t="shared" si="35"/>
        <v>9424800</v>
      </c>
      <c r="L233" s="7">
        <f t="shared" si="36"/>
        <v>11880000</v>
      </c>
      <c r="M233" s="7">
        <f t="shared" si="37"/>
        <v>7920000</v>
      </c>
      <c r="N233" s="7">
        <f t="shared" si="34"/>
        <v>29224800</v>
      </c>
      <c r="O233" s="7" t="s">
        <v>35</v>
      </c>
      <c r="P233" s="7">
        <v>1</v>
      </c>
      <c r="Q233" s="1" t="s">
        <v>129</v>
      </c>
    </row>
    <row r="234" spans="1:17" hidden="1" x14ac:dyDescent="0.25">
      <c r="A234" s="1" t="s">
        <v>13</v>
      </c>
      <c r="B234" s="1" t="s">
        <v>658</v>
      </c>
      <c r="C234" s="1"/>
      <c r="D234" s="1" t="s">
        <v>685</v>
      </c>
      <c r="E234" s="1" t="s">
        <v>686</v>
      </c>
      <c r="F234" s="1" t="s">
        <v>687</v>
      </c>
      <c r="G234" s="6"/>
      <c r="H234" s="6">
        <v>250</v>
      </c>
      <c r="I234" s="6">
        <v>100</v>
      </c>
      <c r="J234" s="6">
        <f t="shared" si="33"/>
        <v>350</v>
      </c>
      <c r="K234" s="7">
        <f t="shared" si="35"/>
        <v>0</v>
      </c>
      <c r="L234" s="7">
        <f t="shared" si="36"/>
        <v>19800000</v>
      </c>
      <c r="M234" s="7">
        <f t="shared" si="37"/>
        <v>7920000</v>
      </c>
      <c r="N234" s="7">
        <f t="shared" si="34"/>
        <v>27720000</v>
      </c>
      <c r="O234" s="7" t="s">
        <v>35</v>
      </c>
      <c r="P234" s="7">
        <v>1</v>
      </c>
      <c r="Q234" s="1" t="s">
        <v>129</v>
      </c>
    </row>
    <row r="235" spans="1:17" hidden="1" x14ac:dyDescent="0.25">
      <c r="A235" s="1" t="s">
        <v>13</v>
      </c>
      <c r="B235" s="1" t="s">
        <v>658</v>
      </c>
      <c r="C235" s="1"/>
      <c r="D235" s="1" t="s">
        <v>688</v>
      </c>
      <c r="E235" s="1" t="s">
        <v>689</v>
      </c>
      <c r="F235" s="1" t="s">
        <v>690</v>
      </c>
      <c r="G235" s="6">
        <v>0</v>
      </c>
      <c r="H235" s="6"/>
      <c r="I235" s="6">
        <v>294</v>
      </c>
      <c r="J235" s="6">
        <f t="shared" si="33"/>
        <v>294</v>
      </c>
      <c r="K235" s="7">
        <f t="shared" si="35"/>
        <v>0</v>
      </c>
      <c r="L235" s="7">
        <f t="shared" si="36"/>
        <v>0</v>
      </c>
      <c r="M235" s="7">
        <f t="shared" si="37"/>
        <v>23284800</v>
      </c>
      <c r="N235" s="7">
        <f t="shared" si="34"/>
        <v>23284800</v>
      </c>
      <c r="O235" s="7" t="s">
        <v>35</v>
      </c>
      <c r="P235" s="7">
        <v>1</v>
      </c>
      <c r="Q235" s="1" t="s">
        <v>129</v>
      </c>
    </row>
    <row r="236" spans="1:17" hidden="1" x14ac:dyDescent="0.25">
      <c r="A236" s="1" t="s">
        <v>13</v>
      </c>
      <c r="B236" s="1" t="s">
        <v>658</v>
      </c>
      <c r="C236" s="1"/>
      <c r="D236" s="1" t="s">
        <v>691</v>
      </c>
      <c r="E236" s="1" t="s">
        <v>692</v>
      </c>
      <c r="F236" s="1" t="s">
        <v>693</v>
      </c>
      <c r="G236" s="6">
        <v>90</v>
      </c>
      <c r="H236" s="6">
        <v>100</v>
      </c>
      <c r="I236" s="6">
        <v>100</v>
      </c>
      <c r="J236" s="6">
        <f t="shared" si="33"/>
        <v>290</v>
      </c>
      <c r="K236" s="7">
        <f t="shared" si="35"/>
        <v>7128000</v>
      </c>
      <c r="L236" s="7">
        <f t="shared" si="36"/>
        <v>7920000</v>
      </c>
      <c r="M236" s="7">
        <f t="shared" si="37"/>
        <v>7920000</v>
      </c>
      <c r="N236" s="7">
        <f t="shared" si="34"/>
        <v>22968000</v>
      </c>
      <c r="O236" s="7" t="s">
        <v>35</v>
      </c>
      <c r="P236" s="7">
        <v>1</v>
      </c>
      <c r="Q236" s="1" t="s">
        <v>129</v>
      </c>
    </row>
    <row r="237" spans="1:17" hidden="1" x14ac:dyDescent="0.25">
      <c r="A237" s="1" t="s">
        <v>13</v>
      </c>
      <c r="B237" s="1" t="s">
        <v>658</v>
      </c>
      <c r="C237" s="1"/>
      <c r="D237" s="1" t="s">
        <v>694</v>
      </c>
      <c r="E237" s="1" t="s">
        <v>695</v>
      </c>
      <c r="F237" s="1" t="s">
        <v>696</v>
      </c>
      <c r="G237" s="6"/>
      <c r="H237" s="6">
        <v>200</v>
      </c>
      <c r="I237" s="6">
        <v>-11</v>
      </c>
      <c r="J237" s="6">
        <f t="shared" si="33"/>
        <v>189</v>
      </c>
      <c r="K237" s="7">
        <f t="shared" si="35"/>
        <v>0</v>
      </c>
      <c r="L237" s="7">
        <f t="shared" si="36"/>
        <v>15840000</v>
      </c>
      <c r="M237" s="7">
        <f t="shared" si="37"/>
        <v>-871200</v>
      </c>
      <c r="N237" s="7">
        <f t="shared" si="34"/>
        <v>14968800</v>
      </c>
      <c r="O237" s="7" t="s">
        <v>35</v>
      </c>
      <c r="P237" s="7">
        <v>1</v>
      </c>
      <c r="Q237" s="1" t="s">
        <v>129</v>
      </c>
    </row>
    <row r="238" spans="1:17" hidden="1" x14ac:dyDescent="0.25">
      <c r="A238" s="1" t="s">
        <v>13</v>
      </c>
      <c r="B238" s="1" t="s">
        <v>658</v>
      </c>
      <c r="C238" s="1"/>
      <c r="D238" s="1" t="s">
        <v>697</v>
      </c>
      <c r="E238" s="1" t="s">
        <v>698</v>
      </c>
      <c r="F238" s="1" t="s">
        <v>699</v>
      </c>
      <c r="G238" s="6">
        <v>80</v>
      </c>
      <c r="H238" s="6">
        <v>19</v>
      </c>
      <c r="I238" s="6">
        <v>58</v>
      </c>
      <c r="J238" s="6">
        <f t="shared" si="33"/>
        <v>157</v>
      </c>
      <c r="K238" s="7">
        <f t="shared" si="35"/>
        <v>6336000</v>
      </c>
      <c r="L238" s="7">
        <f t="shared" si="36"/>
        <v>1504800</v>
      </c>
      <c r="M238" s="7">
        <f t="shared" si="37"/>
        <v>4593600</v>
      </c>
      <c r="N238" s="7">
        <f t="shared" si="34"/>
        <v>12434400</v>
      </c>
      <c r="O238" s="7" t="s">
        <v>35</v>
      </c>
      <c r="P238" s="7">
        <v>1</v>
      </c>
      <c r="Q238" s="1" t="s">
        <v>129</v>
      </c>
    </row>
    <row r="239" spans="1:17" hidden="1" x14ac:dyDescent="0.25">
      <c r="A239" s="1" t="s">
        <v>137</v>
      </c>
      <c r="B239" s="4" t="s">
        <v>700</v>
      </c>
      <c r="C239" s="4"/>
      <c r="D239" s="4" t="s">
        <v>701</v>
      </c>
      <c r="E239" s="4" t="s">
        <v>702</v>
      </c>
      <c r="F239" s="4" t="s">
        <v>703</v>
      </c>
      <c r="G239" s="5">
        <v>644</v>
      </c>
      <c r="H239" s="5">
        <v>45</v>
      </c>
      <c r="I239" s="5">
        <v>449</v>
      </c>
      <c r="J239" s="6">
        <f t="shared" si="33"/>
        <v>1138</v>
      </c>
      <c r="K239" s="7">
        <f t="shared" si="35"/>
        <v>51004800</v>
      </c>
      <c r="L239" s="7">
        <f t="shared" si="36"/>
        <v>3564000</v>
      </c>
      <c r="M239" s="7">
        <f t="shared" si="37"/>
        <v>35560800</v>
      </c>
      <c r="N239" s="7">
        <f t="shared" si="34"/>
        <v>90129600</v>
      </c>
      <c r="O239" s="7" t="s">
        <v>35</v>
      </c>
      <c r="P239" s="7">
        <v>1</v>
      </c>
      <c r="Q239" s="1" t="s">
        <v>129</v>
      </c>
    </row>
    <row r="240" spans="1:17" hidden="1" x14ac:dyDescent="0.25">
      <c r="A240" s="1" t="s">
        <v>137</v>
      </c>
      <c r="B240" s="4" t="s">
        <v>700</v>
      </c>
      <c r="C240" s="4"/>
      <c r="D240" s="4" t="s">
        <v>704</v>
      </c>
      <c r="E240" s="4" t="s">
        <v>705</v>
      </c>
      <c r="F240" s="4" t="s">
        <v>706</v>
      </c>
      <c r="G240" s="5">
        <v>300</v>
      </c>
      <c r="H240" s="5">
        <v>200</v>
      </c>
      <c r="I240" s="5">
        <v>200</v>
      </c>
      <c r="J240" s="6">
        <f t="shared" si="33"/>
        <v>700</v>
      </c>
      <c r="K240" s="7">
        <f t="shared" si="35"/>
        <v>23760000</v>
      </c>
      <c r="L240" s="7">
        <f t="shared" si="36"/>
        <v>15840000</v>
      </c>
      <c r="M240" s="7">
        <f t="shared" si="37"/>
        <v>15840000</v>
      </c>
      <c r="N240" s="7">
        <f t="shared" si="34"/>
        <v>55440000</v>
      </c>
      <c r="O240" s="7" t="s">
        <v>35</v>
      </c>
      <c r="P240" s="7">
        <v>1</v>
      </c>
      <c r="Q240" s="1" t="s">
        <v>129</v>
      </c>
    </row>
    <row r="241" spans="1:17" hidden="1" x14ac:dyDescent="0.25">
      <c r="A241" s="1" t="s">
        <v>137</v>
      </c>
      <c r="B241" s="4" t="s">
        <v>700</v>
      </c>
      <c r="C241" s="4"/>
      <c r="D241" s="4" t="s">
        <v>707</v>
      </c>
      <c r="E241" s="4" t="s">
        <v>708</v>
      </c>
      <c r="F241" s="4" t="s">
        <v>709</v>
      </c>
      <c r="G241" s="5">
        <v>348.05555600000002</v>
      </c>
      <c r="H241" s="5">
        <v>150</v>
      </c>
      <c r="I241" s="5">
        <v>180</v>
      </c>
      <c r="J241" s="6">
        <f t="shared" si="33"/>
        <v>678.05555600000002</v>
      </c>
      <c r="K241" s="7">
        <f t="shared" si="35"/>
        <v>27566000.035200004</v>
      </c>
      <c r="L241" s="7">
        <f t="shared" si="36"/>
        <v>11880000</v>
      </c>
      <c r="M241" s="7">
        <f t="shared" si="37"/>
        <v>14256000</v>
      </c>
      <c r="N241" s="7">
        <f t="shared" si="34"/>
        <v>53702000.0352</v>
      </c>
      <c r="O241" s="7" t="s">
        <v>35</v>
      </c>
      <c r="P241" s="7">
        <v>1</v>
      </c>
      <c r="Q241" s="1" t="s">
        <v>129</v>
      </c>
    </row>
    <row r="242" spans="1:17" hidden="1" x14ac:dyDescent="0.25">
      <c r="A242" s="1" t="s">
        <v>137</v>
      </c>
      <c r="B242" s="4" t="s">
        <v>700</v>
      </c>
      <c r="C242" s="4"/>
      <c r="D242" s="4" t="s">
        <v>710</v>
      </c>
      <c r="E242" s="4" t="s">
        <v>711</v>
      </c>
      <c r="F242" s="4" t="s">
        <v>712</v>
      </c>
      <c r="G242" s="5">
        <v>399</v>
      </c>
      <c r="H242" s="5">
        <v>48</v>
      </c>
      <c r="I242" s="5">
        <v>48.138888999999999</v>
      </c>
      <c r="J242" s="6">
        <f t="shared" si="33"/>
        <v>495.13888900000001</v>
      </c>
      <c r="K242" s="7">
        <f t="shared" si="35"/>
        <v>31600800</v>
      </c>
      <c r="L242" s="7">
        <f t="shared" si="36"/>
        <v>3801600</v>
      </c>
      <c r="M242" s="7">
        <f t="shared" si="37"/>
        <v>3812600.0088</v>
      </c>
      <c r="N242" s="7">
        <f t="shared" si="34"/>
        <v>39215000.0088</v>
      </c>
      <c r="O242" s="7" t="s">
        <v>35</v>
      </c>
      <c r="P242" s="7">
        <v>1</v>
      </c>
      <c r="Q242" s="1" t="s">
        <v>129</v>
      </c>
    </row>
    <row r="243" spans="1:17" hidden="1" x14ac:dyDescent="0.25">
      <c r="A243" s="1" t="s">
        <v>137</v>
      </c>
      <c r="B243" s="4" t="s">
        <v>700</v>
      </c>
      <c r="C243" s="4"/>
      <c r="D243" s="4" t="s">
        <v>713</v>
      </c>
      <c r="E243" s="4" t="s">
        <v>714</v>
      </c>
      <c r="F243" s="4" t="s">
        <v>715</v>
      </c>
      <c r="G243" s="5">
        <v>200</v>
      </c>
      <c r="H243" s="5">
        <v>100</v>
      </c>
      <c r="I243" s="5">
        <v>100</v>
      </c>
      <c r="J243" s="6">
        <f t="shared" si="33"/>
        <v>400</v>
      </c>
      <c r="K243" s="7">
        <f t="shared" si="35"/>
        <v>15840000</v>
      </c>
      <c r="L243" s="7">
        <f t="shared" si="36"/>
        <v>7920000</v>
      </c>
      <c r="M243" s="7">
        <f t="shared" si="37"/>
        <v>7920000</v>
      </c>
      <c r="N243" s="7">
        <f t="shared" si="34"/>
        <v>31680000</v>
      </c>
      <c r="O243" s="7" t="s">
        <v>35</v>
      </c>
      <c r="P243" s="7">
        <v>1</v>
      </c>
      <c r="Q243" s="1" t="s">
        <v>129</v>
      </c>
    </row>
    <row r="244" spans="1:17" hidden="1" x14ac:dyDescent="0.25">
      <c r="A244" s="1" t="s">
        <v>137</v>
      </c>
      <c r="B244" s="4" t="s">
        <v>700</v>
      </c>
      <c r="C244" s="4"/>
      <c r="D244" s="4" t="s">
        <v>716</v>
      </c>
      <c r="E244" s="4" t="s">
        <v>717</v>
      </c>
      <c r="F244" s="4" t="s">
        <v>718</v>
      </c>
      <c r="G244" s="5">
        <v>300</v>
      </c>
      <c r="H244" s="5"/>
      <c r="I244" s="5">
        <v>50</v>
      </c>
      <c r="J244" s="6">
        <f t="shared" si="33"/>
        <v>350</v>
      </c>
      <c r="K244" s="7">
        <f t="shared" si="35"/>
        <v>23760000</v>
      </c>
      <c r="L244" s="7">
        <f t="shared" si="36"/>
        <v>0</v>
      </c>
      <c r="M244" s="7">
        <f t="shared" si="37"/>
        <v>3960000</v>
      </c>
      <c r="N244" s="7">
        <f t="shared" si="34"/>
        <v>27720000</v>
      </c>
      <c r="O244" s="7" t="s">
        <v>35</v>
      </c>
      <c r="P244" s="7">
        <v>1</v>
      </c>
      <c r="Q244" s="9" t="s">
        <v>81</v>
      </c>
    </row>
    <row r="245" spans="1:17" hidden="1" x14ac:dyDescent="0.25">
      <c r="A245" s="1" t="s">
        <v>137</v>
      </c>
      <c r="B245" s="4" t="s">
        <v>700</v>
      </c>
      <c r="C245" s="4"/>
      <c r="D245" s="4" t="s">
        <v>719</v>
      </c>
      <c r="E245" s="4" t="s">
        <v>720</v>
      </c>
      <c r="F245" s="4" t="s">
        <v>721</v>
      </c>
      <c r="G245" s="5">
        <v>97</v>
      </c>
      <c r="H245" s="5">
        <v>100</v>
      </c>
      <c r="I245" s="5">
        <v>99</v>
      </c>
      <c r="J245" s="6">
        <f t="shared" si="33"/>
        <v>296</v>
      </c>
      <c r="K245" s="7">
        <f t="shared" si="35"/>
        <v>7682400</v>
      </c>
      <c r="L245" s="7">
        <f t="shared" si="36"/>
        <v>7920000</v>
      </c>
      <c r="M245" s="7">
        <f t="shared" si="37"/>
        <v>7840800</v>
      </c>
      <c r="N245" s="7">
        <f t="shared" si="34"/>
        <v>23443200</v>
      </c>
      <c r="O245" s="7" t="s">
        <v>35</v>
      </c>
      <c r="P245" s="7">
        <v>1</v>
      </c>
      <c r="Q245" s="1" t="s">
        <v>129</v>
      </c>
    </row>
    <row r="246" spans="1:17" hidden="1" x14ac:dyDescent="0.25">
      <c r="A246" s="1" t="s">
        <v>137</v>
      </c>
      <c r="B246" s="4" t="s">
        <v>700</v>
      </c>
      <c r="C246" s="4"/>
      <c r="D246" s="4" t="s">
        <v>722</v>
      </c>
      <c r="E246" s="4" t="s">
        <v>723</v>
      </c>
      <c r="F246" s="4" t="s">
        <v>724</v>
      </c>
      <c r="G246" s="5"/>
      <c r="H246" s="5">
        <v>100</v>
      </c>
      <c r="I246" s="5">
        <v>196</v>
      </c>
      <c r="J246" s="6">
        <f t="shared" si="33"/>
        <v>296</v>
      </c>
      <c r="K246" s="7">
        <f t="shared" ref="K246:K277" si="38">+G246*79200</f>
        <v>0</v>
      </c>
      <c r="L246" s="7">
        <f t="shared" ref="L246:L277" si="39">+H246*79200</f>
        <v>7920000</v>
      </c>
      <c r="M246" s="7">
        <f t="shared" ref="M246:M277" si="40">+I246*79200</f>
        <v>15523200</v>
      </c>
      <c r="N246" s="7">
        <f t="shared" si="34"/>
        <v>23443200</v>
      </c>
      <c r="O246" s="7" t="s">
        <v>35</v>
      </c>
      <c r="P246" s="7">
        <v>1</v>
      </c>
      <c r="Q246" s="1" t="s">
        <v>129</v>
      </c>
    </row>
    <row r="247" spans="1:17" hidden="1" x14ac:dyDescent="0.25">
      <c r="A247" s="1" t="s">
        <v>137</v>
      </c>
      <c r="B247" s="4" t="s">
        <v>700</v>
      </c>
      <c r="C247" s="4"/>
      <c r="D247" s="4" t="s">
        <v>725</v>
      </c>
      <c r="E247" s="4" t="s">
        <v>726</v>
      </c>
      <c r="F247" s="4" t="s">
        <v>727</v>
      </c>
      <c r="G247" s="5">
        <v>125</v>
      </c>
      <c r="H247" s="5">
        <v>49.472223</v>
      </c>
      <c r="I247" s="5">
        <v>100</v>
      </c>
      <c r="J247" s="6">
        <f t="shared" si="33"/>
        <v>274.47222299999999</v>
      </c>
      <c r="K247" s="7">
        <f t="shared" si="38"/>
        <v>9900000</v>
      </c>
      <c r="L247" s="7">
        <f t="shared" si="39"/>
        <v>3918200.0616000001</v>
      </c>
      <c r="M247" s="7">
        <f t="shared" si="40"/>
        <v>7920000</v>
      </c>
      <c r="N247" s="7">
        <f t="shared" si="34"/>
        <v>21738200.0616</v>
      </c>
      <c r="O247" s="7" t="s">
        <v>35</v>
      </c>
      <c r="P247" s="7">
        <v>1</v>
      </c>
      <c r="Q247" s="1" t="s">
        <v>129</v>
      </c>
    </row>
    <row r="248" spans="1:17" hidden="1" x14ac:dyDescent="0.25">
      <c r="A248" s="1" t="s">
        <v>137</v>
      </c>
      <c r="B248" s="4" t="s">
        <v>700</v>
      </c>
      <c r="C248" s="4"/>
      <c r="D248" s="4" t="s">
        <v>728</v>
      </c>
      <c r="E248" s="4" t="s">
        <v>729</v>
      </c>
      <c r="F248" s="4" t="s">
        <v>730</v>
      </c>
      <c r="G248" s="5">
        <v>150</v>
      </c>
      <c r="H248" s="5"/>
      <c r="I248" s="5">
        <v>55</v>
      </c>
      <c r="J248" s="6">
        <f t="shared" si="33"/>
        <v>205</v>
      </c>
      <c r="K248" s="7">
        <f t="shared" si="38"/>
        <v>11880000</v>
      </c>
      <c r="L248" s="7">
        <f t="shared" si="39"/>
        <v>0</v>
      </c>
      <c r="M248" s="7">
        <f t="shared" si="40"/>
        <v>4356000</v>
      </c>
      <c r="N248" s="7">
        <f t="shared" si="34"/>
        <v>16236000</v>
      </c>
      <c r="O248" s="7" t="s">
        <v>35</v>
      </c>
      <c r="P248" s="7">
        <v>1</v>
      </c>
      <c r="Q248" s="9" t="s">
        <v>81</v>
      </c>
    </row>
    <row r="249" spans="1:17" hidden="1" x14ac:dyDescent="0.25">
      <c r="A249" s="1" t="s">
        <v>13</v>
      </c>
      <c r="B249" s="4" t="s">
        <v>731</v>
      </c>
      <c r="C249" s="4"/>
      <c r="D249" s="4" t="s">
        <v>732</v>
      </c>
      <c r="E249" s="4" t="s">
        <v>733</v>
      </c>
      <c r="F249" s="4" t="s">
        <v>734</v>
      </c>
      <c r="G249" s="5">
        <v>500</v>
      </c>
      <c r="H249" s="5">
        <v>873.97222199999999</v>
      </c>
      <c r="I249" s="5">
        <v>1500</v>
      </c>
      <c r="J249" s="6">
        <f t="shared" si="33"/>
        <v>2873.9722219999999</v>
      </c>
      <c r="K249" s="7">
        <f t="shared" si="38"/>
        <v>39600000</v>
      </c>
      <c r="L249" s="7">
        <f t="shared" si="39"/>
        <v>69218599.9824</v>
      </c>
      <c r="M249" s="7">
        <f t="shared" si="40"/>
        <v>118800000</v>
      </c>
      <c r="N249" s="7">
        <f t="shared" si="34"/>
        <v>227618599.9824</v>
      </c>
      <c r="O249" s="7" t="s">
        <v>18</v>
      </c>
      <c r="P249" s="8">
        <v>1.5</v>
      </c>
      <c r="Q249" s="1" t="s">
        <v>23</v>
      </c>
    </row>
    <row r="250" spans="1:17" hidden="1" x14ac:dyDescent="0.25">
      <c r="A250" s="1" t="s">
        <v>13</v>
      </c>
      <c r="B250" s="4" t="s">
        <v>731</v>
      </c>
      <c r="C250" s="4"/>
      <c r="D250" s="4" t="s">
        <v>735</v>
      </c>
      <c r="E250" s="4" t="s">
        <v>736</v>
      </c>
      <c r="F250" s="4" t="s">
        <v>737</v>
      </c>
      <c r="G250" s="5">
        <v>1250</v>
      </c>
      <c r="H250" s="5">
        <v>540</v>
      </c>
      <c r="I250" s="5">
        <v>600</v>
      </c>
      <c r="J250" s="6">
        <f t="shared" si="33"/>
        <v>2390</v>
      </c>
      <c r="K250" s="7">
        <f t="shared" si="38"/>
        <v>99000000</v>
      </c>
      <c r="L250" s="7">
        <f t="shared" si="39"/>
        <v>42768000</v>
      </c>
      <c r="M250" s="7">
        <f t="shared" si="40"/>
        <v>47520000</v>
      </c>
      <c r="N250" s="7">
        <f t="shared" si="34"/>
        <v>189288000</v>
      </c>
      <c r="O250" s="7" t="s">
        <v>18</v>
      </c>
      <c r="P250" s="8">
        <v>1.5</v>
      </c>
      <c r="Q250" s="1" t="s">
        <v>233</v>
      </c>
    </row>
    <row r="251" spans="1:17" hidden="1" x14ac:dyDescent="0.25">
      <c r="A251" s="1" t="s">
        <v>13</v>
      </c>
      <c r="B251" s="4" t="s">
        <v>731</v>
      </c>
      <c r="C251" s="4"/>
      <c r="D251" s="4" t="s">
        <v>738</v>
      </c>
      <c r="E251" s="4" t="s">
        <v>739</v>
      </c>
      <c r="F251" s="4" t="s">
        <v>740</v>
      </c>
      <c r="G251" s="5">
        <v>1450</v>
      </c>
      <c r="H251" s="5">
        <v>300</v>
      </c>
      <c r="I251" s="5"/>
      <c r="J251" s="6">
        <f t="shared" si="33"/>
        <v>1750</v>
      </c>
      <c r="K251" s="7">
        <f t="shared" si="38"/>
        <v>114840000</v>
      </c>
      <c r="L251" s="7">
        <f t="shared" si="39"/>
        <v>23760000</v>
      </c>
      <c r="M251" s="7">
        <f t="shared" si="40"/>
        <v>0</v>
      </c>
      <c r="N251" s="7">
        <f t="shared" si="34"/>
        <v>138600000</v>
      </c>
      <c r="O251" s="7" t="s">
        <v>18</v>
      </c>
      <c r="P251" s="8">
        <v>1.5</v>
      </c>
      <c r="Q251" s="1" t="s">
        <v>23</v>
      </c>
    </row>
    <row r="252" spans="1:17" hidden="1" x14ac:dyDescent="0.25">
      <c r="A252" s="1" t="s">
        <v>13</v>
      </c>
      <c r="B252" s="4" t="s">
        <v>731</v>
      </c>
      <c r="C252" s="4"/>
      <c r="D252" s="4" t="s">
        <v>741</v>
      </c>
      <c r="E252" s="4" t="s">
        <v>742</v>
      </c>
      <c r="F252" s="4" t="s">
        <v>743</v>
      </c>
      <c r="G252" s="5">
        <v>800</v>
      </c>
      <c r="H252" s="5">
        <v>200</v>
      </c>
      <c r="I252" s="5">
        <v>300</v>
      </c>
      <c r="J252" s="6">
        <f t="shared" si="33"/>
        <v>1300</v>
      </c>
      <c r="K252" s="7">
        <f t="shared" si="38"/>
        <v>63360000</v>
      </c>
      <c r="L252" s="7">
        <f t="shared" si="39"/>
        <v>15840000</v>
      </c>
      <c r="M252" s="7">
        <f t="shared" si="40"/>
        <v>23760000</v>
      </c>
      <c r="N252" s="7">
        <f t="shared" si="34"/>
        <v>102960000</v>
      </c>
      <c r="O252" s="7" t="s">
        <v>18</v>
      </c>
      <c r="P252" s="8">
        <v>1.5</v>
      </c>
      <c r="Q252" s="1" t="s">
        <v>23</v>
      </c>
    </row>
    <row r="253" spans="1:17" hidden="1" x14ac:dyDescent="0.25">
      <c r="A253" s="1" t="s">
        <v>13</v>
      </c>
      <c r="B253" s="4" t="s">
        <v>731</v>
      </c>
      <c r="C253" s="4"/>
      <c r="D253" s="4" t="s">
        <v>744</v>
      </c>
      <c r="E253" s="4" t="s">
        <v>745</v>
      </c>
      <c r="F253" s="4" t="s">
        <v>746</v>
      </c>
      <c r="G253" s="5">
        <v>550</v>
      </c>
      <c r="H253" s="5">
        <v>200</v>
      </c>
      <c r="I253" s="5">
        <v>400</v>
      </c>
      <c r="J253" s="6">
        <f t="shared" si="33"/>
        <v>1150</v>
      </c>
      <c r="K253" s="7">
        <f t="shared" si="38"/>
        <v>43560000</v>
      </c>
      <c r="L253" s="7">
        <f t="shared" si="39"/>
        <v>15840000</v>
      </c>
      <c r="M253" s="7">
        <f t="shared" si="40"/>
        <v>31680000</v>
      </c>
      <c r="N253" s="7">
        <f t="shared" si="34"/>
        <v>91080000</v>
      </c>
      <c r="O253" s="7" t="s">
        <v>35</v>
      </c>
      <c r="P253" s="7">
        <v>1</v>
      </c>
      <c r="Q253" s="1" t="s">
        <v>129</v>
      </c>
    </row>
    <row r="254" spans="1:17" hidden="1" x14ac:dyDescent="0.25">
      <c r="A254" s="1" t="s">
        <v>13</v>
      </c>
      <c r="B254" s="4" t="s">
        <v>731</v>
      </c>
      <c r="C254" s="4"/>
      <c r="D254" s="4" t="s">
        <v>747</v>
      </c>
      <c r="E254" s="4" t="s">
        <v>748</v>
      </c>
      <c r="F254" s="4" t="s">
        <v>749</v>
      </c>
      <c r="G254" s="5">
        <v>546.86111099999994</v>
      </c>
      <c r="H254" s="5">
        <v>250</v>
      </c>
      <c r="I254" s="5">
        <v>225</v>
      </c>
      <c r="J254" s="6">
        <f t="shared" si="33"/>
        <v>1021.8611109999999</v>
      </c>
      <c r="K254" s="7">
        <f t="shared" si="38"/>
        <v>43311399.991199993</v>
      </c>
      <c r="L254" s="7">
        <f t="shared" si="39"/>
        <v>19800000</v>
      </c>
      <c r="M254" s="7">
        <f t="shared" si="40"/>
        <v>17820000</v>
      </c>
      <c r="N254" s="7">
        <f t="shared" si="34"/>
        <v>80931399.9912</v>
      </c>
      <c r="O254" s="7" t="s">
        <v>35</v>
      </c>
      <c r="P254" s="7">
        <v>1</v>
      </c>
      <c r="Q254" s="1" t="s">
        <v>129</v>
      </c>
    </row>
    <row r="255" spans="1:17" hidden="1" x14ac:dyDescent="0.25">
      <c r="A255" s="1" t="s">
        <v>13</v>
      </c>
      <c r="B255" s="4" t="s">
        <v>731</v>
      </c>
      <c r="C255" s="4"/>
      <c r="D255" s="4" t="s">
        <v>750</v>
      </c>
      <c r="E255" s="4" t="s">
        <v>751</v>
      </c>
      <c r="F255" s="4" t="s">
        <v>752</v>
      </c>
      <c r="G255" s="5">
        <v>550</v>
      </c>
      <c r="H255" s="5">
        <v>200</v>
      </c>
      <c r="I255" s="5">
        <v>250</v>
      </c>
      <c r="J255" s="6">
        <f t="shared" si="33"/>
        <v>1000</v>
      </c>
      <c r="K255" s="7">
        <f t="shared" si="38"/>
        <v>43560000</v>
      </c>
      <c r="L255" s="7">
        <f t="shared" si="39"/>
        <v>15840000</v>
      </c>
      <c r="M255" s="7">
        <f t="shared" si="40"/>
        <v>19800000</v>
      </c>
      <c r="N255" s="7">
        <f t="shared" si="34"/>
        <v>79200000</v>
      </c>
      <c r="O255" s="7" t="s">
        <v>35</v>
      </c>
      <c r="P255" s="7">
        <v>1</v>
      </c>
      <c r="Q255" s="1" t="s">
        <v>129</v>
      </c>
    </row>
    <row r="256" spans="1:17" hidden="1" x14ac:dyDescent="0.25">
      <c r="A256" s="1" t="s">
        <v>13</v>
      </c>
      <c r="B256" s="4" t="s">
        <v>731</v>
      </c>
      <c r="C256" s="4"/>
      <c r="D256" s="4" t="s">
        <v>753</v>
      </c>
      <c r="E256" s="4" t="s">
        <v>754</v>
      </c>
      <c r="F256" s="4" t="s">
        <v>755</v>
      </c>
      <c r="G256" s="5">
        <v>300</v>
      </c>
      <c r="H256" s="5">
        <v>300</v>
      </c>
      <c r="I256" s="5">
        <v>300</v>
      </c>
      <c r="J256" s="6">
        <f t="shared" si="33"/>
        <v>900</v>
      </c>
      <c r="K256" s="7">
        <f t="shared" si="38"/>
        <v>23760000</v>
      </c>
      <c r="L256" s="7">
        <f t="shared" si="39"/>
        <v>23760000</v>
      </c>
      <c r="M256" s="7">
        <f t="shared" si="40"/>
        <v>23760000</v>
      </c>
      <c r="N256" s="7">
        <f t="shared" si="34"/>
        <v>71280000</v>
      </c>
      <c r="O256" s="7" t="s">
        <v>35</v>
      </c>
      <c r="P256" s="7">
        <v>1</v>
      </c>
      <c r="Q256" s="1" t="s">
        <v>129</v>
      </c>
    </row>
    <row r="257" spans="1:17" hidden="1" x14ac:dyDescent="0.25">
      <c r="A257" s="1" t="s">
        <v>13</v>
      </c>
      <c r="B257" s="4" t="s">
        <v>731</v>
      </c>
      <c r="C257" s="4"/>
      <c r="D257" s="4" t="s">
        <v>756</v>
      </c>
      <c r="E257" s="4" t="s">
        <v>757</v>
      </c>
      <c r="F257" s="4" t="s">
        <v>758</v>
      </c>
      <c r="G257" s="5">
        <v>600</v>
      </c>
      <c r="H257" s="5">
        <v>150</v>
      </c>
      <c r="I257" s="5">
        <v>100</v>
      </c>
      <c r="J257" s="6">
        <f t="shared" si="33"/>
        <v>850</v>
      </c>
      <c r="K257" s="7">
        <f t="shared" si="38"/>
        <v>47520000</v>
      </c>
      <c r="L257" s="7">
        <f t="shared" si="39"/>
        <v>11880000</v>
      </c>
      <c r="M257" s="7">
        <f t="shared" si="40"/>
        <v>7920000</v>
      </c>
      <c r="N257" s="7">
        <f t="shared" si="34"/>
        <v>67320000</v>
      </c>
      <c r="O257" s="7" t="s">
        <v>35</v>
      </c>
      <c r="P257" s="7">
        <v>1</v>
      </c>
      <c r="Q257" s="1" t="s">
        <v>129</v>
      </c>
    </row>
    <row r="258" spans="1:17" hidden="1" x14ac:dyDescent="0.25">
      <c r="A258" s="1" t="s">
        <v>13</v>
      </c>
      <c r="B258" s="4" t="s">
        <v>731</v>
      </c>
      <c r="C258" s="4"/>
      <c r="D258" s="4" t="s">
        <v>759</v>
      </c>
      <c r="E258" s="4" t="s">
        <v>760</v>
      </c>
      <c r="F258" s="4" t="s">
        <v>761</v>
      </c>
      <c r="G258" s="5">
        <v>300</v>
      </c>
      <c r="H258" s="5">
        <v>300</v>
      </c>
      <c r="I258" s="5">
        <v>200</v>
      </c>
      <c r="J258" s="6">
        <f t="shared" ref="J258:J321" si="41">SUM(G258:I258)</f>
        <v>800</v>
      </c>
      <c r="K258" s="7">
        <f t="shared" si="38"/>
        <v>23760000</v>
      </c>
      <c r="L258" s="7">
        <f t="shared" si="39"/>
        <v>23760000</v>
      </c>
      <c r="M258" s="7">
        <f t="shared" si="40"/>
        <v>15840000</v>
      </c>
      <c r="N258" s="7">
        <f t="shared" ref="N258:N321" si="42">SUM(K258:M258)</f>
        <v>63360000</v>
      </c>
      <c r="O258" s="7" t="s">
        <v>35</v>
      </c>
      <c r="P258" s="7">
        <v>1</v>
      </c>
      <c r="Q258" s="1" t="s">
        <v>129</v>
      </c>
    </row>
    <row r="259" spans="1:17" hidden="1" x14ac:dyDescent="0.25">
      <c r="A259" s="1" t="s">
        <v>13</v>
      </c>
      <c r="B259" s="4" t="s">
        <v>731</v>
      </c>
      <c r="C259" s="4"/>
      <c r="D259" s="4" t="s">
        <v>762</v>
      </c>
      <c r="E259" s="4" t="s">
        <v>763</v>
      </c>
      <c r="F259" s="4" t="s">
        <v>764</v>
      </c>
      <c r="G259" s="5">
        <v>300</v>
      </c>
      <c r="H259" s="5">
        <v>200</v>
      </c>
      <c r="I259" s="5">
        <v>275</v>
      </c>
      <c r="J259" s="6">
        <f t="shared" si="41"/>
        <v>775</v>
      </c>
      <c r="K259" s="7">
        <f t="shared" si="38"/>
        <v>23760000</v>
      </c>
      <c r="L259" s="7">
        <f t="shared" si="39"/>
        <v>15840000</v>
      </c>
      <c r="M259" s="7">
        <f t="shared" si="40"/>
        <v>21780000</v>
      </c>
      <c r="N259" s="7">
        <f t="shared" si="42"/>
        <v>61380000</v>
      </c>
      <c r="O259" s="7" t="s">
        <v>35</v>
      </c>
      <c r="P259" s="7">
        <v>1</v>
      </c>
      <c r="Q259" s="1" t="s">
        <v>129</v>
      </c>
    </row>
    <row r="260" spans="1:17" hidden="1" x14ac:dyDescent="0.25">
      <c r="A260" s="1" t="s">
        <v>13</v>
      </c>
      <c r="B260" s="4" t="s">
        <v>731</v>
      </c>
      <c r="C260" s="4"/>
      <c r="D260" s="4" t="s">
        <v>765</v>
      </c>
      <c r="E260" s="4" t="s">
        <v>766</v>
      </c>
      <c r="F260" s="4" t="s">
        <v>767</v>
      </c>
      <c r="G260" s="5">
        <v>400</v>
      </c>
      <c r="H260" s="5">
        <v>175</v>
      </c>
      <c r="I260" s="5">
        <v>200</v>
      </c>
      <c r="J260" s="6">
        <f t="shared" si="41"/>
        <v>775</v>
      </c>
      <c r="K260" s="7">
        <f t="shared" si="38"/>
        <v>31680000</v>
      </c>
      <c r="L260" s="7">
        <f t="shared" si="39"/>
        <v>13860000</v>
      </c>
      <c r="M260" s="7">
        <f t="shared" si="40"/>
        <v>15840000</v>
      </c>
      <c r="N260" s="7">
        <f t="shared" si="42"/>
        <v>61380000</v>
      </c>
      <c r="O260" s="7" t="s">
        <v>35</v>
      </c>
      <c r="P260" s="7">
        <v>1</v>
      </c>
      <c r="Q260" s="1" t="s">
        <v>129</v>
      </c>
    </row>
    <row r="261" spans="1:17" hidden="1" x14ac:dyDescent="0.25">
      <c r="A261" s="1" t="s">
        <v>13</v>
      </c>
      <c r="B261" s="4" t="s">
        <v>731</v>
      </c>
      <c r="C261" s="4"/>
      <c r="D261" s="4" t="s">
        <v>768</v>
      </c>
      <c r="E261" s="4" t="s">
        <v>769</v>
      </c>
      <c r="F261" s="4" t="s">
        <v>770</v>
      </c>
      <c r="G261" s="5">
        <v>300</v>
      </c>
      <c r="H261" s="5">
        <v>200</v>
      </c>
      <c r="I261" s="5">
        <v>225</v>
      </c>
      <c r="J261" s="6">
        <f t="shared" si="41"/>
        <v>725</v>
      </c>
      <c r="K261" s="7">
        <f t="shared" si="38"/>
        <v>23760000</v>
      </c>
      <c r="L261" s="7">
        <f t="shared" si="39"/>
        <v>15840000</v>
      </c>
      <c r="M261" s="7">
        <f t="shared" si="40"/>
        <v>17820000</v>
      </c>
      <c r="N261" s="7">
        <f t="shared" si="42"/>
        <v>57420000</v>
      </c>
      <c r="O261" s="7" t="s">
        <v>35</v>
      </c>
      <c r="P261" s="7">
        <v>1</v>
      </c>
      <c r="Q261" s="1" t="s">
        <v>129</v>
      </c>
    </row>
    <row r="262" spans="1:17" hidden="1" x14ac:dyDescent="0.25">
      <c r="A262" s="1" t="s">
        <v>13</v>
      </c>
      <c r="B262" s="4" t="s">
        <v>731</v>
      </c>
      <c r="C262" s="4"/>
      <c r="D262" s="4" t="s">
        <v>771</v>
      </c>
      <c r="E262" s="4" t="s">
        <v>772</v>
      </c>
      <c r="F262" s="4" t="s">
        <v>773</v>
      </c>
      <c r="G262" s="5">
        <v>300</v>
      </c>
      <c r="H262" s="5">
        <v>300</v>
      </c>
      <c r="I262" s="5">
        <v>100</v>
      </c>
      <c r="J262" s="6">
        <f t="shared" si="41"/>
        <v>700</v>
      </c>
      <c r="K262" s="7">
        <f t="shared" si="38"/>
        <v>23760000</v>
      </c>
      <c r="L262" s="7">
        <f t="shared" si="39"/>
        <v>23760000</v>
      </c>
      <c r="M262" s="7">
        <f t="shared" si="40"/>
        <v>7920000</v>
      </c>
      <c r="N262" s="7">
        <f t="shared" si="42"/>
        <v>55440000</v>
      </c>
      <c r="O262" s="7" t="s">
        <v>35</v>
      </c>
      <c r="P262" s="7">
        <v>1</v>
      </c>
      <c r="Q262" s="1" t="s">
        <v>129</v>
      </c>
    </row>
    <row r="263" spans="1:17" hidden="1" x14ac:dyDescent="0.25">
      <c r="A263" s="1" t="s">
        <v>13</v>
      </c>
      <c r="B263" s="4" t="s">
        <v>731</v>
      </c>
      <c r="C263" s="4"/>
      <c r="D263" s="4" t="s">
        <v>774</v>
      </c>
      <c r="E263" s="4" t="s">
        <v>775</v>
      </c>
      <c r="F263" s="4" t="s">
        <v>776</v>
      </c>
      <c r="G263" s="5">
        <v>300</v>
      </c>
      <c r="H263" s="5">
        <v>300</v>
      </c>
      <c r="I263" s="5">
        <v>100</v>
      </c>
      <c r="J263" s="6">
        <f t="shared" si="41"/>
        <v>700</v>
      </c>
      <c r="K263" s="7">
        <f t="shared" si="38"/>
        <v>23760000</v>
      </c>
      <c r="L263" s="7">
        <f t="shared" si="39"/>
        <v>23760000</v>
      </c>
      <c r="M263" s="7">
        <f t="shared" si="40"/>
        <v>7920000</v>
      </c>
      <c r="N263" s="7">
        <f t="shared" si="42"/>
        <v>55440000</v>
      </c>
      <c r="O263" s="7" t="s">
        <v>35</v>
      </c>
      <c r="P263" s="7">
        <v>1</v>
      </c>
      <c r="Q263" s="1" t="s">
        <v>129</v>
      </c>
    </row>
    <row r="264" spans="1:17" hidden="1" x14ac:dyDescent="0.25">
      <c r="A264" s="1" t="s">
        <v>13</v>
      </c>
      <c r="B264" s="4" t="s">
        <v>731</v>
      </c>
      <c r="C264" s="4"/>
      <c r="D264" s="4" t="s">
        <v>777</v>
      </c>
      <c r="E264" s="4" t="s">
        <v>778</v>
      </c>
      <c r="F264" s="4" t="s">
        <v>779</v>
      </c>
      <c r="G264" s="5">
        <v>300</v>
      </c>
      <c r="H264" s="5">
        <v>150</v>
      </c>
      <c r="I264" s="5">
        <v>150</v>
      </c>
      <c r="J264" s="6">
        <f t="shared" si="41"/>
        <v>600</v>
      </c>
      <c r="K264" s="7">
        <f t="shared" si="38"/>
        <v>23760000</v>
      </c>
      <c r="L264" s="7">
        <f t="shared" si="39"/>
        <v>11880000</v>
      </c>
      <c r="M264" s="7">
        <f t="shared" si="40"/>
        <v>11880000</v>
      </c>
      <c r="N264" s="7">
        <f t="shared" si="42"/>
        <v>47520000</v>
      </c>
      <c r="O264" s="7" t="s">
        <v>35</v>
      </c>
      <c r="P264" s="7">
        <v>1</v>
      </c>
      <c r="Q264" s="1" t="s">
        <v>129</v>
      </c>
    </row>
    <row r="265" spans="1:17" hidden="1" x14ac:dyDescent="0.25">
      <c r="A265" s="1" t="s">
        <v>13</v>
      </c>
      <c r="B265" s="4" t="s">
        <v>731</v>
      </c>
      <c r="C265" s="4"/>
      <c r="D265" s="4" t="s">
        <v>780</v>
      </c>
      <c r="E265" s="4" t="s">
        <v>781</v>
      </c>
      <c r="F265" s="4" t="s">
        <v>782</v>
      </c>
      <c r="G265" s="5">
        <v>300</v>
      </c>
      <c r="H265" s="5">
        <v>150</v>
      </c>
      <c r="I265" s="5">
        <v>150</v>
      </c>
      <c r="J265" s="6">
        <f t="shared" si="41"/>
        <v>600</v>
      </c>
      <c r="K265" s="7">
        <f t="shared" si="38"/>
        <v>23760000</v>
      </c>
      <c r="L265" s="7">
        <f t="shared" si="39"/>
        <v>11880000</v>
      </c>
      <c r="M265" s="7">
        <f t="shared" si="40"/>
        <v>11880000</v>
      </c>
      <c r="N265" s="7">
        <f t="shared" si="42"/>
        <v>47520000</v>
      </c>
      <c r="O265" s="7" t="s">
        <v>35</v>
      </c>
      <c r="P265" s="7">
        <v>1</v>
      </c>
      <c r="Q265" s="1" t="s">
        <v>129</v>
      </c>
    </row>
    <row r="266" spans="1:17" hidden="1" x14ac:dyDescent="0.25">
      <c r="A266" s="1" t="s">
        <v>13</v>
      </c>
      <c r="B266" s="4" t="s">
        <v>731</v>
      </c>
      <c r="C266" s="4"/>
      <c r="D266" s="4" t="s">
        <v>783</v>
      </c>
      <c r="E266" s="4" t="s">
        <v>784</v>
      </c>
      <c r="F266" s="4" t="s">
        <v>785</v>
      </c>
      <c r="G266" s="5">
        <v>200</v>
      </c>
      <c r="H266" s="5">
        <v>200</v>
      </c>
      <c r="I266" s="5">
        <v>100</v>
      </c>
      <c r="J266" s="6">
        <f t="shared" si="41"/>
        <v>500</v>
      </c>
      <c r="K266" s="7">
        <f t="shared" si="38"/>
        <v>15840000</v>
      </c>
      <c r="L266" s="7">
        <f t="shared" si="39"/>
        <v>15840000</v>
      </c>
      <c r="M266" s="7">
        <f t="shared" si="40"/>
        <v>7920000</v>
      </c>
      <c r="N266" s="7">
        <f t="shared" si="42"/>
        <v>39600000</v>
      </c>
      <c r="O266" s="7" t="s">
        <v>35</v>
      </c>
      <c r="P266" s="7">
        <v>1</v>
      </c>
      <c r="Q266" s="1" t="s">
        <v>129</v>
      </c>
    </row>
    <row r="267" spans="1:17" hidden="1" x14ac:dyDescent="0.25">
      <c r="A267" s="1" t="s">
        <v>13</v>
      </c>
      <c r="B267" s="4" t="s">
        <v>731</v>
      </c>
      <c r="C267" s="4"/>
      <c r="D267" s="4" t="s">
        <v>786</v>
      </c>
      <c r="E267" s="4" t="s">
        <v>787</v>
      </c>
      <c r="F267" s="4" t="s">
        <v>788</v>
      </c>
      <c r="G267" s="5">
        <v>200</v>
      </c>
      <c r="H267" s="5">
        <v>65</v>
      </c>
      <c r="I267" s="5">
        <v>50</v>
      </c>
      <c r="J267" s="6">
        <f t="shared" si="41"/>
        <v>315</v>
      </c>
      <c r="K267" s="7">
        <f t="shared" si="38"/>
        <v>15840000</v>
      </c>
      <c r="L267" s="7">
        <f t="shared" si="39"/>
        <v>5148000</v>
      </c>
      <c r="M267" s="7">
        <f t="shared" si="40"/>
        <v>3960000</v>
      </c>
      <c r="N267" s="7">
        <f t="shared" si="42"/>
        <v>24948000</v>
      </c>
      <c r="O267" s="7" t="s">
        <v>35</v>
      </c>
      <c r="P267" s="7">
        <v>1</v>
      </c>
      <c r="Q267" s="1" t="s">
        <v>129</v>
      </c>
    </row>
    <row r="268" spans="1:17" hidden="1" x14ac:dyDescent="0.25">
      <c r="A268" s="1" t="s">
        <v>13</v>
      </c>
      <c r="B268" s="24" t="s">
        <v>789</v>
      </c>
      <c r="C268" s="1"/>
      <c r="D268" s="24" t="s">
        <v>790</v>
      </c>
      <c r="E268" s="24" t="s">
        <v>791</v>
      </c>
      <c r="F268" s="24" t="s">
        <v>792</v>
      </c>
      <c r="G268" s="25">
        <v>50</v>
      </c>
      <c r="H268" s="25">
        <v>100</v>
      </c>
      <c r="I268" s="25"/>
      <c r="J268" s="6">
        <f t="shared" si="41"/>
        <v>150</v>
      </c>
      <c r="K268" s="7">
        <f t="shared" si="38"/>
        <v>3960000</v>
      </c>
      <c r="L268" s="7">
        <f t="shared" si="39"/>
        <v>7920000</v>
      </c>
      <c r="M268" s="7">
        <f t="shared" si="40"/>
        <v>0</v>
      </c>
      <c r="N268" s="7">
        <f t="shared" si="42"/>
        <v>11880000</v>
      </c>
      <c r="O268" s="7" t="s">
        <v>35</v>
      </c>
      <c r="P268" s="7">
        <v>1</v>
      </c>
      <c r="Q268" s="1" t="s">
        <v>129</v>
      </c>
    </row>
    <row r="269" spans="1:17" hidden="1" x14ac:dyDescent="0.25">
      <c r="A269" s="1" t="s">
        <v>13</v>
      </c>
      <c r="B269" s="4" t="s">
        <v>789</v>
      </c>
      <c r="C269" s="4"/>
      <c r="D269" s="4" t="s">
        <v>793</v>
      </c>
      <c r="E269" s="4" t="s">
        <v>794</v>
      </c>
      <c r="F269" s="4" t="s">
        <v>795</v>
      </c>
      <c r="G269" s="5">
        <v>3580.833333</v>
      </c>
      <c r="H269" s="5">
        <v>1200</v>
      </c>
      <c r="I269" s="5">
        <v>2860</v>
      </c>
      <c r="J269" s="6">
        <f t="shared" si="41"/>
        <v>7640.8333330000005</v>
      </c>
      <c r="K269" s="7">
        <f t="shared" si="38"/>
        <v>283601999.97360003</v>
      </c>
      <c r="L269" s="7">
        <f t="shared" si="39"/>
        <v>95040000</v>
      </c>
      <c r="M269" s="7">
        <f t="shared" si="40"/>
        <v>226512000</v>
      </c>
      <c r="N269" s="7">
        <f t="shared" si="42"/>
        <v>605153999.97360003</v>
      </c>
      <c r="O269" s="7" t="s">
        <v>24</v>
      </c>
      <c r="P269" s="7">
        <v>5</v>
      </c>
      <c r="Q269" s="1" t="s">
        <v>796</v>
      </c>
    </row>
    <row r="270" spans="1:17" hidden="1" x14ac:dyDescent="0.25">
      <c r="A270" s="1" t="s">
        <v>13</v>
      </c>
      <c r="B270" s="4" t="s">
        <v>789</v>
      </c>
      <c r="C270" s="4"/>
      <c r="D270" s="4" t="s">
        <v>797</v>
      </c>
      <c r="E270" s="4" t="s">
        <v>798</v>
      </c>
      <c r="F270" s="4" t="s">
        <v>799</v>
      </c>
      <c r="G270" s="5">
        <v>100</v>
      </c>
      <c r="H270" s="5">
        <v>100</v>
      </c>
      <c r="I270" s="5"/>
      <c r="J270" s="6">
        <f t="shared" si="41"/>
        <v>200</v>
      </c>
      <c r="K270" s="7">
        <f t="shared" si="38"/>
        <v>7920000</v>
      </c>
      <c r="L270" s="7">
        <f t="shared" si="39"/>
        <v>7920000</v>
      </c>
      <c r="M270" s="7">
        <f t="shared" si="40"/>
        <v>0</v>
      </c>
      <c r="N270" s="7">
        <f t="shared" si="42"/>
        <v>15840000</v>
      </c>
      <c r="O270" s="7" t="s">
        <v>35</v>
      </c>
      <c r="P270" s="7">
        <v>1</v>
      </c>
      <c r="Q270" s="1" t="s">
        <v>129</v>
      </c>
    </row>
    <row r="271" spans="1:17" hidden="1" x14ac:dyDescent="0.25">
      <c r="A271" s="1" t="s">
        <v>13</v>
      </c>
      <c r="B271" s="12" t="s">
        <v>789</v>
      </c>
      <c r="C271" s="1"/>
      <c r="D271" s="12" t="s">
        <v>800</v>
      </c>
      <c r="E271" s="12" t="s">
        <v>801</v>
      </c>
      <c r="F271" s="12" t="s">
        <v>802</v>
      </c>
      <c r="G271" s="15">
        <v>1286</v>
      </c>
      <c r="H271" s="15">
        <v>950</v>
      </c>
      <c r="I271" s="15">
        <v>546</v>
      </c>
      <c r="J271" s="6">
        <f t="shared" si="41"/>
        <v>2782</v>
      </c>
      <c r="K271" s="7">
        <f t="shared" si="38"/>
        <v>101851200</v>
      </c>
      <c r="L271" s="7">
        <f t="shared" si="39"/>
        <v>75240000</v>
      </c>
      <c r="M271" s="7">
        <f t="shared" si="40"/>
        <v>43243200</v>
      </c>
      <c r="N271" s="7">
        <f t="shared" si="42"/>
        <v>220334400</v>
      </c>
      <c r="O271" s="7" t="s">
        <v>18</v>
      </c>
      <c r="P271" s="8">
        <v>1.5</v>
      </c>
      <c r="Q271" s="1" t="s">
        <v>19</v>
      </c>
    </row>
    <row r="272" spans="1:17" hidden="1" x14ac:dyDescent="0.25">
      <c r="A272" s="1" t="s">
        <v>13</v>
      </c>
      <c r="B272" s="12" t="s">
        <v>789</v>
      </c>
      <c r="C272" s="1"/>
      <c r="D272" s="12" t="s">
        <v>803</v>
      </c>
      <c r="E272" s="12" t="s">
        <v>804</v>
      </c>
      <c r="F272" s="12" t="s">
        <v>805</v>
      </c>
      <c r="G272" s="15">
        <v>500</v>
      </c>
      <c r="H272" s="15">
        <v>300</v>
      </c>
      <c r="I272" s="15">
        <v>300</v>
      </c>
      <c r="J272" s="6">
        <f t="shared" si="41"/>
        <v>1100</v>
      </c>
      <c r="K272" s="7">
        <f t="shared" si="38"/>
        <v>39600000</v>
      </c>
      <c r="L272" s="7">
        <f t="shared" si="39"/>
        <v>23760000</v>
      </c>
      <c r="M272" s="7">
        <f t="shared" si="40"/>
        <v>23760000</v>
      </c>
      <c r="N272" s="7">
        <f t="shared" si="42"/>
        <v>87120000</v>
      </c>
      <c r="O272" s="7" t="s">
        <v>35</v>
      </c>
      <c r="P272" s="7">
        <v>1</v>
      </c>
      <c r="Q272" s="1" t="s">
        <v>45</v>
      </c>
    </row>
    <row r="273" spans="1:17" hidden="1" x14ac:dyDescent="0.25">
      <c r="A273" s="1" t="s">
        <v>13</v>
      </c>
      <c r="B273" s="12" t="s">
        <v>789</v>
      </c>
      <c r="C273" s="1"/>
      <c r="D273" s="12" t="s">
        <v>806</v>
      </c>
      <c r="E273" s="12" t="s">
        <v>807</v>
      </c>
      <c r="F273" s="12" t="s">
        <v>808</v>
      </c>
      <c r="G273" s="15">
        <v>400</v>
      </c>
      <c r="H273" s="15">
        <v>300</v>
      </c>
      <c r="I273" s="15">
        <v>350</v>
      </c>
      <c r="J273" s="6">
        <f t="shared" si="41"/>
        <v>1050</v>
      </c>
      <c r="K273" s="7">
        <f t="shared" si="38"/>
        <v>31680000</v>
      </c>
      <c r="L273" s="7">
        <f t="shared" si="39"/>
        <v>23760000</v>
      </c>
      <c r="M273" s="7">
        <f t="shared" si="40"/>
        <v>27720000</v>
      </c>
      <c r="N273" s="7">
        <f t="shared" si="42"/>
        <v>83160000</v>
      </c>
      <c r="O273" s="7" t="s">
        <v>35</v>
      </c>
      <c r="P273" s="7">
        <v>1</v>
      </c>
      <c r="Q273" s="1" t="s">
        <v>45</v>
      </c>
    </row>
    <row r="274" spans="1:17" hidden="1" x14ac:dyDescent="0.25">
      <c r="A274" s="1" t="s">
        <v>13</v>
      </c>
      <c r="B274" s="12" t="s">
        <v>789</v>
      </c>
      <c r="C274" s="1"/>
      <c r="D274" s="12" t="s">
        <v>809</v>
      </c>
      <c r="E274" s="12" t="s">
        <v>810</v>
      </c>
      <c r="F274" s="12" t="s">
        <v>811</v>
      </c>
      <c r="G274" s="15">
        <v>298</v>
      </c>
      <c r="H274" s="15">
        <v>448</v>
      </c>
      <c r="I274" s="15">
        <v>199</v>
      </c>
      <c r="J274" s="6">
        <f t="shared" si="41"/>
        <v>945</v>
      </c>
      <c r="K274" s="7">
        <f t="shared" si="38"/>
        <v>23601600</v>
      </c>
      <c r="L274" s="7">
        <f t="shared" si="39"/>
        <v>35481600</v>
      </c>
      <c r="M274" s="7">
        <f t="shared" si="40"/>
        <v>15760800</v>
      </c>
      <c r="N274" s="7">
        <f t="shared" si="42"/>
        <v>74844000</v>
      </c>
      <c r="O274" s="7" t="s">
        <v>35</v>
      </c>
      <c r="P274" s="7">
        <v>1</v>
      </c>
      <c r="Q274" s="1" t="s">
        <v>45</v>
      </c>
    </row>
    <row r="275" spans="1:17" hidden="1" x14ac:dyDescent="0.25">
      <c r="A275" s="1" t="s">
        <v>13</v>
      </c>
      <c r="B275" s="12" t="s">
        <v>789</v>
      </c>
      <c r="C275" s="1"/>
      <c r="D275" s="12" t="s">
        <v>812</v>
      </c>
      <c r="E275" s="12" t="s">
        <v>813</v>
      </c>
      <c r="F275" s="12" t="s">
        <v>814</v>
      </c>
      <c r="G275" s="15">
        <v>365.19444499999997</v>
      </c>
      <c r="H275" s="15">
        <v>250</v>
      </c>
      <c r="I275" s="15">
        <v>242.91666699999999</v>
      </c>
      <c r="J275" s="6">
        <f t="shared" si="41"/>
        <v>858.11111199999993</v>
      </c>
      <c r="K275" s="7">
        <f t="shared" si="38"/>
        <v>28923400.043999996</v>
      </c>
      <c r="L275" s="7">
        <f t="shared" si="39"/>
        <v>19800000</v>
      </c>
      <c r="M275" s="7">
        <f t="shared" si="40"/>
        <v>19239000.0264</v>
      </c>
      <c r="N275" s="7">
        <f t="shared" si="42"/>
        <v>67962400.0704</v>
      </c>
      <c r="O275" s="7" t="s">
        <v>35</v>
      </c>
      <c r="P275" s="7">
        <v>1</v>
      </c>
      <c r="Q275" s="1" t="s">
        <v>45</v>
      </c>
    </row>
    <row r="276" spans="1:17" hidden="1" x14ac:dyDescent="0.25">
      <c r="A276" s="1" t="s">
        <v>13</v>
      </c>
      <c r="B276" s="12" t="s">
        <v>789</v>
      </c>
      <c r="C276" s="1"/>
      <c r="D276" s="12" t="s">
        <v>815</v>
      </c>
      <c r="E276" s="12" t="s">
        <v>816</v>
      </c>
      <c r="F276" s="12" t="s">
        <v>817</v>
      </c>
      <c r="G276" s="15">
        <v>296</v>
      </c>
      <c r="H276" s="15">
        <v>100</v>
      </c>
      <c r="I276" s="15">
        <v>271</v>
      </c>
      <c r="J276" s="6">
        <f t="shared" si="41"/>
        <v>667</v>
      </c>
      <c r="K276" s="7">
        <f t="shared" si="38"/>
        <v>23443200</v>
      </c>
      <c r="L276" s="7">
        <f t="shared" si="39"/>
        <v>7920000</v>
      </c>
      <c r="M276" s="7">
        <f t="shared" si="40"/>
        <v>21463200</v>
      </c>
      <c r="N276" s="7">
        <f t="shared" si="42"/>
        <v>52826400</v>
      </c>
      <c r="O276" s="7" t="s">
        <v>35</v>
      </c>
      <c r="P276" s="7">
        <v>1</v>
      </c>
      <c r="Q276" s="1" t="s">
        <v>45</v>
      </c>
    </row>
    <row r="277" spans="1:17" hidden="1" x14ac:dyDescent="0.25">
      <c r="A277" s="1" t="s">
        <v>13</v>
      </c>
      <c r="B277" s="12" t="s">
        <v>789</v>
      </c>
      <c r="C277" s="1"/>
      <c r="D277" s="12" t="s">
        <v>818</v>
      </c>
      <c r="E277" s="12" t="s">
        <v>819</v>
      </c>
      <c r="F277" s="12" t="s">
        <v>820</v>
      </c>
      <c r="G277" s="15">
        <v>198.08333400000001</v>
      </c>
      <c r="H277" s="15">
        <v>124.63888900000001</v>
      </c>
      <c r="I277" s="15">
        <v>-0.277777</v>
      </c>
      <c r="J277" s="6">
        <f t="shared" si="41"/>
        <v>322.44444599999997</v>
      </c>
      <c r="K277" s="7">
        <f t="shared" si="38"/>
        <v>15688200.0528</v>
      </c>
      <c r="L277" s="7">
        <f t="shared" si="39"/>
        <v>9871400.0088</v>
      </c>
      <c r="M277" s="7">
        <f t="shared" si="40"/>
        <v>-21999.938399999999</v>
      </c>
      <c r="N277" s="7">
        <f t="shared" si="42"/>
        <v>25537600.123199999</v>
      </c>
      <c r="O277" s="7" t="s">
        <v>35</v>
      </c>
      <c r="P277" s="7">
        <v>1</v>
      </c>
      <c r="Q277" s="1" t="s">
        <v>45</v>
      </c>
    </row>
    <row r="278" spans="1:17" hidden="1" x14ac:dyDescent="0.25">
      <c r="A278" s="1" t="s">
        <v>13</v>
      </c>
      <c r="B278" s="26" t="s">
        <v>821</v>
      </c>
      <c r="C278" s="26"/>
      <c r="D278" s="26" t="s">
        <v>822</v>
      </c>
      <c r="E278" s="26" t="s">
        <v>823</v>
      </c>
      <c r="F278" s="26" t="s">
        <v>824</v>
      </c>
      <c r="G278" s="27">
        <v>200</v>
      </c>
      <c r="H278" s="27">
        <v>200</v>
      </c>
      <c r="I278" s="27">
        <v>246.41666699999999</v>
      </c>
      <c r="J278" s="6">
        <f t="shared" si="41"/>
        <v>646.41666699999996</v>
      </c>
      <c r="K278" s="7">
        <f t="shared" ref="K278:K309" si="43">+G278*79200</f>
        <v>15840000</v>
      </c>
      <c r="L278" s="7">
        <f t="shared" ref="L278:L309" si="44">+H278*79200</f>
        <v>15840000</v>
      </c>
      <c r="M278" s="7">
        <f t="shared" ref="M278:M309" si="45">+I278*79200</f>
        <v>19516200.0264</v>
      </c>
      <c r="N278" s="7">
        <f t="shared" si="42"/>
        <v>51196200.0264</v>
      </c>
      <c r="O278" s="7" t="s">
        <v>35</v>
      </c>
      <c r="P278" s="7">
        <v>1</v>
      </c>
      <c r="Q278" s="1" t="s">
        <v>129</v>
      </c>
    </row>
    <row r="279" spans="1:17" hidden="1" x14ac:dyDescent="0.25">
      <c r="A279" s="1" t="s">
        <v>13</v>
      </c>
      <c r="B279" s="26" t="s">
        <v>821</v>
      </c>
      <c r="C279" s="26"/>
      <c r="D279" s="26" t="s">
        <v>825</v>
      </c>
      <c r="E279" s="26" t="s">
        <v>826</v>
      </c>
      <c r="F279" s="26" t="s">
        <v>827</v>
      </c>
      <c r="G279" s="27">
        <v>2500</v>
      </c>
      <c r="H279" s="27">
        <v>1000</v>
      </c>
      <c r="I279" s="27">
        <v>600</v>
      </c>
      <c r="J279" s="6">
        <f t="shared" si="41"/>
        <v>4100</v>
      </c>
      <c r="K279" s="7">
        <f t="shared" si="43"/>
        <v>198000000</v>
      </c>
      <c r="L279" s="7">
        <f t="shared" si="44"/>
        <v>79200000</v>
      </c>
      <c r="M279" s="7">
        <f t="shared" si="45"/>
        <v>47520000</v>
      </c>
      <c r="N279" s="7">
        <f t="shared" si="42"/>
        <v>324720000</v>
      </c>
      <c r="O279" s="7" t="s">
        <v>28</v>
      </c>
      <c r="P279" s="7">
        <v>2</v>
      </c>
      <c r="Q279" s="1" t="s">
        <v>424</v>
      </c>
    </row>
    <row r="280" spans="1:17" hidden="1" x14ac:dyDescent="0.25">
      <c r="A280" s="1" t="s">
        <v>13</v>
      </c>
      <c r="B280" s="26" t="s">
        <v>821</v>
      </c>
      <c r="C280" s="26"/>
      <c r="D280" s="26" t="s">
        <v>828</v>
      </c>
      <c r="E280" s="26" t="s">
        <v>829</v>
      </c>
      <c r="F280" s="26" t="s">
        <v>830</v>
      </c>
      <c r="G280" s="27">
        <v>-29</v>
      </c>
      <c r="H280" s="27">
        <v>493</v>
      </c>
      <c r="I280" s="27">
        <v>642.72222299999999</v>
      </c>
      <c r="J280" s="6">
        <f t="shared" si="41"/>
        <v>1106.722223</v>
      </c>
      <c r="K280" s="7">
        <f t="shared" si="43"/>
        <v>-2296800</v>
      </c>
      <c r="L280" s="7">
        <f t="shared" si="44"/>
        <v>39045600</v>
      </c>
      <c r="M280" s="7">
        <f t="shared" si="45"/>
        <v>50903600.0616</v>
      </c>
      <c r="N280" s="7">
        <f t="shared" si="42"/>
        <v>87652400.0616</v>
      </c>
      <c r="O280" s="7" t="s">
        <v>35</v>
      </c>
      <c r="P280" s="7">
        <v>1</v>
      </c>
      <c r="Q280" s="1" t="s">
        <v>129</v>
      </c>
    </row>
    <row r="281" spans="1:17" hidden="1" x14ac:dyDescent="0.25">
      <c r="A281" s="1" t="s">
        <v>13</v>
      </c>
      <c r="B281" s="26" t="s">
        <v>821</v>
      </c>
      <c r="C281" s="26"/>
      <c r="D281" s="26" t="s">
        <v>831</v>
      </c>
      <c r="E281" s="26" t="s">
        <v>832</v>
      </c>
      <c r="F281" s="26" t="s">
        <v>833</v>
      </c>
      <c r="G281" s="27">
        <v>550</v>
      </c>
      <c r="H281" s="27">
        <v>250</v>
      </c>
      <c r="I281" s="27">
        <v>248</v>
      </c>
      <c r="J281" s="6">
        <f t="shared" si="41"/>
        <v>1048</v>
      </c>
      <c r="K281" s="7">
        <f t="shared" si="43"/>
        <v>43560000</v>
      </c>
      <c r="L281" s="7">
        <f t="shared" si="44"/>
        <v>19800000</v>
      </c>
      <c r="M281" s="7">
        <f t="shared" si="45"/>
        <v>19641600</v>
      </c>
      <c r="N281" s="7">
        <f t="shared" si="42"/>
        <v>83001600</v>
      </c>
      <c r="O281" s="7" t="s">
        <v>35</v>
      </c>
      <c r="P281" s="7">
        <v>1</v>
      </c>
      <c r="Q281" s="1" t="s">
        <v>129</v>
      </c>
    </row>
    <row r="282" spans="1:17" hidden="1" x14ac:dyDescent="0.25">
      <c r="A282" s="1" t="s">
        <v>13</v>
      </c>
      <c r="B282" s="26" t="s">
        <v>821</v>
      </c>
      <c r="C282" s="26"/>
      <c r="D282" s="26" t="s">
        <v>834</v>
      </c>
      <c r="E282" s="26" t="s">
        <v>835</v>
      </c>
      <c r="F282" s="26" t="s">
        <v>836</v>
      </c>
      <c r="G282" s="27"/>
      <c r="H282" s="27">
        <v>250</v>
      </c>
      <c r="I282" s="27">
        <v>500</v>
      </c>
      <c r="J282" s="6">
        <f t="shared" si="41"/>
        <v>750</v>
      </c>
      <c r="K282" s="7">
        <f t="shared" si="43"/>
        <v>0</v>
      </c>
      <c r="L282" s="7">
        <f t="shared" si="44"/>
        <v>19800000</v>
      </c>
      <c r="M282" s="7">
        <f t="shared" si="45"/>
        <v>39600000</v>
      </c>
      <c r="N282" s="7">
        <f t="shared" si="42"/>
        <v>59400000</v>
      </c>
      <c r="O282" s="7" t="s">
        <v>35</v>
      </c>
      <c r="P282" s="7">
        <v>1</v>
      </c>
      <c r="Q282" s="1" t="s">
        <v>129</v>
      </c>
    </row>
    <row r="283" spans="1:17" hidden="1" x14ac:dyDescent="0.25">
      <c r="A283" s="1" t="s">
        <v>13</v>
      </c>
      <c r="B283" s="26" t="s">
        <v>821</v>
      </c>
      <c r="C283" s="26"/>
      <c r="D283" s="26" t="s">
        <v>837</v>
      </c>
      <c r="E283" s="26" t="s">
        <v>838</v>
      </c>
      <c r="F283" s="26" t="s">
        <v>839</v>
      </c>
      <c r="G283" s="27">
        <v>350</v>
      </c>
      <c r="H283" s="27">
        <v>450</v>
      </c>
      <c r="I283" s="27">
        <v>250</v>
      </c>
      <c r="J283" s="6">
        <f t="shared" si="41"/>
        <v>1050</v>
      </c>
      <c r="K283" s="7">
        <f t="shared" si="43"/>
        <v>27720000</v>
      </c>
      <c r="L283" s="7">
        <f t="shared" si="44"/>
        <v>35640000</v>
      </c>
      <c r="M283" s="7">
        <f t="shared" si="45"/>
        <v>19800000</v>
      </c>
      <c r="N283" s="7">
        <f t="shared" si="42"/>
        <v>83160000</v>
      </c>
      <c r="O283" s="7" t="s">
        <v>35</v>
      </c>
      <c r="P283" s="7">
        <v>1</v>
      </c>
      <c r="Q283" s="1" t="s">
        <v>129</v>
      </c>
    </row>
    <row r="284" spans="1:17" hidden="1" x14ac:dyDescent="0.25">
      <c r="A284" s="1" t="s">
        <v>13</v>
      </c>
      <c r="B284" s="26" t="s">
        <v>821</v>
      </c>
      <c r="C284" s="26"/>
      <c r="D284" s="26" t="s">
        <v>840</v>
      </c>
      <c r="E284" s="26" t="s">
        <v>841</v>
      </c>
      <c r="F284" s="26" t="s">
        <v>842</v>
      </c>
      <c r="G284" s="27">
        <v>118.33333399999999</v>
      </c>
      <c r="H284" s="27">
        <v>200</v>
      </c>
      <c r="I284" s="27">
        <v>20</v>
      </c>
      <c r="J284" s="6">
        <f t="shared" si="41"/>
        <v>338.33333399999998</v>
      </c>
      <c r="K284" s="7">
        <f t="shared" si="43"/>
        <v>9372000.0527999997</v>
      </c>
      <c r="L284" s="7">
        <f t="shared" si="44"/>
        <v>15840000</v>
      </c>
      <c r="M284" s="7">
        <f t="shared" si="45"/>
        <v>1584000</v>
      </c>
      <c r="N284" s="7">
        <f t="shared" si="42"/>
        <v>26796000.0528</v>
      </c>
      <c r="O284" s="7" t="s">
        <v>35</v>
      </c>
      <c r="P284" s="7">
        <v>1</v>
      </c>
      <c r="Q284" s="1" t="s">
        <v>129</v>
      </c>
    </row>
    <row r="285" spans="1:17" hidden="1" x14ac:dyDescent="0.25">
      <c r="A285" s="1" t="s">
        <v>13</v>
      </c>
      <c r="B285" s="26" t="s">
        <v>821</v>
      </c>
      <c r="C285" s="26"/>
      <c r="D285" s="26" t="s">
        <v>843</v>
      </c>
      <c r="E285" s="26" t="s">
        <v>844</v>
      </c>
      <c r="F285" s="26" t="s">
        <v>845</v>
      </c>
      <c r="G285" s="27">
        <v>160</v>
      </c>
      <c r="H285" s="27"/>
      <c r="I285" s="27">
        <v>50</v>
      </c>
      <c r="J285" s="6">
        <f t="shared" si="41"/>
        <v>210</v>
      </c>
      <c r="K285" s="7">
        <f t="shared" si="43"/>
        <v>12672000</v>
      </c>
      <c r="L285" s="7">
        <f t="shared" si="44"/>
        <v>0</v>
      </c>
      <c r="M285" s="7">
        <f t="shared" si="45"/>
        <v>3960000</v>
      </c>
      <c r="N285" s="7">
        <f t="shared" si="42"/>
        <v>16632000</v>
      </c>
      <c r="O285" s="7" t="s">
        <v>35</v>
      </c>
      <c r="P285" s="7">
        <v>1</v>
      </c>
      <c r="Q285" s="1" t="s">
        <v>129</v>
      </c>
    </row>
    <row r="286" spans="1:17" hidden="1" x14ac:dyDescent="0.25">
      <c r="A286" s="1" t="s">
        <v>13</v>
      </c>
      <c r="B286" s="26" t="s">
        <v>821</v>
      </c>
      <c r="C286" s="26"/>
      <c r="D286" s="26" t="s">
        <v>846</v>
      </c>
      <c r="E286" s="26" t="s">
        <v>847</v>
      </c>
      <c r="F286" s="26" t="s">
        <v>848</v>
      </c>
      <c r="G286" s="27">
        <v>1035</v>
      </c>
      <c r="H286" s="27">
        <v>540.36111200000005</v>
      </c>
      <c r="I286" s="27">
        <v>841.97222299999999</v>
      </c>
      <c r="J286" s="6">
        <f t="shared" si="41"/>
        <v>2417.3333350000003</v>
      </c>
      <c r="K286" s="7">
        <f t="shared" si="43"/>
        <v>81972000</v>
      </c>
      <c r="L286" s="7">
        <f t="shared" si="44"/>
        <v>42796600.070400007</v>
      </c>
      <c r="M286" s="7">
        <f t="shared" si="45"/>
        <v>66684200.0616</v>
      </c>
      <c r="N286" s="7">
        <f t="shared" si="42"/>
        <v>191452800.132</v>
      </c>
      <c r="O286" s="7" t="s">
        <v>18</v>
      </c>
      <c r="P286" s="8">
        <v>1.5</v>
      </c>
      <c r="Q286" s="1" t="s">
        <v>23</v>
      </c>
    </row>
    <row r="287" spans="1:17" hidden="1" x14ac:dyDescent="0.25">
      <c r="A287" s="1" t="s">
        <v>13</v>
      </c>
      <c r="B287" s="26" t="s">
        <v>821</v>
      </c>
      <c r="C287" s="26"/>
      <c r="D287" s="26" t="s">
        <v>849</v>
      </c>
      <c r="E287" s="26" t="s">
        <v>850</v>
      </c>
      <c r="F287" s="26" t="s">
        <v>851</v>
      </c>
      <c r="G287" s="27">
        <v>3400</v>
      </c>
      <c r="H287" s="27">
        <v>1547</v>
      </c>
      <c r="I287" s="27">
        <v>1209.8333339999999</v>
      </c>
      <c r="J287" s="6">
        <f t="shared" si="41"/>
        <v>6156.8333339999999</v>
      </c>
      <c r="K287" s="7">
        <f t="shared" si="43"/>
        <v>269280000</v>
      </c>
      <c r="L287" s="7">
        <f t="shared" si="44"/>
        <v>122522400</v>
      </c>
      <c r="M287" s="7">
        <f t="shared" si="45"/>
        <v>95818800.0528</v>
      </c>
      <c r="N287" s="7">
        <f t="shared" si="42"/>
        <v>487621200.0528</v>
      </c>
      <c r="O287" s="7" t="s">
        <v>28</v>
      </c>
      <c r="P287" s="7">
        <v>2</v>
      </c>
      <c r="Q287" s="1" t="s">
        <v>424</v>
      </c>
    </row>
    <row r="288" spans="1:17" hidden="1" x14ac:dyDescent="0.25">
      <c r="A288" s="1" t="s">
        <v>13</v>
      </c>
      <c r="B288" s="26" t="s">
        <v>821</v>
      </c>
      <c r="C288" s="26"/>
      <c r="D288" s="26" t="s">
        <v>852</v>
      </c>
      <c r="E288" s="26" t="s">
        <v>853</v>
      </c>
      <c r="F288" s="26" t="s">
        <v>854</v>
      </c>
      <c r="G288" s="27">
        <v>2250</v>
      </c>
      <c r="H288" s="27">
        <v>1396.9444450000001</v>
      </c>
      <c r="I288" s="27">
        <v>1384</v>
      </c>
      <c r="J288" s="6">
        <f t="shared" si="41"/>
        <v>5030.9444450000001</v>
      </c>
      <c r="K288" s="7">
        <f t="shared" si="43"/>
        <v>178200000</v>
      </c>
      <c r="L288" s="7">
        <f t="shared" si="44"/>
        <v>110638000.044</v>
      </c>
      <c r="M288" s="7">
        <f t="shared" si="45"/>
        <v>109612800</v>
      </c>
      <c r="N288" s="7">
        <f t="shared" si="42"/>
        <v>398450800.04400003</v>
      </c>
      <c r="O288" s="7" t="s">
        <v>28</v>
      </c>
      <c r="P288" s="7">
        <v>2</v>
      </c>
      <c r="Q288" s="1" t="s">
        <v>424</v>
      </c>
    </row>
    <row r="289" spans="1:17" hidden="1" x14ac:dyDescent="0.25">
      <c r="A289" s="1" t="s">
        <v>13</v>
      </c>
      <c r="B289" s="26" t="s">
        <v>821</v>
      </c>
      <c r="C289" s="26"/>
      <c r="D289" s="26" t="s">
        <v>855</v>
      </c>
      <c r="E289" s="26" t="s">
        <v>487</v>
      </c>
      <c r="F289" s="26" t="s">
        <v>856</v>
      </c>
      <c r="G289" s="27">
        <v>725</v>
      </c>
      <c r="H289" s="27">
        <v>600</v>
      </c>
      <c r="I289" s="27">
        <v>698</v>
      </c>
      <c r="J289" s="6">
        <f t="shared" si="41"/>
        <v>2023</v>
      </c>
      <c r="K289" s="7">
        <f t="shared" si="43"/>
        <v>57420000</v>
      </c>
      <c r="L289" s="7">
        <f t="shared" si="44"/>
        <v>47520000</v>
      </c>
      <c r="M289" s="7">
        <f t="shared" si="45"/>
        <v>55281600</v>
      </c>
      <c r="N289" s="7">
        <f t="shared" si="42"/>
        <v>160221600</v>
      </c>
      <c r="O289" s="7" t="s">
        <v>18</v>
      </c>
      <c r="P289" s="8">
        <v>1.5</v>
      </c>
      <c r="Q289" s="1" t="s">
        <v>23</v>
      </c>
    </row>
    <row r="290" spans="1:17" hidden="1" x14ac:dyDescent="0.25">
      <c r="A290" s="1" t="s">
        <v>857</v>
      </c>
      <c r="B290" s="4" t="s">
        <v>858</v>
      </c>
      <c r="C290" s="1"/>
      <c r="D290" s="28" t="s">
        <v>859</v>
      </c>
      <c r="E290" s="28" t="s">
        <v>860</v>
      </c>
      <c r="F290" s="28" t="s">
        <v>861</v>
      </c>
      <c r="G290" s="29">
        <v>1242.1399999999999</v>
      </c>
      <c r="H290" s="29">
        <v>1197.3300000000002</v>
      </c>
      <c r="I290" s="29">
        <v>2377.11</v>
      </c>
      <c r="J290" s="6">
        <f t="shared" si="41"/>
        <v>4816.58</v>
      </c>
      <c r="K290" s="7">
        <f t="shared" si="43"/>
        <v>98377487.999999985</v>
      </c>
      <c r="L290" s="7">
        <f t="shared" si="44"/>
        <v>94828536.000000015</v>
      </c>
      <c r="M290" s="7">
        <f t="shared" si="45"/>
        <v>188267112</v>
      </c>
      <c r="N290" s="7">
        <f t="shared" si="42"/>
        <v>381473136</v>
      </c>
      <c r="O290" s="7" t="s">
        <v>28</v>
      </c>
      <c r="P290" s="7">
        <v>2</v>
      </c>
      <c r="Q290" s="1" t="s">
        <v>74</v>
      </c>
    </row>
    <row r="291" spans="1:17" hidden="1" x14ac:dyDescent="0.25">
      <c r="A291" s="1" t="s">
        <v>857</v>
      </c>
      <c r="B291" s="4" t="s">
        <v>858</v>
      </c>
      <c r="C291" s="1"/>
      <c r="D291" s="28" t="s">
        <v>862</v>
      </c>
      <c r="E291" s="28" t="s">
        <v>863</v>
      </c>
      <c r="F291" s="28" t="s">
        <v>864</v>
      </c>
      <c r="G291" s="29">
        <v>743.89</v>
      </c>
      <c r="H291" s="29">
        <v>600</v>
      </c>
      <c r="I291" s="29">
        <v>837.69999999999993</v>
      </c>
      <c r="J291" s="6">
        <f t="shared" si="41"/>
        <v>2181.5899999999997</v>
      </c>
      <c r="K291" s="7">
        <f t="shared" si="43"/>
        <v>58916088</v>
      </c>
      <c r="L291" s="7">
        <f t="shared" si="44"/>
        <v>47520000</v>
      </c>
      <c r="M291" s="7">
        <f t="shared" si="45"/>
        <v>66345839.999999993</v>
      </c>
      <c r="N291" s="7">
        <f t="shared" si="42"/>
        <v>172781928</v>
      </c>
      <c r="O291" s="7" t="s">
        <v>18</v>
      </c>
      <c r="P291" s="8">
        <v>1.5</v>
      </c>
      <c r="Q291" s="1" t="s">
        <v>19</v>
      </c>
    </row>
    <row r="292" spans="1:17" hidden="1" x14ac:dyDescent="0.25">
      <c r="A292" s="1" t="s">
        <v>857</v>
      </c>
      <c r="B292" s="4" t="s">
        <v>858</v>
      </c>
      <c r="C292" s="1"/>
      <c r="D292" s="28" t="s">
        <v>865</v>
      </c>
      <c r="E292" s="28" t="s">
        <v>866</v>
      </c>
      <c r="F292" s="28" t="s">
        <v>867</v>
      </c>
      <c r="G292" s="29">
        <v>296</v>
      </c>
      <c r="H292" s="29">
        <v>500</v>
      </c>
      <c r="I292" s="29">
        <v>-3</v>
      </c>
      <c r="J292" s="6">
        <f t="shared" si="41"/>
        <v>793</v>
      </c>
      <c r="K292" s="7">
        <f t="shared" si="43"/>
        <v>23443200</v>
      </c>
      <c r="L292" s="7">
        <f t="shared" si="44"/>
        <v>39600000</v>
      </c>
      <c r="M292" s="7">
        <f t="shared" si="45"/>
        <v>-237600</v>
      </c>
      <c r="N292" s="7">
        <f t="shared" si="42"/>
        <v>62805600</v>
      </c>
      <c r="O292" s="7" t="s">
        <v>35</v>
      </c>
      <c r="P292" s="7">
        <v>1</v>
      </c>
      <c r="Q292" s="1" t="s">
        <v>129</v>
      </c>
    </row>
    <row r="293" spans="1:17" hidden="1" x14ac:dyDescent="0.25">
      <c r="A293" s="1" t="s">
        <v>857</v>
      </c>
      <c r="B293" s="4" t="s">
        <v>858</v>
      </c>
      <c r="C293" s="1"/>
      <c r="D293" s="28" t="s">
        <v>868</v>
      </c>
      <c r="E293" s="28" t="s">
        <v>869</v>
      </c>
      <c r="F293" s="28" t="s">
        <v>870</v>
      </c>
      <c r="G293" s="29">
        <v>98.53</v>
      </c>
      <c r="H293" s="29">
        <v>450</v>
      </c>
      <c r="I293" s="29"/>
      <c r="J293" s="6">
        <f t="shared" si="41"/>
        <v>548.53</v>
      </c>
      <c r="K293" s="7">
        <f t="shared" si="43"/>
        <v>7803576</v>
      </c>
      <c r="L293" s="7">
        <f t="shared" si="44"/>
        <v>35640000</v>
      </c>
      <c r="M293" s="7">
        <f t="shared" si="45"/>
        <v>0</v>
      </c>
      <c r="N293" s="7">
        <f t="shared" si="42"/>
        <v>43443576</v>
      </c>
      <c r="O293" s="7" t="s">
        <v>35</v>
      </c>
      <c r="P293" s="7">
        <v>1</v>
      </c>
      <c r="Q293" s="1" t="s">
        <v>129</v>
      </c>
    </row>
    <row r="294" spans="1:17" hidden="1" x14ac:dyDescent="0.25">
      <c r="A294" s="1" t="s">
        <v>857</v>
      </c>
      <c r="B294" s="4" t="s">
        <v>858</v>
      </c>
      <c r="C294" s="1"/>
      <c r="D294" s="28" t="s">
        <v>871</v>
      </c>
      <c r="E294" s="28" t="s">
        <v>872</v>
      </c>
      <c r="F294" s="28" t="s">
        <v>873</v>
      </c>
      <c r="G294" s="29">
        <v>699</v>
      </c>
      <c r="H294" s="29">
        <v>598</v>
      </c>
      <c r="I294" s="29">
        <v>837</v>
      </c>
      <c r="J294" s="6">
        <f t="shared" si="41"/>
        <v>2134</v>
      </c>
      <c r="K294" s="7">
        <f t="shared" si="43"/>
        <v>55360800</v>
      </c>
      <c r="L294" s="7">
        <f t="shared" si="44"/>
        <v>47361600</v>
      </c>
      <c r="M294" s="7">
        <f t="shared" si="45"/>
        <v>66290400</v>
      </c>
      <c r="N294" s="7">
        <f t="shared" si="42"/>
        <v>169012800</v>
      </c>
      <c r="O294" s="7" t="s">
        <v>18</v>
      </c>
      <c r="P294" s="8">
        <v>1.5</v>
      </c>
      <c r="Q294" s="1" t="s">
        <v>19</v>
      </c>
    </row>
    <row r="295" spans="1:17" hidden="1" x14ac:dyDescent="0.25">
      <c r="A295" s="1" t="s">
        <v>857</v>
      </c>
      <c r="B295" s="4" t="s">
        <v>858</v>
      </c>
      <c r="C295" s="1"/>
      <c r="D295" s="28" t="s">
        <v>874</v>
      </c>
      <c r="E295" s="28" t="s">
        <v>875</v>
      </c>
      <c r="F295" s="28" t="s">
        <v>876</v>
      </c>
      <c r="G295" s="29">
        <v>796</v>
      </c>
      <c r="H295" s="29">
        <v>399.83</v>
      </c>
      <c r="I295" s="29">
        <v>611</v>
      </c>
      <c r="J295" s="6">
        <f t="shared" si="41"/>
        <v>1806.83</v>
      </c>
      <c r="K295" s="7">
        <f t="shared" si="43"/>
        <v>63043200</v>
      </c>
      <c r="L295" s="7">
        <f t="shared" si="44"/>
        <v>31666536</v>
      </c>
      <c r="M295" s="7">
        <f t="shared" si="45"/>
        <v>48391200</v>
      </c>
      <c r="N295" s="7">
        <f t="shared" si="42"/>
        <v>143100936</v>
      </c>
      <c r="O295" s="7" t="s">
        <v>18</v>
      </c>
      <c r="P295" s="8">
        <v>1.5</v>
      </c>
      <c r="Q295" s="1" t="s">
        <v>19</v>
      </c>
    </row>
    <row r="296" spans="1:17" hidden="1" x14ac:dyDescent="0.25">
      <c r="A296" s="1" t="s">
        <v>857</v>
      </c>
      <c r="B296" s="4" t="s">
        <v>858</v>
      </c>
      <c r="C296" s="1"/>
      <c r="D296" s="28" t="s">
        <v>877</v>
      </c>
      <c r="E296" s="28" t="s">
        <v>878</v>
      </c>
      <c r="F296" s="28" t="s">
        <v>879</v>
      </c>
      <c r="G296" s="29">
        <v>3170</v>
      </c>
      <c r="H296" s="29">
        <v>1492</v>
      </c>
      <c r="I296" s="29">
        <v>2496</v>
      </c>
      <c r="J296" s="6">
        <f t="shared" si="41"/>
        <v>7158</v>
      </c>
      <c r="K296" s="7">
        <f t="shared" si="43"/>
        <v>251064000</v>
      </c>
      <c r="L296" s="7">
        <f t="shared" si="44"/>
        <v>118166400</v>
      </c>
      <c r="M296" s="7">
        <f t="shared" si="45"/>
        <v>197683200</v>
      </c>
      <c r="N296" s="7">
        <f t="shared" si="42"/>
        <v>566913600</v>
      </c>
      <c r="O296" s="7" t="s">
        <v>24</v>
      </c>
      <c r="P296" s="7">
        <v>5</v>
      </c>
      <c r="Q296" s="1" t="s">
        <v>796</v>
      </c>
    </row>
    <row r="297" spans="1:17" hidden="1" x14ac:dyDescent="0.25">
      <c r="A297" s="1" t="s">
        <v>857</v>
      </c>
      <c r="B297" s="4" t="s">
        <v>858</v>
      </c>
      <c r="C297" s="1"/>
      <c r="D297" s="28" t="s">
        <v>880</v>
      </c>
      <c r="E297" s="28" t="s">
        <v>881</v>
      </c>
      <c r="F297" s="28" t="s">
        <v>882</v>
      </c>
      <c r="G297" s="29">
        <v>-1.39</v>
      </c>
      <c r="H297" s="29">
        <v>88</v>
      </c>
      <c r="I297" s="29">
        <v>200</v>
      </c>
      <c r="J297" s="6">
        <f t="shared" si="41"/>
        <v>286.61</v>
      </c>
      <c r="K297" s="7">
        <f t="shared" si="43"/>
        <v>-110087.99999999999</v>
      </c>
      <c r="L297" s="7">
        <f t="shared" si="44"/>
        <v>6969600</v>
      </c>
      <c r="M297" s="7">
        <f t="shared" si="45"/>
        <v>15840000</v>
      </c>
      <c r="N297" s="7">
        <f t="shared" si="42"/>
        <v>22699512</v>
      </c>
      <c r="O297" s="7" t="s">
        <v>35</v>
      </c>
      <c r="P297" s="7">
        <v>1</v>
      </c>
      <c r="Q297" s="1" t="s">
        <v>45</v>
      </c>
    </row>
    <row r="298" spans="1:17" hidden="1" x14ac:dyDescent="0.25">
      <c r="A298" s="1" t="s">
        <v>857</v>
      </c>
      <c r="B298" s="4" t="s">
        <v>858</v>
      </c>
      <c r="C298" s="1"/>
      <c r="D298" s="28" t="s">
        <v>883</v>
      </c>
      <c r="E298" s="28" t="s">
        <v>884</v>
      </c>
      <c r="F298" s="28" t="s">
        <v>885</v>
      </c>
      <c r="G298" s="29">
        <v>134.72</v>
      </c>
      <c r="H298" s="29">
        <v>289.8</v>
      </c>
      <c r="I298" s="29">
        <v>392.31</v>
      </c>
      <c r="J298" s="6">
        <f t="shared" si="41"/>
        <v>816.82999999999993</v>
      </c>
      <c r="K298" s="7">
        <f t="shared" si="43"/>
        <v>10669824</v>
      </c>
      <c r="L298" s="7">
        <f t="shared" si="44"/>
        <v>22952160</v>
      </c>
      <c r="M298" s="7">
        <f t="shared" si="45"/>
        <v>31070952</v>
      </c>
      <c r="N298" s="7">
        <f t="shared" si="42"/>
        <v>64692936</v>
      </c>
      <c r="O298" s="7" t="s">
        <v>35</v>
      </c>
      <c r="P298" s="7">
        <v>1</v>
      </c>
      <c r="Q298" s="1" t="s">
        <v>129</v>
      </c>
    </row>
    <row r="299" spans="1:17" hidden="1" x14ac:dyDescent="0.25">
      <c r="A299" s="1" t="s">
        <v>857</v>
      </c>
      <c r="B299" s="4" t="s">
        <v>858</v>
      </c>
      <c r="C299" s="1"/>
      <c r="D299" s="28" t="s">
        <v>886</v>
      </c>
      <c r="E299" s="28" t="s">
        <v>887</v>
      </c>
      <c r="F299" s="28" t="s">
        <v>888</v>
      </c>
      <c r="G299" s="29">
        <v>99.89</v>
      </c>
      <c r="H299" s="29">
        <v>69.94</v>
      </c>
      <c r="I299" s="29">
        <v>149.88999999999999</v>
      </c>
      <c r="J299" s="6">
        <f t="shared" si="41"/>
        <v>319.71999999999997</v>
      </c>
      <c r="K299" s="7">
        <f t="shared" si="43"/>
        <v>7911288</v>
      </c>
      <c r="L299" s="7">
        <f t="shared" si="44"/>
        <v>5539248</v>
      </c>
      <c r="M299" s="7">
        <f t="shared" si="45"/>
        <v>11871287.999999998</v>
      </c>
      <c r="N299" s="7">
        <f t="shared" si="42"/>
        <v>25321824</v>
      </c>
      <c r="O299" s="7" t="s">
        <v>35</v>
      </c>
      <c r="P299" s="7">
        <v>1</v>
      </c>
      <c r="Q299" s="1" t="s">
        <v>129</v>
      </c>
    </row>
    <row r="300" spans="1:17" hidden="1" x14ac:dyDescent="0.25">
      <c r="A300" s="1" t="s">
        <v>857</v>
      </c>
      <c r="B300" s="4" t="s">
        <v>858</v>
      </c>
      <c r="C300" s="1"/>
      <c r="D300" s="28" t="s">
        <v>889</v>
      </c>
      <c r="E300" s="28" t="s">
        <v>890</v>
      </c>
      <c r="F300" s="28" t="s">
        <v>891</v>
      </c>
      <c r="G300" s="29">
        <v>250</v>
      </c>
      <c r="H300" s="29">
        <v>300</v>
      </c>
      <c r="I300" s="29">
        <v>450</v>
      </c>
      <c r="J300" s="6">
        <f t="shared" si="41"/>
        <v>1000</v>
      </c>
      <c r="K300" s="7">
        <f t="shared" si="43"/>
        <v>19800000</v>
      </c>
      <c r="L300" s="7">
        <f t="shared" si="44"/>
        <v>23760000</v>
      </c>
      <c r="M300" s="7">
        <f t="shared" si="45"/>
        <v>35640000</v>
      </c>
      <c r="N300" s="7">
        <f t="shared" si="42"/>
        <v>79200000</v>
      </c>
      <c r="O300" s="7" t="s">
        <v>35</v>
      </c>
      <c r="P300" s="7">
        <v>1</v>
      </c>
      <c r="Q300" s="1" t="s">
        <v>129</v>
      </c>
    </row>
    <row r="301" spans="1:17" hidden="1" x14ac:dyDescent="0.25">
      <c r="A301" s="1" t="s">
        <v>857</v>
      </c>
      <c r="B301" s="4" t="s">
        <v>858</v>
      </c>
      <c r="C301" s="1"/>
      <c r="D301" s="28" t="s">
        <v>892</v>
      </c>
      <c r="E301" s="28" t="s">
        <v>893</v>
      </c>
      <c r="F301" s="28" t="s">
        <v>894</v>
      </c>
      <c r="G301" s="29">
        <v>25</v>
      </c>
      <c r="H301" s="29">
        <v>100</v>
      </c>
      <c r="I301" s="29">
        <v>350</v>
      </c>
      <c r="J301" s="6">
        <f t="shared" si="41"/>
        <v>475</v>
      </c>
      <c r="K301" s="7">
        <f t="shared" si="43"/>
        <v>1980000</v>
      </c>
      <c r="L301" s="7">
        <f t="shared" si="44"/>
        <v>7920000</v>
      </c>
      <c r="M301" s="7">
        <f t="shared" si="45"/>
        <v>27720000</v>
      </c>
      <c r="N301" s="7">
        <f t="shared" si="42"/>
        <v>37620000</v>
      </c>
      <c r="O301" s="7" t="s">
        <v>35</v>
      </c>
      <c r="P301" s="7">
        <v>1</v>
      </c>
      <c r="Q301" s="1" t="s">
        <v>45</v>
      </c>
    </row>
    <row r="302" spans="1:17" hidden="1" x14ac:dyDescent="0.25">
      <c r="A302" s="1" t="s">
        <v>857</v>
      </c>
      <c r="B302" s="4" t="s">
        <v>858</v>
      </c>
      <c r="C302" s="1"/>
      <c r="D302" s="30" t="s">
        <v>895</v>
      </c>
      <c r="E302" s="30" t="s">
        <v>896</v>
      </c>
      <c r="F302" s="30" t="s">
        <v>897</v>
      </c>
      <c r="G302" s="29">
        <v>650</v>
      </c>
      <c r="H302" s="29">
        <v>700</v>
      </c>
      <c r="I302" s="29">
        <v>1273</v>
      </c>
      <c r="J302" s="6">
        <f t="shared" si="41"/>
        <v>2623</v>
      </c>
      <c r="K302" s="31">
        <f t="shared" si="43"/>
        <v>51480000</v>
      </c>
      <c r="L302" s="7">
        <f t="shared" si="44"/>
        <v>55440000</v>
      </c>
      <c r="M302" s="7">
        <f t="shared" si="45"/>
        <v>100821600</v>
      </c>
      <c r="N302" s="7">
        <f t="shared" si="42"/>
        <v>207741600</v>
      </c>
      <c r="O302" s="7" t="s">
        <v>18</v>
      </c>
      <c r="P302" s="8">
        <v>1.5</v>
      </c>
      <c r="Q302" s="1" t="s">
        <v>23</v>
      </c>
    </row>
    <row r="303" spans="1:17" hidden="1" x14ac:dyDescent="0.25">
      <c r="A303" s="1" t="s">
        <v>13</v>
      </c>
      <c r="B303" s="32" t="s">
        <v>898</v>
      </c>
      <c r="C303" s="32"/>
      <c r="D303" s="32" t="s">
        <v>899</v>
      </c>
      <c r="E303" s="32" t="s">
        <v>900</v>
      </c>
      <c r="F303" s="32" t="s">
        <v>901</v>
      </c>
      <c r="G303" s="33">
        <v>2985.1944450000001</v>
      </c>
      <c r="H303" s="33">
        <v>2786</v>
      </c>
      <c r="I303" s="33">
        <v>1286.7777800000001</v>
      </c>
      <c r="J303" s="6">
        <f t="shared" si="41"/>
        <v>7057.9722250000004</v>
      </c>
      <c r="K303" s="7">
        <f t="shared" si="43"/>
        <v>236427400.044</v>
      </c>
      <c r="L303" s="7">
        <f t="shared" si="44"/>
        <v>220651200</v>
      </c>
      <c r="M303" s="7">
        <f t="shared" si="45"/>
        <v>101912800.17600001</v>
      </c>
      <c r="N303" s="7">
        <f t="shared" si="42"/>
        <v>558991400.22000003</v>
      </c>
      <c r="O303" s="2" t="s">
        <v>24</v>
      </c>
      <c r="P303" s="2">
        <v>5</v>
      </c>
      <c r="Q303" s="1" t="s">
        <v>225</v>
      </c>
    </row>
    <row r="304" spans="1:17" hidden="1" x14ac:dyDescent="0.25">
      <c r="A304" s="1" t="s">
        <v>13</v>
      </c>
      <c r="B304" s="32" t="s">
        <v>898</v>
      </c>
      <c r="C304" s="32"/>
      <c r="D304" s="32" t="s">
        <v>902</v>
      </c>
      <c r="E304" s="32" t="s">
        <v>903</v>
      </c>
      <c r="F304" s="32" t="s">
        <v>904</v>
      </c>
      <c r="G304" s="33">
        <v>700</v>
      </c>
      <c r="H304" s="33">
        <v>1200</v>
      </c>
      <c r="I304" s="33">
        <v>1050</v>
      </c>
      <c r="J304" s="6">
        <f t="shared" si="41"/>
        <v>2950</v>
      </c>
      <c r="K304" s="7">
        <f t="shared" si="43"/>
        <v>55440000</v>
      </c>
      <c r="L304" s="7">
        <f t="shared" si="44"/>
        <v>95040000</v>
      </c>
      <c r="M304" s="7">
        <f t="shared" si="45"/>
        <v>83160000</v>
      </c>
      <c r="N304" s="7">
        <f t="shared" si="42"/>
        <v>233640000</v>
      </c>
      <c r="O304" s="7" t="s">
        <v>18</v>
      </c>
      <c r="P304" s="8">
        <v>1.5</v>
      </c>
      <c r="Q304" s="1" t="s">
        <v>19</v>
      </c>
    </row>
    <row r="305" spans="1:17" hidden="1" x14ac:dyDescent="0.25">
      <c r="A305" s="1" t="s">
        <v>13</v>
      </c>
      <c r="B305" s="32" t="s">
        <v>898</v>
      </c>
      <c r="C305" s="32"/>
      <c r="D305" s="32" t="s">
        <v>905</v>
      </c>
      <c r="E305" s="32" t="s">
        <v>906</v>
      </c>
      <c r="F305" s="32" t="s">
        <v>907</v>
      </c>
      <c r="G305" s="33">
        <v>993.72222299999999</v>
      </c>
      <c r="H305" s="33">
        <v>736.77777800000001</v>
      </c>
      <c r="I305" s="33">
        <v>347</v>
      </c>
      <c r="J305" s="6">
        <f t="shared" si="41"/>
        <v>2077.5000009999999</v>
      </c>
      <c r="K305" s="7">
        <f t="shared" si="43"/>
        <v>78702800.0616</v>
      </c>
      <c r="L305" s="7">
        <f t="shared" si="44"/>
        <v>58352800.0176</v>
      </c>
      <c r="M305" s="7">
        <f t="shared" si="45"/>
        <v>27482400</v>
      </c>
      <c r="N305" s="7">
        <f t="shared" si="42"/>
        <v>164538000.0792</v>
      </c>
      <c r="O305" s="7" t="s">
        <v>18</v>
      </c>
      <c r="P305" s="8">
        <v>1.5</v>
      </c>
      <c r="Q305" s="1" t="s">
        <v>19</v>
      </c>
    </row>
    <row r="306" spans="1:17" hidden="1" x14ac:dyDescent="0.25">
      <c r="A306" s="1" t="s">
        <v>13</v>
      </c>
      <c r="B306" s="32" t="s">
        <v>898</v>
      </c>
      <c r="C306" s="32"/>
      <c r="D306" s="32" t="s">
        <v>908</v>
      </c>
      <c r="E306" s="32" t="s">
        <v>909</v>
      </c>
      <c r="F306" s="32" t="s">
        <v>910</v>
      </c>
      <c r="G306" s="33">
        <v>1500</v>
      </c>
      <c r="H306" s="33"/>
      <c r="I306" s="33"/>
      <c r="J306" s="6">
        <f t="shared" si="41"/>
        <v>1500</v>
      </c>
      <c r="K306" s="7">
        <f t="shared" si="43"/>
        <v>118800000</v>
      </c>
      <c r="L306" s="7">
        <f t="shared" si="44"/>
        <v>0</v>
      </c>
      <c r="M306" s="7">
        <f t="shared" si="45"/>
        <v>0</v>
      </c>
      <c r="N306" s="7">
        <f t="shared" si="42"/>
        <v>118800000</v>
      </c>
      <c r="O306" s="7" t="s">
        <v>18</v>
      </c>
      <c r="P306" s="8">
        <v>1.5</v>
      </c>
      <c r="Q306" s="1" t="s">
        <v>19</v>
      </c>
    </row>
    <row r="307" spans="1:17" hidden="1" x14ac:dyDescent="0.25">
      <c r="A307" s="1" t="s">
        <v>13</v>
      </c>
      <c r="B307" s="32" t="s">
        <v>898</v>
      </c>
      <c r="C307" s="32"/>
      <c r="D307" s="32" t="s">
        <v>911</v>
      </c>
      <c r="E307" s="32" t="s">
        <v>912</v>
      </c>
      <c r="F307" s="32" t="s">
        <v>913</v>
      </c>
      <c r="G307" s="33">
        <v>750</v>
      </c>
      <c r="H307" s="33">
        <v>400</v>
      </c>
      <c r="I307" s="33">
        <v>250</v>
      </c>
      <c r="J307" s="6">
        <f t="shared" si="41"/>
        <v>1400</v>
      </c>
      <c r="K307" s="7">
        <f t="shared" si="43"/>
        <v>59400000</v>
      </c>
      <c r="L307" s="7">
        <f t="shared" si="44"/>
        <v>31680000</v>
      </c>
      <c r="M307" s="7">
        <f t="shared" si="45"/>
        <v>19800000</v>
      </c>
      <c r="N307" s="7">
        <f t="shared" si="42"/>
        <v>110880000</v>
      </c>
      <c r="O307" s="2" t="s">
        <v>18</v>
      </c>
      <c r="P307" s="8">
        <v>1.5</v>
      </c>
      <c r="Q307" s="1" t="s">
        <v>23</v>
      </c>
    </row>
    <row r="308" spans="1:17" hidden="1" x14ac:dyDescent="0.25">
      <c r="A308" s="1" t="s">
        <v>13</v>
      </c>
      <c r="B308" s="32" t="s">
        <v>898</v>
      </c>
      <c r="C308" s="32"/>
      <c r="D308" s="32" t="s">
        <v>914</v>
      </c>
      <c r="E308" s="32" t="s">
        <v>915</v>
      </c>
      <c r="F308" s="32" t="s">
        <v>916</v>
      </c>
      <c r="G308" s="33">
        <v>650</v>
      </c>
      <c r="H308" s="33">
        <v>500</v>
      </c>
      <c r="I308" s="33">
        <v>100</v>
      </c>
      <c r="J308" s="6">
        <f t="shared" si="41"/>
        <v>1250</v>
      </c>
      <c r="K308" s="7">
        <f t="shared" si="43"/>
        <v>51480000</v>
      </c>
      <c r="L308" s="7">
        <f t="shared" si="44"/>
        <v>39600000</v>
      </c>
      <c r="M308" s="7">
        <f t="shared" si="45"/>
        <v>7920000</v>
      </c>
      <c r="N308" s="7">
        <f t="shared" si="42"/>
        <v>99000000</v>
      </c>
      <c r="O308" s="7" t="s">
        <v>35</v>
      </c>
      <c r="P308" s="7">
        <v>1</v>
      </c>
      <c r="Q308" s="1" t="s">
        <v>129</v>
      </c>
    </row>
    <row r="309" spans="1:17" hidden="1" x14ac:dyDescent="0.25">
      <c r="A309" s="1" t="s">
        <v>13</v>
      </c>
      <c r="B309" s="32" t="s">
        <v>898</v>
      </c>
      <c r="C309" s="32"/>
      <c r="D309" s="32" t="s">
        <v>917</v>
      </c>
      <c r="E309" s="32" t="s">
        <v>918</v>
      </c>
      <c r="F309" s="32" t="s">
        <v>919</v>
      </c>
      <c r="G309" s="33">
        <v>600</v>
      </c>
      <c r="H309" s="33">
        <v>300</v>
      </c>
      <c r="I309" s="33">
        <v>175</v>
      </c>
      <c r="J309" s="6">
        <f t="shared" si="41"/>
        <v>1075</v>
      </c>
      <c r="K309" s="7">
        <f t="shared" si="43"/>
        <v>47520000</v>
      </c>
      <c r="L309" s="7">
        <f t="shared" si="44"/>
        <v>23760000</v>
      </c>
      <c r="M309" s="7">
        <f t="shared" si="45"/>
        <v>13860000</v>
      </c>
      <c r="N309" s="7">
        <f t="shared" si="42"/>
        <v>85140000</v>
      </c>
      <c r="O309" s="7" t="s">
        <v>35</v>
      </c>
      <c r="P309" s="7">
        <v>1</v>
      </c>
      <c r="Q309" s="1" t="s">
        <v>129</v>
      </c>
    </row>
    <row r="310" spans="1:17" hidden="1" x14ac:dyDescent="0.25">
      <c r="A310" s="1" t="s">
        <v>13</v>
      </c>
      <c r="B310" s="32" t="s">
        <v>898</v>
      </c>
      <c r="C310" s="32"/>
      <c r="D310" s="32" t="s">
        <v>920</v>
      </c>
      <c r="E310" s="32" t="s">
        <v>921</v>
      </c>
      <c r="F310" s="32" t="s">
        <v>922</v>
      </c>
      <c r="G310" s="33">
        <v>500</v>
      </c>
      <c r="H310" s="33">
        <v>400</v>
      </c>
      <c r="I310" s="33">
        <v>150</v>
      </c>
      <c r="J310" s="6">
        <f t="shared" si="41"/>
        <v>1050</v>
      </c>
      <c r="K310" s="7">
        <f t="shared" ref="K310:K341" si="46">+G310*79200</f>
        <v>39600000</v>
      </c>
      <c r="L310" s="7">
        <f t="shared" ref="L310:L341" si="47">+H310*79200</f>
        <v>31680000</v>
      </c>
      <c r="M310" s="7">
        <f t="shared" ref="M310:M341" si="48">+I310*79200</f>
        <v>11880000</v>
      </c>
      <c r="N310" s="7">
        <f t="shared" si="42"/>
        <v>83160000</v>
      </c>
      <c r="O310" s="7" t="s">
        <v>35</v>
      </c>
      <c r="P310" s="7">
        <v>1</v>
      </c>
      <c r="Q310" s="1" t="s">
        <v>129</v>
      </c>
    </row>
    <row r="311" spans="1:17" hidden="1" x14ac:dyDescent="0.25">
      <c r="A311" s="1" t="s">
        <v>13</v>
      </c>
      <c r="B311" s="32" t="s">
        <v>898</v>
      </c>
      <c r="C311" s="32"/>
      <c r="D311" s="32" t="s">
        <v>923</v>
      </c>
      <c r="E311" s="32" t="s">
        <v>924</v>
      </c>
      <c r="F311" s="32" t="s">
        <v>925</v>
      </c>
      <c r="G311" s="33">
        <v>498</v>
      </c>
      <c r="H311" s="33">
        <v>300</v>
      </c>
      <c r="I311" s="33">
        <v>250</v>
      </c>
      <c r="J311" s="6">
        <f t="shared" si="41"/>
        <v>1048</v>
      </c>
      <c r="K311" s="7">
        <f t="shared" si="46"/>
        <v>39441600</v>
      </c>
      <c r="L311" s="7">
        <f t="shared" si="47"/>
        <v>23760000</v>
      </c>
      <c r="M311" s="7">
        <f t="shared" si="48"/>
        <v>19800000</v>
      </c>
      <c r="N311" s="7">
        <f t="shared" si="42"/>
        <v>83001600</v>
      </c>
      <c r="O311" s="7" t="s">
        <v>35</v>
      </c>
      <c r="P311" s="7">
        <v>1</v>
      </c>
      <c r="Q311" s="1" t="s">
        <v>129</v>
      </c>
    </row>
    <row r="312" spans="1:17" hidden="1" x14ac:dyDescent="0.25">
      <c r="A312" s="1" t="s">
        <v>13</v>
      </c>
      <c r="B312" s="32" t="s">
        <v>898</v>
      </c>
      <c r="C312" s="32"/>
      <c r="D312" s="32" t="s">
        <v>926</v>
      </c>
      <c r="E312" s="32" t="s">
        <v>541</v>
      </c>
      <c r="F312" s="32" t="s">
        <v>927</v>
      </c>
      <c r="G312" s="33">
        <v>500</v>
      </c>
      <c r="H312" s="33">
        <v>300</v>
      </c>
      <c r="I312" s="33">
        <v>200</v>
      </c>
      <c r="J312" s="6">
        <f t="shared" si="41"/>
        <v>1000</v>
      </c>
      <c r="K312" s="7">
        <f t="shared" si="46"/>
        <v>39600000</v>
      </c>
      <c r="L312" s="7">
        <f t="shared" si="47"/>
        <v>23760000</v>
      </c>
      <c r="M312" s="7">
        <f t="shared" si="48"/>
        <v>15840000</v>
      </c>
      <c r="N312" s="7">
        <f t="shared" si="42"/>
        <v>79200000</v>
      </c>
      <c r="O312" s="7" t="s">
        <v>35</v>
      </c>
      <c r="P312" s="7">
        <v>1</v>
      </c>
      <c r="Q312" s="1" t="s">
        <v>129</v>
      </c>
    </row>
    <row r="313" spans="1:17" hidden="1" x14ac:dyDescent="0.25">
      <c r="A313" s="1" t="s">
        <v>13</v>
      </c>
      <c r="B313" s="32" t="s">
        <v>898</v>
      </c>
      <c r="C313" s="32"/>
      <c r="D313" s="32" t="s">
        <v>928</v>
      </c>
      <c r="E313" s="32" t="s">
        <v>929</v>
      </c>
      <c r="F313" s="32" t="s">
        <v>930</v>
      </c>
      <c r="G313" s="33">
        <v>398</v>
      </c>
      <c r="H313" s="33">
        <v>442.80555600000002</v>
      </c>
      <c r="I313" s="33">
        <v>150</v>
      </c>
      <c r="J313" s="6">
        <f t="shared" si="41"/>
        <v>990.80555600000002</v>
      </c>
      <c r="K313" s="7">
        <f t="shared" si="46"/>
        <v>31521600</v>
      </c>
      <c r="L313" s="7">
        <f t="shared" si="47"/>
        <v>35070200.0352</v>
      </c>
      <c r="M313" s="7">
        <f t="shared" si="48"/>
        <v>11880000</v>
      </c>
      <c r="N313" s="7">
        <f t="shared" si="42"/>
        <v>78471800.0352</v>
      </c>
      <c r="O313" s="7" t="s">
        <v>35</v>
      </c>
      <c r="P313" s="7">
        <v>1</v>
      </c>
      <c r="Q313" s="1" t="s">
        <v>129</v>
      </c>
    </row>
    <row r="314" spans="1:17" hidden="1" x14ac:dyDescent="0.25">
      <c r="A314" s="1" t="s">
        <v>13</v>
      </c>
      <c r="B314" s="32" t="s">
        <v>898</v>
      </c>
      <c r="C314" s="32"/>
      <c r="D314" s="32" t="s">
        <v>931</v>
      </c>
      <c r="E314" s="32" t="s">
        <v>932</v>
      </c>
      <c r="F314" s="32" t="s">
        <v>933</v>
      </c>
      <c r="G314" s="33">
        <v>425</v>
      </c>
      <c r="H314" s="33">
        <v>200</v>
      </c>
      <c r="I314" s="33">
        <v>250</v>
      </c>
      <c r="J314" s="6">
        <f t="shared" si="41"/>
        <v>875</v>
      </c>
      <c r="K314" s="7">
        <f t="shared" si="46"/>
        <v>33660000</v>
      </c>
      <c r="L314" s="7">
        <f t="shared" si="47"/>
        <v>15840000</v>
      </c>
      <c r="M314" s="7">
        <f t="shared" si="48"/>
        <v>19800000</v>
      </c>
      <c r="N314" s="7">
        <f t="shared" si="42"/>
        <v>69300000</v>
      </c>
      <c r="O314" s="7" t="s">
        <v>35</v>
      </c>
      <c r="P314" s="7">
        <v>1</v>
      </c>
      <c r="Q314" s="1" t="s">
        <v>129</v>
      </c>
    </row>
    <row r="315" spans="1:17" hidden="1" x14ac:dyDescent="0.25">
      <c r="A315" s="1" t="s">
        <v>13</v>
      </c>
      <c r="B315" s="32" t="s">
        <v>898</v>
      </c>
      <c r="C315" s="32"/>
      <c r="D315" s="32" t="s">
        <v>934</v>
      </c>
      <c r="E315" s="32" t="s">
        <v>935</v>
      </c>
      <c r="F315" s="32" t="s">
        <v>936</v>
      </c>
      <c r="G315" s="33"/>
      <c r="H315" s="33">
        <v>500</v>
      </c>
      <c r="I315" s="33">
        <v>350</v>
      </c>
      <c r="J315" s="6">
        <f t="shared" si="41"/>
        <v>850</v>
      </c>
      <c r="K315" s="7">
        <f t="shared" si="46"/>
        <v>0</v>
      </c>
      <c r="L315" s="7">
        <f t="shared" si="47"/>
        <v>39600000</v>
      </c>
      <c r="M315" s="7">
        <f t="shared" si="48"/>
        <v>27720000</v>
      </c>
      <c r="N315" s="7">
        <f t="shared" si="42"/>
        <v>67320000</v>
      </c>
      <c r="O315" s="7" t="s">
        <v>35</v>
      </c>
      <c r="P315" s="7">
        <v>1</v>
      </c>
      <c r="Q315" s="1" t="s">
        <v>129</v>
      </c>
    </row>
    <row r="316" spans="1:17" hidden="1" x14ac:dyDescent="0.25">
      <c r="A316" s="1" t="s">
        <v>13</v>
      </c>
      <c r="B316" s="32" t="s">
        <v>898</v>
      </c>
      <c r="C316" s="32"/>
      <c r="D316" s="32" t="s">
        <v>937</v>
      </c>
      <c r="E316" s="32" t="s">
        <v>938</v>
      </c>
      <c r="F316" s="32" t="s">
        <v>939</v>
      </c>
      <c r="G316" s="33">
        <v>400</v>
      </c>
      <c r="H316" s="33">
        <v>200</v>
      </c>
      <c r="I316" s="33">
        <v>150</v>
      </c>
      <c r="J316" s="6">
        <f t="shared" si="41"/>
        <v>750</v>
      </c>
      <c r="K316" s="7">
        <f t="shared" si="46"/>
        <v>31680000</v>
      </c>
      <c r="L316" s="7">
        <f t="shared" si="47"/>
        <v>15840000</v>
      </c>
      <c r="M316" s="7">
        <f t="shared" si="48"/>
        <v>11880000</v>
      </c>
      <c r="N316" s="7">
        <f t="shared" si="42"/>
        <v>59400000</v>
      </c>
      <c r="O316" s="7" t="s">
        <v>35</v>
      </c>
      <c r="P316" s="7">
        <v>1</v>
      </c>
      <c r="Q316" s="1" t="s">
        <v>129</v>
      </c>
    </row>
    <row r="317" spans="1:17" hidden="1" x14ac:dyDescent="0.25">
      <c r="A317" s="1" t="s">
        <v>13</v>
      </c>
      <c r="B317" s="32" t="s">
        <v>898</v>
      </c>
      <c r="C317" s="32"/>
      <c r="D317" s="32" t="s">
        <v>940</v>
      </c>
      <c r="E317" s="32" t="s">
        <v>941</v>
      </c>
      <c r="F317" s="32" t="s">
        <v>942</v>
      </c>
      <c r="G317" s="33">
        <v>400</v>
      </c>
      <c r="H317" s="33">
        <v>198</v>
      </c>
      <c r="I317" s="33">
        <v>200</v>
      </c>
      <c r="J317" s="6">
        <f t="shared" si="41"/>
        <v>798</v>
      </c>
      <c r="K317" s="7">
        <f t="shared" si="46"/>
        <v>31680000</v>
      </c>
      <c r="L317" s="7">
        <f t="shared" si="47"/>
        <v>15681600</v>
      </c>
      <c r="M317" s="7">
        <f t="shared" si="48"/>
        <v>15840000</v>
      </c>
      <c r="N317" s="7">
        <f t="shared" si="42"/>
        <v>63201600</v>
      </c>
      <c r="O317" s="7" t="s">
        <v>35</v>
      </c>
      <c r="P317" s="7">
        <v>1</v>
      </c>
      <c r="Q317" s="1" t="s">
        <v>129</v>
      </c>
    </row>
    <row r="318" spans="1:17" hidden="1" x14ac:dyDescent="0.25">
      <c r="A318" s="1" t="s">
        <v>13</v>
      </c>
      <c r="B318" s="32" t="s">
        <v>898</v>
      </c>
      <c r="C318" s="32"/>
      <c r="D318" s="32" t="s">
        <v>943</v>
      </c>
      <c r="E318" s="32" t="s">
        <v>944</v>
      </c>
      <c r="F318" s="32" t="s">
        <v>945</v>
      </c>
      <c r="G318" s="33">
        <v>395</v>
      </c>
      <c r="H318" s="33">
        <v>200</v>
      </c>
      <c r="I318" s="33">
        <v>175</v>
      </c>
      <c r="J318" s="6">
        <f t="shared" si="41"/>
        <v>770</v>
      </c>
      <c r="K318" s="7">
        <f t="shared" si="46"/>
        <v>31284000</v>
      </c>
      <c r="L318" s="7">
        <f t="shared" si="47"/>
        <v>15840000</v>
      </c>
      <c r="M318" s="7">
        <f t="shared" si="48"/>
        <v>13860000</v>
      </c>
      <c r="N318" s="7">
        <f t="shared" si="42"/>
        <v>60984000</v>
      </c>
      <c r="O318" s="2" t="s">
        <v>35</v>
      </c>
      <c r="P318" s="7">
        <v>1</v>
      </c>
      <c r="Q318" s="1" t="s">
        <v>129</v>
      </c>
    </row>
    <row r="319" spans="1:17" hidden="1" x14ac:dyDescent="0.25">
      <c r="A319" s="1" t="s">
        <v>13</v>
      </c>
      <c r="B319" s="32" t="s">
        <v>898</v>
      </c>
      <c r="C319" s="32"/>
      <c r="D319" s="32" t="s">
        <v>946</v>
      </c>
      <c r="E319" s="32" t="s">
        <v>947</v>
      </c>
      <c r="F319" s="32" t="s">
        <v>948</v>
      </c>
      <c r="G319" s="33">
        <v>600</v>
      </c>
      <c r="H319" s="33">
        <v>50</v>
      </c>
      <c r="I319" s="33">
        <v>100</v>
      </c>
      <c r="J319" s="6">
        <f t="shared" si="41"/>
        <v>750</v>
      </c>
      <c r="K319" s="7">
        <f t="shared" si="46"/>
        <v>47520000</v>
      </c>
      <c r="L319" s="7">
        <f t="shared" si="47"/>
        <v>3960000</v>
      </c>
      <c r="M319" s="7">
        <f t="shared" si="48"/>
        <v>7920000</v>
      </c>
      <c r="N319" s="7">
        <f t="shared" si="42"/>
        <v>59400000</v>
      </c>
      <c r="O319" s="2" t="s">
        <v>35</v>
      </c>
      <c r="P319" s="7">
        <v>1</v>
      </c>
      <c r="Q319" s="1" t="s">
        <v>129</v>
      </c>
    </row>
    <row r="320" spans="1:17" hidden="1" x14ac:dyDescent="0.25">
      <c r="A320" s="1" t="s">
        <v>13</v>
      </c>
      <c r="B320" s="32" t="s">
        <v>898</v>
      </c>
      <c r="C320" s="32"/>
      <c r="D320" s="32" t="s">
        <v>949</v>
      </c>
      <c r="E320" s="32" t="s">
        <v>950</v>
      </c>
      <c r="F320" s="32" t="s">
        <v>951</v>
      </c>
      <c r="G320" s="33">
        <v>300</v>
      </c>
      <c r="H320" s="33">
        <v>297.30555600000002</v>
      </c>
      <c r="I320" s="33">
        <v>149.52777900000001</v>
      </c>
      <c r="J320" s="6">
        <f t="shared" si="41"/>
        <v>746.83333500000003</v>
      </c>
      <c r="K320" s="7">
        <f t="shared" si="46"/>
        <v>23760000</v>
      </c>
      <c r="L320" s="7">
        <f t="shared" si="47"/>
        <v>23546600.035200004</v>
      </c>
      <c r="M320" s="7">
        <f t="shared" si="48"/>
        <v>11842600.096800001</v>
      </c>
      <c r="N320" s="7">
        <f t="shared" si="42"/>
        <v>59149200.131999999</v>
      </c>
      <c r="O320" s="2" t="s">
        <v>35</v>
      </c>
      <c r="P320" s="7">
        <v>1</v>
      </c>
      <c r="Q320" s="1" t="s">
        <v>129</v>
      </c>
    </row>
    <row r="321" spans="1:17" hidden="1" x14ac:dyDescent="0.25">
      <c r="A321" s="1" t="s">
        <v>13</v>
      </c>
      <c r="B321" s="32" t="s">
        <v>898</v>
      </c>
      <c r="C321" s="32"/>
      <c r="D321" s="32" t="s">
        <v>952</v>
      </c>
      <c r="E321" s="32" t="s">
        <v>953</v>
      </c>
      <c r="F321" s="32" t="s">
        <v>954</v>
      </c>
      <c r="G321" s="33">
        <v>391</v>
      </c>
      <c r="H321" s="33">
        <v>190</v>
      </c>
      <c r="I321" s="33">
        <v>144</v>
      </c>
      <c r="J321" s="6">
        <f t="shared" si="41"/>
        <v>725</v>
      </c>
      <c r="K321" s="7">
        <f t="shared" si="46"/>
        <v>30967200</v>
      </c>
      <c r="L321" s="7">
        <f t="shared" si="47"/>
        <v>15048000</v>
      </c>
      <c r="M321" s="7">
        <f t="shared" si="48"/>
        <v>11404800</v>
      </c>
      <c r="N321" s="7">
        <f t="shared" si="42"/>
        <v>57420000</v>
      </c>
      <c r="O321" s="2" t="s">
        <v>35</v>
      </c>
      <c r="P321" s="7">
        <v>1</v>
      </c>
      <c r="Q321" s="1" t="s">
        <v>129</v>
      </c>
    </row>
    <row r="322" spans="1:17" hidden="1" x14ac:dyDescent="0.25">
      <c r="A322" s="1" t="s">
        <v>13</v>
      </c>
      <c r="B322" s="32" t="s">
        <v>898</v>
      </c>
      <c r="C322" s="32"/>
      <c r="D322" s="32" t="s">
        <v>955</v>
      </c>
      <c r="E322" s="32" t="s">
        <v>956</v>
      </c>
      <c r="F322" s="32" t="s">
        <v>957</v>
      </c>
      <c r="G322" s="33">
        <v>200</v>
      </c>
      <c r="H322" s="33">
        <v>300</v>
      </c>
      <c r="I322" s="33">
        <v>175</v>
      </c>
      <c r="J322" s="6">
        <f t="shared" ref="J322:J385" si="49">SUM(G322:I322)</f>
        <v>675</v>
      </c>
      <c r="K322" s="7">
        <f t="shared" si="46"/>
        <v>15840000</v>
      </c>
      <c r="L322" s="7">
        <f t="shared" si="47"/>
        <v>23760000</v>
      </c>
      <c r="M322" s="7">
        <f t="shared" si="48"/>
        <v>13860000</v>
      </c>
      <c r="N322" s="7">
        <f t="shared" ref="N322:N385" si="50">SUM(K322:M322)</f>
        <v>53460000</v>
      </c>
      <c r="O322" s="2" t="s">
        <v>35</v>
      </c>
      <c r="P322" s="7">
        <v>1</v>
      </c>
      <c r="Q322" s="1" t="s">
        <v>129</v>
      </c>
    </row>
    <row r="323" spans="1:17" hidden="1" x14ac:dyDescent="0.25">
      <c r="A323" s="1" t="s">
        <v>13</v>
      </c>
      <c r="B323" s="32" t="s">
        <v>898</v>
      </c>
      <c r="C323" s="32"/>
      <c r="D323" s="32" t="s">
        <v>958</v>
      </c>
      <c r="E323" s="32" t="s">
        <v>959</v>
      </c>
      <c r="F323" s="32" t="s">
        <v>960</v>
      </c>
      <c r="G323" s="33">
        <v>200</v>
      </c>
      <c r="H323" s="33">
        <v>200</v>
      </c>
      <c r="I323" s="33">
        <v>200</v>
      </c>
      <c r="J323" s="6">
        <f t="shared" si="49"/>
        <v>600</v>
      </c>
      <c r="K323" s="7">
        <f t="shared" si="46"/>
        <v>15840000</v>
      </c>
      <c r="L323" s="7">
        <f t="shared" si="47"/>
        <v>15840000</v>
      </c>
      <c r="M323" s="7">
        <f t="shared" si="48"/>
        <v>15840000</v>
      </c>
      <c r="N323" s="7">
        <f t="shared" si="50"/>
        <v>47520000</v>
      </c>
      <c r="O323" s="2" t="s">
        <v>35</v>
      </c>
      <c r="P323" s="7">
        <v>1</v>
      </c>
      <c r="Q323" s="1" t="s">
        <v>129</v>
      </c>
    </row>
    <row r="324" spans="1:17" hidden="1" x14ac:dyDescent="0.25">
      <c r="A324" s="1" t="s">
        <v>13</v>
      </c>
      <c r="B324" s="32" t="s">
        <v>898</v>
      </c>
      <c r="C324" s="32"/>
      <c r="D324" s="32" t="s">
        <v>961</v>
      </c>
      <c r="E324" s="32" t="s">
        <v>748</v>
      </c>
      <c r="F324" s="32" t="s">
        <v>962</v>
      </c>
      <c r="G324" s="33">
        <v>100</v>
      </c>
      <c r="H324" s="33">
        <v>300</v>
      </c>
      <c r="I324" s="33">
        <v>175</v>
      </c>
      <c r="J324" s="6">
        <f t="shared" si="49"/>
        <v>575</v>
      </c>
      <c r="K324" s="7">
        <f t="shared" si="46"/>
        <v>7920000</v>
      </c>
      <c r="L324" s="7">
        <f t="shared" si="47"/>
        <v>23760000</v>
      </c>
      <c r="M324" s="7">
        <f t="shared" si="48"/>
        <v>13860000</v>
      </c>
      <c r="N324" s="7">
        <f t="shared" si="50"/>
        <v>45540000</v>
      </c>
      <c r="O324" s="2" t="s">
        <v>35</v>
      </c>
      <c r="P324" s="7">
        <v>1</v>
      </c>
      <c r="Q324" s="1" t="s">
        <v>129</v>
      </c>
    </row>
    <row r="325" spans="1:17" hidden="1" x14ac:dyDescent="0.25">
      <c r="A325" s="1" t="s">
        <v>13</v>
      </c>
      <c r="B325" s="32" t="s">
        <v>898</v>
      </c>
      <c r="C325" s="32"/>
      <c r="D325" s="32" t="s">
        <v>963</v>
      </c>
      <c r="E325" s="32" t="s">
        <v>964</v>
      </c>
      <c r="F325" s="32" t="s">
        <v>965</v>
      </c>
      <c r="G325" s="33">
        <v>-4.25</v>
      </c>
      <c r="H325" s="33">
        <v>324.72222199999999</v>
      </c>
      <c r="I325" s="33">
        <v>250</v>
      </c>
      <c r="J325" s="6">
        <f t="shared" si="49"/>
        <v>570.47222199999999</v>
      </c>
      <c r="K325" s="7">
        <f t="shared" si="46"/>
        <v>-336600</v>
      </c>
      <c r="L325" s="7">
        <f t="shared" si="47"/>
        <v>25717999.9824</v>
      </c>
      <c r="M325" s="7">
        <f t="shared" si="48"/>
        <v>19800000</v>
      </c>
      <c r="N325" s="7">
        <f t="shared" si="50"/>
        <v>45181399.9824</v>
      </c>
      <c r="O325" s="2" t="s">
        <v>35</v>
      </c>
      <c r="P325" s="7">
        <v>1</v>
      </c>
      <c r="Q325" s="1" t="s">
        <v>129</v>
      </c>
    </row>
    <row r="326" spans="1:17" hidden="1" x14ac:dyDescent="0.25">
      <c r="A326" s="1" t="s">
        <v>13</v>
      </c>
      <c r="B326" s="32" t="s">
        <v>898</v>
      </c>
      <c r="C326" s="32"/>
      <c r="D326" s="32" t="s">
        <v>966</v>
      </c>
      <c r="E326" s="32" t="s">
        <v>967</v>
      </c>
      <c r="F326" s="32" t="s">
        <v>968</v>
      </c>
      <c r="G326" s="33">
        <v>300</v>
      </c>
      <c r="H326" s="33">
        <v>100</v>
      </c>
      <c r="I326" s="33">
        <v>150</v>
      </c>
      <c r="J326" s="6">
        <f t="shared" si="49"/>
        <v>550</v>
      </c>
      <c r="K326" s="7">
        <f t="shared" si="46"/>
        <v>23760000</v>
      </c>
      <c r="L326" s="7">
        <f t="shared" si="47"/>
        <v>7920000</v>
      </c>
      <c r="M326" s="7">
        <f t="shared" si="48"/>
        <v>11880000</v>
      </c>
      <c r="N326" s="7">
        <f t="shared" si="50"/>
        <v>43560000</v>
      </c>
      <c r="O326" s="2" t="s">
        <v>35</v>
      </c>
      <c r="P326" s="7">
        <v>1</v>
      </c>
      <c r="Q326" s="1" t="s">
        <v>129</v>
      </c>
    </row>
    <row r="327" spans="1:17" hidden="1" x14ac:dyDescent="0.25">
      <c r="A327" s="1" t="s">
        <v>13</v>
      </c>
      <c r="B327" s="32" t="s">
        <v>898</v>
      </c>
      <c r="C327" s="32"/>
      <c r="D327" s="32" t="s">
        <v>969</v>
      </c>
      <c r="E327" s="32" t="s">
        <v>970</v>
      </c>
      <c r="F327" s="32" t="s">
        <v>971</v>
      </c>
      <c r="G327" s="33">
        <v>100</v>
      </c>
      <c r="H327" s="33"/>
      <c r="I327" s="33">
        <v>400</v>
      </c>
      <c r="J327" s="6">
        <f t="shared" si="49"/>
        <v>500</v>
      </c>
      <c r="K327" s="7">
        <f t="shared" si="46"/>
        <v>7920000</v>
      </c>
      <c r="L327" s="7">
        <f t="shared" si="47"/>
        <v>0</v>
      </c>
      <c r="M327" s="7">
        <f t="shared" si="48"/>
        <v>31680000</v>
      </c>
      <c r="N327" s="7">
        <f t="shared" si="50"/>
        <v>39600000</v>
      </c>
      <c r="O327" s="2" t="s">
        <v>35</v>
      </c>
      <c r="P327" s="7">
        <v>1</v>
      </c>
      <c r="Q327" s="1" t="s">
        <v>129</v>
      </c>
    </row>
    <row r="328" spans="1:17" hidden="1" x14ac:dyDescent="0.25">
      <c r="A328" s="1" t="s">
        <v>13</v>
      </c>
      <c r="B328" s="32" t="s">
        <v>898</v>
      </c>
      <c r="C328" s="32"/>
      <c r="D328" s="32" t="s">
        <v>972</v>
      </c>
      <c r="E328" s="32" t="s">
        <v>973</v>
      </c>
      <c r="F328" s="32" t="s">
        <v>974</v>
      </c>
      <c r="G328" s="33">
        <v>200</v>
      </c>
      <c r="H328" s="33">
        <v>150</v>
      </c>
      <c r="I328" s="33">
        <v>100</v>
      </c>
      <c r="J328" s="6">
        <f t="shared" si="49"/>
        <v>450</v>
      </c>
      <c r="K328" s="7">
        <f t="shared" si="46"/>
        <v>15840000</v>
      </c>
      <c r="L328" s="7">
        <f t="shared" si="47"/>
        <v>11880000</v>
      </c>
      <c r="M328" s="7">
        <f t="shared" si="48"/>
        <v>7920000</v>
      </c>
      <c r="N328" s="7">
        <f t="shared" si="50"/>
        <v>35640000</v>
      </c>
      <c r="O328" s="2" t="s">
        <v>35</v>
      </c>
      <c r="P328" s="7">
        <v>1</v>
      </c>
      <c r="Q328" s="1" t="s">
        <v>129</v>
      </c>
    </row>
    <row r="329" spans="1:17" hidden="1" x14ac:dyDescent="0.25">
      <c r="A329" s="1" t="s">
        <v>13</v>
      </c>
      <c r="B329" s="32" t="s">
        <v>898</v>
      </c>
      <c r="C329" s="32"/>
      <c r="D329" s="32" t="s">
        <v>975</v>
      </c>
      <c r="E329" s="32" t="s">
        <v>976</v>
      </c>
      <c r="F329" s="32" t="s">
        <v>977</v>
      </c>
      <c r="G329" s="33">
        <v>200</v>
      </c>
      <c r="H329" s="33">
        <v>100</v>
      </c>
      <c r="I329" s="33">
        <v>100</v>
      </c>
      <c r="J329" s="6">
        <f t="shared" si="49"/>
        <v>400</v>
      </c>
      <c r="K329" s="7">
        <f t="shared" si="46"/>
        <v>15840000</v>
      </c>
      <c r="L329" s="7">
        <f t="shared" si="47"/>
        <v>7920000</v>
      </c>
      <c r="M329" s="7">
        <f t="shared" si="48"/>
        <v>7920000</v>
      </c>
      <c r="N329" s="7">
        <f t="shared" si="50"/>
        <v>31680000</v>
      </c>
      <c r="O329" s="2" t="s">
        <v>35</v>
      </c>
      <c r="P329" s="7">
        <v>1</v>
      </c>
      <c r="Q329" s="1" t="s">
        <v>129</v>
      </c>
    </row>
    <row r="330" spans="1:17" hidden="1" x14ac:dyDescent="0.25">
      <c r="A330" s="1" t="s">
        <v>13</v>
      </c>
      <c r="B330" s="32" t="s">
        <v>898</v>
      </c>
      <c r="C330" s="32"/>
      <c r="D330" s="32" t="s">
        <v>978</v>
      </c>
      <c r="E330" s="32" t="s">
        <v>979</v>
      </c>
      <c r="F330" s="32" t="s">
        <v>980</v>
      </c>
      <c r="G330" s="33">
        <v>100</v>
      </c>
      <c r="H330" s="33">
        <v>100</v>
      </c>
      <c r="I330" s="33">
        <v>175</v>
      </c>
      <c r="J330" s="6">
        <f t="shared" si="49"/>
        <v>375</v>
      </c>
      <c r="K330" s="7">
        <f t="shared" si="46"/>
        <v>7920000</v>
      </c>
      <c r="L330" s="7">
        <f t="shared" si="47"/>
        <v>7920000</v>
      </c>
      <c r="M330" s="7">
        <f t="shared" si="48"/>
        <v>13860000</v>
      </c>
      <c r="N330" s="7">
        <f t="shared" si="50"/>
        <v>29700000</v>
      </c>
      <c r="O330" s="2" t="s">
        <v>35</v>
      </c>
      <c r="P330" s="7">
        <v>1</v>
      </c>
      <c r="Q330" s="1" t="s">
        <v>129</v>
      </c>
    </row>
    <row r="331" spans="1:17" hidden="1" x14ac:dyDescent="0.25">
      <c r="A331" s="1" t="s">
        <v>13</v>
      </c>
      <c r="B331" s="32" t="s">
        <v>898</v>
      </c>
      <c r="C331" s="32"/>
      <c r="D331" s="32" t="s">
        <v>981</v>
      </c>
      <c r="E331" s="32" t="s">
        <v>982</v>
      </c>
      <c r="F331" s="32" t="s">
        <v>983</v>
      </c>
      <c r="G331" s="33">
        <v>150</v>
      </c>
      <c r="H331" s="33">
        <v>50</v>
      </c>
      <c r="I331" s="33">
        <v>150</v>
      </c>
      <c r="J331" s="6">
        <f t="shared" si="49"/>
        <v>350</v>
      </c>
      <c r="K331" s="7">
        <f t="shared" si="46"/>
        <v>11880000</v>
      </c>
      <c r="L331" s="7">
        <f t="shared" si="47"/>
        <v>3960000</v>
      </c>
      <c r="M331" s="7">
        <f t="shared" si="48"/>
        <v>11880000</v>
      </c>
      <c r="N331" s="7">
        <f t="shared" si="50"/>
        <v>27720000</v>
      </c>
      <c r="O331" s="2" t="s">
        <v>35</v>
      </c>
      <c r="P331" s="7">
        <v>1</v>
      </c>
      <c r="Q331" s="1" t="s">
        <v>129</v>
      </c>
    </row>
    <row r="332" spans="1:17" hidden="1" x14ac:dyDescent="0.25">
      <c r="A332" s="1" t="s">
        <v>13</v>
      </c>
      <c r="B332" s="32" t="s">
        <v>898</v>
      </c>
      <c r="C332" s="32"/>
      <c r="D332" s="32" t="s">
        <v>984</v>
      </c>
      <c r="E332" s="32" t="s">
        <v>985</v>
      </c>
      <c r="F332" s="32" t="s">
        <v>986</v>
      </c>
      <c r="G332" s="33">
        <v>100</v>
      </c>
      <c r="H332" s="33">
        <v>150</v>
      </c>
      <c r="I332" s="33">
        <v>100</v>
      </c>
      <c r="J332" s="6">
        <f t="shared" si="49"/>
        <v>350</v>
      </c>
      <c r="K332" s="7">
        <f t="shared" si="46"/>
        <v>7920000</v>
      </c>
      <c r="L332" s="7">
        <f t="shared" si="47"/>
        <v>11880000</v>
      </c>
      <c r="M332" s="7">
        <f t="shared" si="48"/>
        <v>7920000</v>
      </c>
      <c r="N332" s="7">
        <f t="shared" si="50"/>
        <v>27720000</v>
      </c>
      <c r="O332" s="2" t="s">
        <v>35</v>
      </c>
      <c r="P332" s="7">
        <v>1</v>
      </c>
      <c r="Q332" s="1" t="s">
        <v>129</v>
      </c>
    </row>
    <row r="333" spans="1:17" hidden="1" x14ac:dyDescent="0.25">
      <c r="A333" s="1" t="s">
        <v>13</v>
      </c>
      <c r="B333" s="32" t="s">
        <v>898</v>
      </c>
      <c r="C333" s="32"/>
      <c r="D333" s="32" t="s">
        <v>987</v>
      </c>
      <c r="E333" s="32" t="s">
        <v>988</v>
      </c>
      <c r="F333" s="32" t="s">
        <v>989</v>
      </c>
      <c r="G333" s="33"/>
      <c r="H333" s="33"/>
      <c r="I333" s="33">
        <v>200</v>
      </c>
      <c r="J333" s="6">
        <f t="shared" si="49"/>
        <v>200</v>
      </c>
      <c r="K333" s="7">
        <f t="shared" si="46"/>
        <v>0</v>
      </c>
      <c r="L333" s="7">
        <f t="shared" si="47"/>
        <v>0</v>
      </c>
      <c r="M333" s="7">
        <f t="shared" si="48"/>
        <v>15840000</v>
      </c>
      <c r="N333" s="7">
        <f t="shared" si="50"/>
        <v>15840000</v>
      </c>
      <c r="O333" s="2" t="s">
        <v>35</v>
      </c>
      <c r="P333" s="7">
        <v>1</v>
      </c>
      <c r="Q333" s="1" t="s">
        <v>129</v>
      </c>
    </row>
    <row r="334" spans="1:17" hidden="1" x14ac:dyDescent="0.25">
      <c r="A334" s="1" t="s">
        <v>13</v>
      </c>
      <c r="B334" s="32" t="s">
        <v>898</v>
      </c>
      <c r="C334" s="32"/>
      <c r="D334" s="32" t="s">
        <v>990</v>
      </c>
      <c r="E334" s="32" t="s">
        <v>991</v>
      </c>
      <c r="F334" s="32" t="s">
        <v>992</v>
      </c>
      <c r="G334" s="33">
        <v>200</v>
      </c>
      <c r="H334" s="33">
        <v>100</v>
      </c>
      <c r="I334" s="33"/>
      <c r="J334" s="6">
        <f t="shared" si="49"/>
        <v>300</v>
      </c>
      <c r="K334" s="7">
        <f t="shared" si="46"/>
        <v>15840000</v>
      </c>
      <c r="L334" s="7">
        <f t="shared" si="47"/>
        <v>7920000</v>
      </c>
      <c r="M334" s="7">
        <f t="shared" si="48"/>
        <v>0</v>
      </c>
      <c r="N334" s="7">
        <f t="shared" si="50"/>
        <v>23760000</v>
      </c>
      <c r="O334" s="2" t="s">
        <v>35</v>
      </c>
      <c r="P334" s="7">
        <v>1</v>
      </c>
      <c r="Q334" s="1" t="s">
        <v>129</v>
      </c>
    </row>
    <row r="335" spans="1:17" hidden="1" x14ac:dyDescent="0.25">
      <c r="A335" s="1" t="s">
        <v>13</v>
      </c>
      <c r="B335" s="32" t="s">
        <v>898</v>
      </c>
      <c r="C335" s="32"/>
      <c r="D335" s="32" t="s">
        <v>993</v>
      </c>
      <c r="E335" s="32" t="s">
        <v>994</v>
      </c>
      <c r="F335" s="32" t="s">
        <v>995</v>
      </c>
      <c r="G335" s="33">
        <v>250</v>
      </c>
      <c r="H335" s="33"/>
      <c r="I335" s="33"/>
      <c r="J335" s="6">
        <f t="shared" si="49"/>
        <v>250</v>
      </c>
      <c r="K335" s="7">
        <f t="shared" si="46"/>
        <v>19800000</v>
      </c>
      <c r="L335" s="7">
        <f t="shared" si="47"/>
        <v>0</v>
      </c>
      <c r="M335" s="7">
        <f t="shared" si="48"/>
        <v>0</v>
      </c>
      <c r="N335" s="7">
        <f t="shared" si="50"/>
        <v>19800000</v>
      </c>
      <c r="O335" s="2" t="s">
        <v>35</v>
      </c>
      <c r="P335" s="7">
        <v>1</v>
      </c>
      <c r="Q335" s="1" t="s">
        <v>129</v>
      </c>
    </row>
    <row r="336" spans="1:17" hidden="1" x14ac:dyDescent="0.25">
      <c r="A336" s="1" t="s">
        <v>13</v>
      </c>
      <c r="B336" s="32" t="s">
        <v>898</v>
      </c>
      <c r="C336" s="32"/>
      <c r="D336" s="32" t="s">
        <v>996</v>
      </c>
      <c r="E336" s="32" t="s">
        <v>997</v>
      </c>
      <c r="F336" s="32" t="s">
        <v>998</v>
      </c>
      <c r="G336" s="33">
        <v>100</v>
      </c>
      <c r="H336" s="33">
        <v>50</v>
      </c>
      <c r="I336" s="33">
        <v>75.5</v>
      </c>
      <c r="J336" s="6">
        <f t="shared" si="49"/>
        <v>225.5</v>
      </c>
      <c r="K336" s="7">
        <f t="shared" si="46"/>
        <v>7920000</v>
      </c>
      <c r="L336" s="7">
        <f t="shared" si="47"/>
        <v>3960000</v>
      </c>
      <c r="M336" s="7">
        <f t="shared" si="48"/>
        <v>5979600</v>
      </c>
      <c r="N336" s="7">
        <f t="shared" si="50"/>
        <v>17859600</v>
      </c>
      <c r="O336" s="2" t="s">
        <v>35</v>
      </c>
      <c r="P336" s="7">
        <v>1</v>
      </c>
      <c r="Q336" s="1" t="s">
        <v>129</v>
      </c>
    </row>
    <row r="337" spans="1:17" hidden="1" x14ac:dyDescent="0.25">
      <c r="A337" s="1" t="s">
        <v>13</v>
      </c>
      <c r="B337" s="32" t="s">
        <v>898</v>
      </c>
      <c r="C337" s="32"/>
      <c r="D337" s="32" t="s">
        <v>999</v>
      </c>
      <c r="E337" s="32" t="s">
        <v>1000</v>
      </c>
      <c r="F337" s="32" t="s">
        <v>1001</v>
      </c>
      <c r="G337" s="33">
        <v>50</v>
      </c>
      <c r="H337" s="33">
        <v>50</v>
      </c>
      <c r="I337" s="33">
        <v>100</v>
      </c>
      <c r="J337" s="6">
        <f t="shared" si="49"/>
        <v>200</v>
      </c>
      <c r="K337" s="7">
        <f t="shared" si="46"/>
        <v>3960000</v>
      </c>
      <c r="L337" s="7">
        <f t="shared" si="47"/>
        <v>3960000</v>
      </c>
      <c r="M337" s="7">
        <f t="shared" si="48"/>
        <v>7920000</v>
      </c>
      <c r="N337" s="7">
        <f t="shared" si="50"/>
        <v>15840000</v>
      </c>
      <c r="O337" s="2" t="s">
        <v>35</v>
      </c>
      <c r="P337" s="7">
        <v>1</v>
      </c>
      <c r="Q337" s="1" t="s">
        <v>129</v>
      </c>
    </row>
    <row r="338" spans="1:17" hidden="1" x14ac:dyDescent="0.25">
      <c r="A338" s="1" t="s">
        <v>13</v>
      </c>
      <c r="B338" s="32" t="s">
        <v>898</v>
      </c>
      <c r="C338" s="32"/>
      <c r="D338" s="32" t="s">
        <v>1002</v>
      </c>
      <c r="E338" s="32" t="s">
        <v>1003</v>
      </c>
      <c r="F338" s="32" t="s">
        <v>1004</v>
      </c>
      <c r="G338" s="33">
        <v>200</v>
      </c>
      <c r="H338" s="33"/>
      <c r="I338" s="33"/>
      <c r="J338" s="6">
        <f t="shared" si="49"/>
        <v>200</v>
      </c>
      <c r="K338" s="7">
        <f t="shared" si="46"/>
        <v>15840000</v>
      </c>
      <c r="L338" s="7">
        <f t="shared" si="47"/>
        <v>0</v>
      </c>
      <c r="M338" s="7">
        <f t="shared" si="48"/>
        <v>0</v>
      </c>
      <c r="N338" s="7">
        <f t="shared" si="50"/>
        <v>15840000</v>
      </c>
      <c r="O338" s="2" t="s">
        <v>35</v>
      </c>
      <c r="P338" s="7">
        <v>1</v>
      </c>
      <c r="Q338" s="1" t="s">
        <v>129</v>
      </c>
    </row>
    <row r="339" spans="1:17" hidden="1" x14ac:dyDescent="0.25">
      <c r="A339" s="1" t="s">
        <v>13</v>
      </c>
      <c r="B339" s="32" t="s">
        <v>898</v>
      </c>
      <c r="C339" s="32"/>
      <c r="D339" s="32" t="s">
        <v>1005</v>
      </c>
      <c r="E339" s="32" t="s">
        <v>1006</v>
      </c>
      <c r="F339" s="32" t="s">
        <v>1007</v>
      </c>
      <c r="G339" s="33">
        <v>50</v>
      </c>
      <c r="H339" s="33">
        <v>100</v>
      </c>
      <c r="I339" s="33">
        <v>50</v>
      </c>
      <c r="J339" s="6">
        <f t="shared" si="49"/>
        <v>200</v>
      </c>
      <c r="K339" s="7">
        <f t="shared" si="46"/>
        <v>3960000</v>
      </c>
      <c r="L339" s="7">
        <f t="shared" si="47"/>
        <v>7920000</v>
      </c>
      <c r="M339" s="7">
        <f t="shared" si="48"/>
        <v>3960000</v>
      </c>
      <c r="N339" s="7">
        <f t="shared" si="50"/>
        <v>15840000</v>
      </c>
      <c r="O339" s="2" t="s">
        <v>35</v>
      </c>
      <c r="P339" s="7">
        <v>1</v>
      </c>
      <c r="Q339" s="1" t="s">
        <v>129</v>
      </c>
    </row>
    <row r="340" spans="1:17" hidden="1" x14ac:dyDescent="0.25">
      <c r="A340" s="1" t="s">
        <v>13</v>
      </c>
      <c r="B340" s="32" t="s">
        <v>898</v>
      </c>
      <c r="C340" s="32"/>
      <c r="D340" s="32" t="s">
        <v>1008</v>
      </c>
      <c r="E340" s="32" t="s">
        <v>1009</v>
      </c>
      <c r="F340" s="32" t="s">
        <v>1010</v>
      </c>
      <c r="G340" s="33">
        <v>50</v>
      </c>
      <c r="H340" s="33">
        <v>50</v>
      </c>
      <c r="I340" s="33">
        <v>100</v>
      </c>
      <c r="J340" s="6">
        <f t="shared" si="49"/>
        <v>200</v>
      </c>
      <c r="K340" s="7">
        <f t="shared" si="46"/>
        <v>3960000</v>
      </c>
      <c r="L340" s="7">
        <f t="shared" si="47"/>
        <v>3960000</v>
      </c>
      <c r="M340" s="7">
        <f t="shared" si="48"/>
        <v>7920000</v>
      </c>
      <c r="N340" s="7">
        <f t="shared" si="50"/>
        <v>15840000</v>
      </c>
      <c r="O340" s="2" t="s">
        <v>35</v>
      </c>
      <c r="P340" s="7">
        <v>1</v>
      </c>
      <c r="Q340" s="1" t="s">
        <v>129</v>
      </c>
    </row>
    <row r="341" spans="1:17" hidden="1" x14ac:dyDescent="0.25">
      <c r="A341" s="1" t="s">
        <v>13</v>
      </c>
      <c r="B341" s="32" t="s">
        <v>898</v>
      </c>
      <c r="C341" s="32"/>
      <c r="D341" s="32" t="s">
        <v>1011</v>
      </c>
      <c r="E341" s="32" t="s">
        <v>1012</v>
      </c>
      <c r="F341" s="32" t="s">
        <v>1013</v>
      </c>
      <c r="G341" s="33"/>
      <c r="H341" s="33">
        <v>100</v>
      </c>
      <c r="I341" s="33">
        <v>50</v>
      </c>
      <c r="J341" s="6">
        <f t="shared" si="49"/>
        <v>150</v>
      </c>
      <c r="K341" s="7">
        <f t="shared" si="46"/>
        <v>0</v>
      </c>
      <c r="L341" s="7">
        <f t="shared" si="47"/>
        <v>7920000</v>
      </c>
      <c r="M341" s="7">
        <f t="shared" si="48"/>
        <v>3960000</v>
      </c>
      <c r="N341" s="7">
        <f t="shared" si="50"/>
        <v>11880000</v>
      </c>
      <c r="O341" s="2" t="s">
        <v>35</v>
      </c>
      <c r="P341" s="7">
        <v>1</v>
      </c>
      <c r="Q341" s="1" t="s">
        <v>129</v>
      </c>
    </row>
    <row r="342" spans="1:17" hidden="1" x14ac:dyDescent="0.25">
      <c r="A342" s="1" t="s">
        <v>13</v>
      </c>
      <c r="B342" s="10" t="s">
        <v>1014</v>
      </c>
      <c r="C342" s="1"/>
      <c r="D342" s="10" t="s">
        <v>1015</v>
      </c>
      <c r="E342" s="10" t="s">
        <v>1016</v>
      </c>
      <c r="F342" s="10" t="s">
        <v>1017</v>
      </c>
      <c r="G342" s="34">
        <v>0</v>
      </c>
      <c r="H342" s="34">
        <v>300</v>
      </c>
      <c r="I342" s="34">
        <v>900</v>
      </c>
      <c r="J342" s="6">
        <f t="shared" si="49"/>
        <v>1200</v>
      </c>
      <c r="K342" s="7">
        <f t="shared" ref="K342:K348" si="51">+G342*79200</f>
        <v>0</v>
      </c>
      <c r="L342" s="7">
        <f t="shared" ref="L342:L348" si="52">+H342*79200</f>
        <v>23760000</v>
      </c>
      <c r="M342" s="7">
        <f t="shared" ref="M342:M348" si="53">+I342*79200</f>
        <v>71280000</v>
      </c>
      <c r="N342" s="7">
        <f t="shared" si="50"/>
        <v>95040000</v>
      </c>
      <c r="O342" s="2" t="s">
        <v>35</v>
      </c>
      <c r="P342" s="7">
        <v>1</v>
      </c>
      <c r="Q342" s="1" t="s">
        <v>1018</v>
      </c>
    </row>
    <row r="343" spans="1:17" hidden="1" x14ac:dyDescent="0.25">
      <c r="A343" s="1" t="s">
        <v>13</v>
      </c>
      <c r="B343" s="10" t="s">
        <v>1014</v>
      </c>
      <c r="C343" s="1"/>
      <c r="D343" s="10" t="s">
        <v>1019</v>
      </c>
      <c r="E343" s="10" t="s">
        <v>1020</v>
      </c>
      <c r="F343" s="10" t="s">
        <v>1021</v>
      </c>
      <c r="G343" s="34">
        <v>50</v>
      </c>
      <c r="H343" s="34">
        <v>100</v>
      </c>
      <c r="I343" s="34">
        <v>150</v>
      </c>
      <c r="J343" s="6">
        <f t="shared" si="49"/>
        <v>300</v>
      </c>
      <c r="K343" s="7">
        <f t="shared" si="51"/>
        <v>3960000</v>
      </c>
      <c r="L343" s="7">
        <f t="shared" si="52"/>
        <v>7920000</v>
      </c>
      <c r="M343" s="7">
        <f t="shared" si="53"/>
        <v>11880000</v>
      </c>
      <c r="N343" s="7">
        <f t="shared" si="50"/>
        <v>23760000</v>
      </c>
      <c r="O343" s="2" t="s">
        <v>35</v>
      </c>
      <c r="P343" s="7">
        <v>1</v>
      </c>
      <c r="Q343" s="1" t="s">
        <v>1018</v>
      </c>
    </row>
    <row r="344" spans="1:17" hidden="1" x14ac:dyDescent="0.25">
      <c r="A344" s="1" t="s">
        <v>13</v>
      </c>
      <c r="B344" s="10" t="s">
        <v>1014</v>
      </c>
      <c r="C344" s="1"/>
      <c r="D344" s="10" t="s">
        <v>1022</v>
      </c>
      <c r="E344" s="10" t="s">
        <v>1023</v>
      </c>
      <c r="F344" s="10" t="s">
        <v>1024</v>
      </c>
      <c r="G344" s="34">
        <v>300</v>
      </c>
      <c r="H344" s="34">
        <v>450</v>
      </c>
      <c r="I344" s="34">
        <v>515.5</v>
      </c>
      <c r="J344" s="6">
        <f t="shared" si="49"/>
        <v>1265.5</v>
      </c>
      <c r="K344" s="7">
        <f t="shared" si="51"/>
        <v>23760000</v>
      </c>
      <c r="L344" s="7">
        <f t="shared" si="52"/>
        <v>35640000</v>
      </c>
      <c r="M344" s="7">
        <f t="shared" si="53"/>
        <v>40827600</v>
      </c>
      <c r="N344" s="7">
        <f t="shared" si="50"/>
        <v>100227600</v>
      </c>
      <c r="O344" s="2" t="s">
        <v>18</v>
      </c>
      <c r="P344" s="8">
        <v>1.5</v>
      </c>
      <c r="Q344" s="1" t="s">
        <v>19</v>
      </c>
    </row>
    <row r="345" spans="1:17" hidden="1" x14ac:dyDescent="0.25">
      <c r="A345" s="1" t="s">
        <v>13</v>
      </c>
      <c r="B345" s="1" t="s">
        <v>1025</v>
      </c>
      <c r="C345" s="1"/>
      <c r="D345" s="1" t="s">
        <v>1026</v>
      </c>
      <c r="E345" s="1" t="s">
        <v>1027</v>
      </c>
      <c r="F345" s="1" t="s">
        <v>1028</v>
      </c>
      <c r="G345" s="34">
        <v>1150</v>
      </c>
      <c r="H345" s="34">
        <v>1000</v>
      </c>
      <c r="I345" s="34">
        <v>600</v>
      </c>
      <c r="J345" s="6">
        <f t="shared" si="49"/>
        <v>2750</v>
      </c>
      <c r="K345" s="7">
        <f t="shared" si="51"/>
        <v>91080000</v>
      </c>
      <c r="L345" s="7">
        <f t="shared" si="52"/>
        <v>79200000</v>
      </c>
      <c r="M345" s="7">
        <f t="shared" si="53"/>
        <v>47520000</v>
      </c>
      <c r="N345" s="7">
        <f t="shared" si="50"/>
        <v>217800000</v>
      </c>
      <c r="O345" s="2" t="s">
        <v>18</v>
      </c>
      <c r="P345" s="8">
        <v>1.5</v>
      </c>
      <c r="Q345" s="1" t="s">
        <v>19</v>
      </c>
    </row>
    <row r="346" spans="1:17" hidden="1" x14ac:dyDescent="0.25">
      <c r="A346" s="1" t="s">
        <v>13</v>
      </c>
      <c r="B346" s="1" t="s">
        <v>1025</v>
      </c>
      <c r="C346" s="1"/>
      <c r="D346" s="1" t="s">
        <v>1029</v>
      </c>
      <c r="E346" s="1" t="s">
        <v>1030</v>
      </c>
      <c r="F346" s="1" t="s">
        <v>1031</v>
      </c>
      <c r="G346" s="34">
        <v>240</v>
      </c>
      <c r="H346" s="34">
        <v>100</v>
      </c>
      <c r="I346" s="34">
        <v>100</v>
      </c>
      <c r="J346" s="6">
        <f t="shared" si="49"/>
        <v>440</v>
      </c>
      <c r="K346" s="7">
        <f t="shared" si="51"/>
        <v>19008000</v>
      </c>
      <c r="L346" s="7">
        <f t="shared" si="52"/>
        <v>7920000</v>
      </c>
      <c r="M346" s="7">
        <f t="shared" si="53"/>
        <v>7920000</v>
      </c>
      <c r="N346" s="7">
        <f t="shared" si="50"/>
        <v>34848000</v>
      </c>
      <c r="O346" s="2" t="s">
        <v>35</v>
      </c>
      <c r="P346" s="7">
        <v>1</v>
      </c>
      <c r="Q346" s="1" t="s">
        <v>125</v>
      </c>
    </row>
    <row r="347" spans="1:17" hidden="1" x14ac:dyDescent="0.25">
      <c r="A347" s="1" t="s">
        <v>13</v>
      </c>
      <c r="B347" s="1" t="s">
        <v>1025</v>
      </c>
      <c r="C347" s="1"/>
      <c r="D347" s="1" t="s">
        <v>1032</v>
      </c>
      <c r="E347" s="1" t="s">
        <v>1033</v>
      </c>
      <c r="F347" s="1" t="s">
        <v>1034</v>
      </c>
      <c r="G347" s="34">
        <v>400</v>
      </c>
      <c r="H347" s="34">
        <v>450</v>
      </c>
      <c r="I347" s="34">
        <v>448</v>
      </c>
      <c r="J347" s="6">
        <f t="shared" si="49"/>
        <v>1298</v>
      </c>
      <c r="K347" s="7">
        <f t="shared" si="51"/>
        <v>31680000</v>
      </c>
      <c r="L347" s="7">
        <f t="shared" si="52"/>
        <v>35640000</v>
      </c>
      <c r="M347" s="7">
        <f t="shared" si="53"/>
        <v>35481600</v>
      </c>
      <c r="N347" s="7">
        <f t="shared" si="50"/>
        <v>102801600</v>
      </c>
      <c r="O347" s="2" t="s">
        <v>18</v>
      </c>
      <c r="P347" s="8">
        <v>1.5</v>
      </c>
      <c r="Q347" s="1" t="s">
        <v>23</v>
      </c>
    </row>
    <row r="348" spans="1:17" hidden="1" x14ac:dyDescent="0.25">
      <c r="A348" s="1" t="s">
        <v>13</v>
      </c>
      <c r="B348" s="1" t="s">
        <v>1025</v>
      </c>
      <c r="C348" s="1"/>
      <c r="D348" s="1" t="s">
        <v>1032</v>
      </c>
      <c r="E348" s="1" t="s">
        <v>1035</v>
      </c>
      <c r="F348" s="1" t="s">
        <v>1036</v>
      </c>
      <c r="G348" s="34">
        <v>200</v>
      </c>
      <c r="H348" s="34">
        <v>80</v>
      </c>
      <c r="I348" s="34">
        <v>70</v>
      </c>
      <c r="J348" s="6">
        <f t="shared" si="49"/>
        <v>350</v>
      </c>
      <c r="K348" s="7">
        <f t="shared" si="51"/>
        <v>15840000</v>
      </c>
      <c r="L348" s="7">
        <f t="shared" si="52"/>
        <v>6336000</v>
      </c>
      <c r="M348" s="7">
        <f t="shared" si="53"/>
        <v>5544000</v>
      </c>
      <c r="N348" s="7">
        <f t="shared" si="50"/>
        <v>27720000</v>
      </c>
      <c r="O348" s="2" t="s">
        <v>35</v>
      </c>
      <c r="P348" s="7">
        <v>1</v>
      </c>
      <c r="Q348" s="1" t="s">
        <v>125</v>
      </c>
    </row>
    <row r="349" spans="1:17" hidden="1" x14ac:dyDescent="0.25">
      <c r="A349" s="1" t="s">
        <v>13</v>
      </c>
      <c r="B349" s="1" t="s">
        <v>1025</v>
      </c>
      <c r="C349" s="1"/>
      <c r="D349" s="1" t="s">
        <v>1032</v>
      </c>
      <c r="E349" s="4" t="s">
        <v>1037</v>
      </c>
      <c r="F349" s="4" t="s">
        <v>1038</v>
      </c>
      <c r="G349" s="4">
        <v>669</v>
      </c>
      <c r="H349" s="4">
        <v>170</v>
      </c>
      <c r="I349" s="4">
        <v>418</v>
      </c>
      <c r="J349" s="6">
        <f t="shared" si="49"/>
        <v>1257</v>
      </c>
      <c r="K349" s="35">
        <v>52992000</v>
      </c>
      <c r="L349" s="35">
        <v>13500000</v>
      </c>
      <c r="M349" s="35">
        <v>33120000</v>
      </c>
      <c r="N349" s="7">
        <f t="shared" si="50"/>
        <v>99612000</v>
      </c>
      <c r="O349" s="2" t="s">
        <v>35</v>
      </c>
      <c r="P349" s="7">
        <v>1</v>
      </c>
      <c r="Q349" s="1" t="s">
        <v>129</v>
      </c>
    </row>
    <row r="350" spans="1:17" hidden="1" x14ac:dyDescent="0.25">
      <c r="A350" s="1" t="s">
        <v>13</v>
      </c>
      <c r="B350" s="1" t="s">
        <v>1039</v>
      </c>
      <c r="C350" s="1"/>
      <c r="D350" s="1" t="s">
        <v>1040</v>
      </c>
      <c r="E350" s="1" t="s">
        <v>1041</v>
      </c>
      <c r="F350" s="1" t="s">
        <v>1042</v>
      </c>
      <c r="G350" s="34">
        <v>50</v>
      </c>
      <c r="H350" s="34">
        <v>99</v>
      </c>
      <c r="I350" s="34">
        <v>99</v>
      </c>
      <c r="J350" s="6">
        <f t="shared" si="49"/>
        <v>248</v>
      </c>
      <c r="K350" s="7">
        <f t="shared" ref="K350:K381" si="54">+G350*79200</f>
        <v>3960000</v>
      </c>
      <c r="L350" s="7">
        <f t="shared" ref="L350:L381" si="55">+H350*79200</f>
        <v>7840800</v>
      </c>
      <c r="M350" s="7">
        <f t="shared" ref="M350:M381" si="56">+I350*79200</f>
        <v>7840800</v>
      </c>
      <c r="N350" s="7">
        <f t="shared" si="50"/>
        <v>19641600</v>
      </c>
      <c r="O350" s="2" t="s">
        <v>35</v>
      </c>
      <c r="P350" s="7">
        <v>1</v>
      </c>
      <c r="Q350" s="1" t="s">
        <v>129</v>
      </c>
    </row>
    <row r="351" spans="1:17" hidden="1" x14ac:dyDescent="0.25">
      <c r="A351" s="1" t="s">
        <v>13</v>
      </c>
      <c r="B351" s="1" t="s">
        <v>1043</v>
      </c>
      <c r="C351" s="1"/>
      <c r="D351" s="1" t="s">
        <v>1044</v>
      </c>
      <c r="E351" s="1" t="s">
        <v>1045</v>
      </c>
      <c r="F351" s="1" t="s">
        <v>1046</v>
      </c>
      <c r="G351" s="34">
        <v>500</v>
      </c>
      <c r="H351" s="34">
        <v>380</v>
      </c>
      <c r="I351" s="34">
        <v>350</v>
      </c>
      <c r="J351" s="6">
        <f t="shared" si="49"/>
        <v>1230</v>
      </c>
      <c r="K351" s="7">
        <f t="shared" si="54"/>
        <v>39600000</v>
      </c>
      <c r="L351" s="7">
        <f t="shared" si="55"/>
        <v>30096000</v>
      </c>
      <c r="M351" s="7">
        <f t="shared" si="56"/>
        <v>27720000</v>
      </c>
      <c r="N351" s="7">
        <f t="shared" si="50"/>
        <v>97416000</v>
      </c>
      <c r="O351" s="2" t="s">
        <v>35</v>
      </c>
      <c r="P351" s="7">
        <v>1</v>
      </c>
      <c r="Q351" s="1" t="s">
        <v>45</v>
      </c>
    </row>
    <row r="352" spans="1:17" hidden="1" x14ac:dyDescent="0.25">
      <c r="A352" s="1" t="s">
        <v>13</v>
      </c>
      <c r="B352" s="1" t="s">
        <v>1043</v>
      </c>
      <c r="C352" s="1"/>
      <c r="D352" s="1" t="s">
        <v>1047</v>
      </c>
      <c r="E352" s="10" t="s">
        <v>1048</v>
      </c>
      <c r="F352" s="1" t="s">
        <v>1049</v>
      </c>
      <c r="G352" s="34">
        <v>2000</v>
      </c>
      <c r="H352" s="34">
        <v>1000</v>
      </c>
      <c r="I352" s="34">
        <v>1500</v>
      </c>
      <c r="J352" s="6">
        <f t="shared" si="49"/>
        <v>4500</v>
      </c>
      <c r="K352" s="7">
        <f t="shared" si="54"/>
        <v>158400000</v>
      </c>
      <c r="L352" s="7">
        <f t="shared" si="55"/>
        <v>79200000</v>
      </c>
      <c r="M352" s="7">
        <f t="shared" si="56"/>
        <v>118800000</v>
      </c>
      <c r="N352" s="7">
        <f t="shared" si="50"/>
        <v>356400000</v>
      </c>
      <c r="O352" s="2" t="s">
        <v>28</v>
      </c>
      <c r="P352" s="7">
        <v>2</v>
      </c>
      <c r="Q352" s="1" t="s">
        <v>424</v>
      </c>
    </row>
    <row r="353" spans="1:17" hidden="1" x14ac:dyDescent="0.25">
      <c r="A353" s="1" t="s">
        <v>13</v>
      </c>
      <c r="B353" s="1" t="s">
        <v>1050</v>
      </c>
      <c r="C353" s="1"/>
      <c r="D353" s="1" t="s">
        <v>1051</v>
      </c>
      <c r="E353" s="1" t="s">
        <v>1052</v>
      </c>
      <c r="F353" s="1" t="s">
        <v>1053</v>
      </c>
      <c r="G353" s="34">
        <v>98</v>
      </c>
      <c r="H353" s="34">
        <v>398.33333333333331</v>
      </c>
      <c r="I353" s="34">
        <v>590.80555555555554</v>
      </c>
      <c r="J353" s="6">
        <f t="shared" si="49"/>
        <v>1087.1388888888889</v>
      </c>
      <c r="K353" s="7">
        <f t="shared" si="54"/>
        <v>7761600</v>
      </c>
      <c r="L353" s="7">
        <f t="shared" si="55"/>
        <v>31548000</v>
      </c>
      <c r="M353" s="7">
        <f t="shared" si="56"/>
        <v>46791800</v>
      </c>
      <c r="N353" s="7">
        <f t="shared" si="50"/>
        <v>86101400</v>
      </c>
      <c r="O353" s="2" t="s">
        <v>35</v>
      </c>
      <c r="P353" s="7">
        <v>1</v>
      </c>
      <c r="Q353" s="1" t="s">
        <v>129</v>
      </c>
    </row>
    <row r="354" spans="1:17" hidden="1" x14ac:dyDescent="0.25">
      <c r="A354" s="1" t="s">
        <v>13</v>
      </c>
      <c r="B354" s="1" t="s">
        <v>1050</v>
      </c>
      <c r="C354" s="1"/>
      <c r="D354" s="1" t="s">
        <v>1054</v>
      </c>
      <c r="E354" s="1" t="s">
        <v>1055</v>
      </c>
      <c r="F354" s="1" t="s">
        <v>1056</v>
      </c>
      <c r="G354" s="34">
        <v>-1</v>
      </c>
      <c r="H354" s="34">
        <v>0</v>
      </c>
      <c r="I354" s="34">
        <v>200</v>
      </c>
      <c r="J354" s="6">
        <f t="shared" si="49"/>
        <v>199</v>
      </c>
      <c r="K354" s="7">
        <f t="shared" si="54"/>
        <v>-79200</v>
      </c>
      <c r="L354" s="7">
        <f t="shared" si="55"/>
        <v>0</v>
      </c>
      <c r="M354" s="7">
        <f t="shared" si="56"/>
        <v>15840000</v>
      </c>
      <c r="N354" s="7">
        <f t="shared" si="50"/>
        <v>15760800</v>
      </c>
      <c r="O354" s="2" t="s">
        <v>35</v>
      </c>
      <c r="P354" s="7">
        <v>1</v>
      </c>
      <c r="Q354" s="1" t="s">
        <v>129</v>
      </c>
    </row>
    <row r="355" spans="1:17" hidden="1" x14ac:dyDescent="0.25">
      <c r="A355" s="1" t="s">
        <v>13</v>
      </c>
      <c r="B355" s="1" t="s">
        <v>1050</v>
      </c>
      <c r="C355" s="1"/>
      <c r="D355" s="36" t="s">
        <v>1057</v>
      </c>
      <c r="E355" s="1" t="s">
        <v>1058</v>
      </c>
      <c r="F355" s="1" t="s">
        <v>1059</v>
      </c>
      <c r="G355" s="34">
        <v>993.63888888888891</v>
      </c>
      <c r="H355" s="34">
        <v>1580</v>
      </c>
      <c r="I355" s="34">
        <v>550</v>
      </c>
      <c r="J355" s="6">
        <f t="shared" si="49"/>
        <v>3123.6388888888887</v>
      </c>
      <c r="K355" s="7">
        <f t="shared" si="54"/>
        <v>78696200</v>
      </c>
      <c r="L355" s="7">
        <f t="shared" si="55"/>
        <v>125136000</v>
      </c>
      <c r="M355" s="7">
        <f t="shared" si="56"/>
        <v>43560000</v>
      </c>
      <c r="N355" s="7">
        <f t="shared" si="50"/>
        <v>247392200</v>
      </c>
      <c r="O355" s="2" t="s">
        <v>18</v>
      </c>
      <c r="P355" s="8">
        <v>1.5</v>
      </c>
      <c r="Q355" s="1" t="s">
        <v>19</v>
      </c>
    </row>
    <row r="356" spans="1:17" hidden="1" x14ac:dyDescent="0.25">
      <c r="A356" s="1" t="s">
        <v>13</v>
      </c>
      <c r="B356" s="1" t="s">
        <v>1050</v>
      </c>
      <c r="C356" s="1"/>
      <c r="D356" s="36" t="s">
        <v>1057</v>
      </c>
      <c r="E356" s="1" t="s">
        <v>1060</v>
      </c>
      <c r="F356" s="1" t="s">
        <v>1059</v>
      </c>
      <c r="G356" s="34">
        <v>200</v>
      </c>
      <c r="H356" s="34">
        <v>100</v>
      </c>
      <c r="I356" s="34">
        <v>100</v>
      </c>
      <c r="J356" s="6">
        <f t="shared" si="49"/>
        <v>400</v>
      </c>
      <c r="K356" s="7">
        <f t="shared" si="54"/>
        <v>15840000</v>
      </c>
      <c r="L356" s="7">
        <f t="shared" si="55"/>
        <v>7920000</v>
      </c>
      <c r="M356" s="7">
        <f t="shared" si="56"/>
        <v>7920000</v>
      </c>
      <c r="N356" s="7">
        <f t="shared" si="50"/>
        <v>31680000</v>
      </c>
      <c r="O356" s="2" t="s">
        <v>35</v>
      </c>
      <c r="P356" s="7">
        <v>1</v>
      </c>
      <c r="Q356" s="1" t="s">
        <v>129</v>
      </c>
    </row>
    <row r="357" spans="1:17" hidden="1" x14ac:dyDescent="0.25">
      <c r="A357" s="1" t="s">
        <v>13</v>
      </c>
      <c r="B357" s="1" t="s">
        <v>1050</v>
      </c>
      <c r="C357" s="1"/>
      <c r="D357" s="36" t="s">
        <v>1057</v>
      </c>
      <c r="E357" s="1" t="s">
        <v>1061</v>
      </c>
      <c r="F357" s="1" t="s">
        <v>1059</v>
      </c>
      <c r="G357" s="34">
        <v>50</v>
      </c>
      <c r="H357" s="34">
        <v>100</v>
      </c>
      <c r="I357" s="34">
        <v>150</v>
      </c>
      <c r="J357" s="6">
        <f t="shared" si="49"/>
        <v>300</v>
      </c>
      <c r="K357" s="7">
        <f t="shared" si="54"/>
        <v>3960000</v>
      </c>
      <c r="L357" s="7">
        <f t="shared" si="55"/>
        <v>7920000</v>
      </c>
      <c r="M357" s="7">
        <f t="shared" si="56"/>
        <v>11880000</v>
      </c>
      <c r="N357" s="7">
        <f t="shared" si="50"/>
        <v>23760000</v>
      </c>
      <c r="O357" s="2" t="s">
        <v>35</v>
      </c>
      <c r="P357" s="7">
        <v>1</v>
      </c>
      <c r="Q357" s="1" t="s">
        <v>129</v>
      </c>
    </row>
    <row r="358" spans="1:17" hidden="1" x14ac:dyDescent="0.25">
      <c r="A358" s="1" t="s">
        <v>13</v>
      </c>
      <c r="B358" s="4" t="s">
        <v>1062</v>
      </c>
      <c r="C358" s="4"/>
      <c r="D358" s="4" t="s">
        <v>1063</v>
      </c>
      <c r="E358" s="4" t="s">
        <v>1064</v>
      </c>
      <c r="F358" s="4" t="s">
        <v>1065</v>
      </c>
      <c r="G358" s="5">
        <v>1987</v>
      </c>
      <c r="H358" s="5">
        <v>1497</v>
      </c>
      <c r="I358" s="5">
        <v>993</v>
      </c>
      <c r="J358" s="6">
        <f t="shared" si="49"/>
        <v>4477</v>
      </c>
      <c r="K358" s="7">
        <f t="shared" si="54"/>
        <v>157370400</v>
      </c>
      <c r="L358" s="7">
        <f t="shared" si="55"/>
        <v>118562400</v>
      </c>
      <c r="M358" s="7">
        <f t="shared" si="56"/>
        <v>78645600</v>
      </c>
      <c r="N358" s="7">
        <f t="shared" si="50"/>
        <v>354578400</v>
      </c>
      <c r="O358" s="2" t="s">
        <v>28</v>
      </c>
      <c r="P358" s="7">
        <v>2</v>
      </c>
      <c r="Q358" s="1" t="s">
        <v>424</v>
      </c>
    </row>
    <row r="359" spans="1:17" hidden="1" x14ac:dyDescent="0.25">
      <c r="A359" s="1" t="s">
        <v>13</v>
      </c>
      <c r="B359" s="10" t="s">
        <v>1062</v>
      </c>
      <c r="C359" s="1"/>
      <c r="D359" s="1" t="s">
        <v>1066</v>
      </c>
      <c r="E359" s="1" t="s">
        <v>1067</v>
      </c>
      <c r="F359" s="1" t="s">
        <v>1068</v>
      </c>
      <c r="G359" s="6">
        <v>2550</v>
      </c>
      <c r="H359" s="6">
        <v>850</v>
      </c>
      <c r="I359" s="6">
        <v>625</v>
      </c>
      <c r="J359" s="6">
        <f t="shared" si="49"/>
        <v>4025</v>
      </c>
      <c r="K359" s="7">
        <f t="shared" si="54"/>
        <v>201960000</v>
      </c>
      <c r="L359" s="7">
        <f t="shared" si="55"/>
        <v>67320000</v>
      </c>
      <c r="M359" s="7">
        <f t="shared" si="56"/>
        <v>49500000</v>
      </c>
      <c r="N359" s="7">
        <f t="shared" si="50"/>
        <v>318780000</v>
      </c>
      <c r="O359" s="2" t="s">
        <v>28</v>
      </c>
      <c r="P359" s="7">
        <v>2</v>
      </c>
      <c r="Q359" s="1" t="s">
        <v>424</v>
      </c>
    </row>
    <row r="360" spans="1:17" hidden="1" x14ac:dyDescent="0.25">
      <c r="A360" s="1" t="s">
        <v>13</v>
      </c>
      <c r="B360" s="10" t="s">
        <v>1062</v>
      </c>
      <c r="C360" s="1"/>
      <c r="D360" s="10" t="s">
        <v>1069</v>
      </c>
      <c r="E360" s="1" t="s">
        <v>1070</v>
      </c>
      <c r="F360" s="1" t="s">
        <v>1071</v>
      </c>
      <c r="G360" s="6">
        <v>1000</v>
      </c>
      <c r="H360" s="6">
        <v>500</v>
      </c>
      <c r="I360" s="6">
        <v>598</v>
      </c>
      <c r="J360" s="6">
        <f t="shared" si="49"/>
        <v>2098</v>
      </c>
      <c r="K360" s="7">
        <f t="shared" si="54"/>
        <v>79200000</v>
      </c>
      <c r="L360" s="7">
        <f t="shared" si="55"/>
        <v>39600000</v>
      </c>
      <c r="M360" s="7">
        <f t="shared" si="56"/>
        <v>47361600</v>
      </c>
      <c r="N360" s="7">
        <f t="shared" si="50"/>
        <v>166161600</v>
      </c>
      <c r="O360" s="7" t="s">
        <v>18</v>
      </c>
      <c r="P360" s="8">
        <v>1.5</v>
      </c>
      <c r="Q360" s="1" t="s">
        <v>23</v>
      </c>
    </row>
    <row r="361" spans="1:17" hidden="1" x14ac:dyDescent="0.25">
      <c r="A361" s="1" t="s">
        <v>13</v>
      </c>
      <c r="B361" s="10" t="s">
        <v>1062</v>
      </c>
      <c r="C361" s="1"/>
      <c r="D361" s="10" t="s">
        <v>1072</v>
      </c>
      <c r="E361" s="1" t="s">
        <v>1073</v>
      </c>
      <c r="F361" s="1" t="s">
        <v>1074</v>
      </c>
      <c r="G361" s="6">
        <v>797</v>
      </c>
      <c r="H361" s="6">
        <v>600</v>
      </c>
      <c r="I361" s="6">
        <v>500</v>
      </c>
      <c r="J361" s="6">
        <f t="shared" si="49"/>
        <v>1897</v>
      </c>
      <c r="K361" s="7">
        <f t="shared" si="54"/>
        <v>63122400</v>
      </c>
      <c r="L361" s="7">
        <f t="shared" si="55"/>
        <v>47520000</v>
      </c>
      <c r="M361" s="7">
        <f t="shared" si="56"/>
        <v>39600000</v>
      </c>
      <c r="N361" s="7">
        <f t="shared" si="50"/>
        <v>150242400</v>
      </c>
      <c r="O361" s="2" t="s">
        <v>18</v>
      </c>
      <c r="P361" s="8">
        <v>1.5</v>
      </c>
      <c r="Q361" s="1" t="s">
        <v>23</v>
      </c>
    </row>
    <row r="362" spans="1:17" hidden="1" x14ac:dyDescent="0.25">
      <c r="A362" s="1" t="s">
        <v>13</v>
      </c>
      <c r="B362" s="10" t="s">
        <v>1062</v>
      </c>
      <c r="C362" s="1"/>
      <c r="D362" s="10" t="s">
        <v>1075</v>
      </c>
      <c r="E362" s="1" t="s">
        <v>1076</v>
      </c>
      <c r="F362" s="1" t="s">
        <v>1077</v>
      </c>
      <c r="G362" s="6">
        <v>797</v>
      </c>
      <c r="H362" s="6">
        <v>100</v>
      </c>
      <c r="I362" s="6">
        <v>500</v>
      </c>
      <c r="J362" s="6">
        <f t="shared" si="49"/>
        <v>1397</v>
      </c>
      <c r="K362" s="7">
        <f t="shared" si="54"/>
        <v>63122400</v>
      </c>
      <c r="L362" s="7">
        <f t="shared" si="55"/>
        <v>7920000</v>
      </c>
      <c r="M362" s="7">
        <f t="shared" si="56"/>
        <v>39600000</v>
      </c>
      <c r="N362" s="7">
        <f t="shared" si="50"/>
        <v>110642400</v>
      </c>
      <c r="O362" s="2" t="s">
        <v>18</v>
      </c>
      <c r="P362" s="8">
        <v>1.5</v>
      </c>
      <c r="Q362" s="1" t="s">
        <v>23</v>
      </c>
    </row>
    <row r="363" spans="1:17" hidden="1" x14ac:dyDescent="0.25">
      <c r="A363" s="1" t="s">
        <v>13</v>
      </c>
      <c r="B363" s="10" t="s">
        <v>1062</v>
      </c>
      <c r="C363" s="1"/>
      <c r="D363" s="10" t="s">
        <v>1078</v>
      </c>
      <c r="E363" s="1" t="s">
        <v>1079</v>
      </c>
      <c r="F363" s="1" t="s">
        <v>1080</v>
      </c>
      <c r="G363" s="6">
        <v>800</v>
      </c>
      <c r="H363" s="6">
        <v>250</v>
      </c>
      <c r="I363" s="6">
        <v>100</v>
      </c>
      <c r="J363" s="6">
        <f t="shared" si="49"/>
        <v>1150</v>
      </c>
      <c r="K363" s="7">
        <f t="shared" si="54"/>
        <v>63360000</v>
      </c>
      <c r="L363" s="7">
        <f t="shared" si="55"/>
        <v>19800000</v>
      </c>
      <c r="M363" s="7">
        <f t="shared" si="56"/>
        <v>7920000</v>
      </c>
      <c r="N363" s="7">
        <f t="shared" si="50"/>
        <v>91080000</v>
      </c>
      <c r="O363" s="2" t="s">
        <v>35</v>
      </c>
      <c r="P363" s="7">
        <v>1</v>
      </c>
      <c r="Q363" s="1" t="s">
        <v>129</v>
      </c>
    </row>
    <row r="364" spans="1:17" hidden="1" x14ac:dyDescent="0.25">
      <c r="A364" s="1" t="s">
        <v>13</v>
      </c>
      <c r="B364" s="10" t="s">
        <v>1062</v>
      </c>
      <c r="C364" s="1"/>
      <c r="D364" s="10" t="s">
        <v>1081</v>
      </c>
      <c r="E364" s="1" t="s">
        <v>1082</v>
      </c>
      <c r="F364" s="1" t="s">
        <v>1083</v>
      </c>
      <c r="G364" s="6">
        <v>698</v>
      </c>
      <c r="H364" s="6">
        <v>350</v>
      </c>
      <c r="I364" s="6">
        <v>97.972223</v>
      </c>
      <c r="J364" s="6">
        <f t="shared" si="49"/>
        <v>1145.972223</v>
      </c>
      <c r="K364" s="7">
        <f t="shared" si="54"/>
        <v>55281600</v>
      </c>
      <c r="L364" s="7">
        <f t="shared" si="55"/>
        <v>27720000</v>
      </c>
      <c r="M364" s="7">
        <f t="shared" si="56"/>
        <v>7759400.0615999997</v>
      </c>
      <c r="N364" s="7">
        <f t="shared" si="50"/>
        <v>90761000.0616</v>
      </c>
      <c r="O364" s="2" t="s">
        <v>35</v>
      </c>
      <c r="P364" s="7">
        <v>1</v>
      </c>
      <c r="Q364" s="1" t="s">
        <v>129</v>
      </c>
    </row>
    <row r="365" spans="1:17" hidden="1" x14ac:dyDescent="0.25">
      <c r="A365" s="1" t="s">
        <v>13</v>
      </c>
      <c r="B365" s="10" t="s">
        <v>1062</v>
      </c>
      <c r="C365" s="1"/>
      <c r="D365" s="10" t="s">
        <v>1084</v>
      </c>
      <c r="E365" s="1" t="s">
        <v>1085</v>
      </c>
      <c r="F365" s="1" t="s">
        <v>1086</v>
      </c>
      <c r="G365" s="6">
        <v>700</v>
      </c>
      <c r="H365" s="6">
        <v>195</v>
      </c>
      <c r="I365" s="6">
        <v>149</v>
      </c>
      <c r="J365" s="6">
        <f t="shared" si="49"/>
        <v>1044</v>
      </c>
      <c r="K365" s="7">
        <f t="shared" si="54"/>
        <v>55440000</v>
      </c>
      <c r="L365" s="7">
        <f t="shared" si="55"/>
        <v>15444000</v>
      </c>
      <c r="M365" s="7">
        <f t="shared" si="56"/>
        <v>11800800</v>
      </c>
      <c r="N365" s="7">
        <f t="shared" si="50"/>
        <v>82684800</v>
      </c>
      <c r="O365" s="2" t="s">
        <v>35</v>
      </c>
      <c r="P365" s="7">
        <v>1</v>
      </c>
      <c r="Q365" s="1" t="s">
        <v>129</v>
      </c>
    </row>
    <row r="366" spans="1:17" hidden="1" x14ac:dyDescent="0.25">
      <c r="A366" s="1" t="s">
        <v>13</v>
      </c>
      <c r="B366" s="10" t="s">
        <v>1062</v>
      </c>
      <c r="C366" s="1"/>
      <c r="D366" s="10" t="s">
        <v>1087</v>
      </c>
      <c r="E366" s="1" t="s">
        <v>1088</v>
      </c>
      <c r="F366" s="1" t="s">
        <v>1089</v>
      </c>
      <c r="G366" s="6">
        <v>532</v>
      </c>
      <c r="H366" s="6">
        <v>300</v>
      </c>
      <c r="I366" s="6">
        <v>198</v>
      </c>
      <c r="J366" s="6">
        <f t="shared" si="49"/>
        <v>1030</v>
      </c>
      <c r="K366" s="7">
        <f t="shared" si="54"/>
        <v>42134400</v>
      </c>
      <c r="L366" s="7">
        <f t="shared" si="55"/>
        <v>23760000</v>
      </c>
      <c r="M366" s="7">
        <f t="shared" si="56"/>
        <v>15681600</v>
      </c>
      <c r="N366" s="7">
        <f t="shared" si="50"/>
        <v>81576000</v>
      </c>
      <c r="O366" s="2" t="s">
        <v>35</v>
      </c>
      <c r="P366" s="7">
        <v>1</v>
      </c>
      <c r="Q366" s="1" t="s">
        <v>129</v>
      </c>
    </row>
    <row r="367" spans="1:17" hidden="1" x14ac:dyDescent="0.25">
      <c r="A367" s="1" t="s">
        <v>13</v>
      </c>
      <c r="B367" s="10" t="s">
        <v>1062</v>
      </c>
      <c r="C367" s="1"/>
      <c r="D367" s="10" t="s">
        <v>1090</v>
      </c>
      <c r="E367" s="1" t="s">
        <v>1091</v>
      </c>
      <c r="F367" s="1" t="s">
        <v>1092</v>
      </c>
      <c r="G367" s="6">
        <v>550</v>
      </c>
      <c r="H367" s="6"/>
      <c r="I367" s="6">
        <v>294</v>
      </c>
      <c r="J367" s="6">
        <f t="shared" si="49"/>
        <v>844</v>
      </c>
      <c r="K367" s="7">
        <f t="shared" si="54"/>
        <v>43560000</v>
      </c>
      <c r="L367" s="7">
        <f t="shared" si="55"/>
        <v>0</v>
      </c>
      <c r="M367" s="7">
        <f t="shared" si="56"/>
        <v>23284800</v>
      </c>
      <c r="N367" s="7">
        <f t="shared" si="50"/>
        <v>66844800</v>
      </c>
      <c r="O367" s="2" t="s">
        <v>35</v>
      </c>
      <c r="P367" s="7">
        <v>1</v>
      </c>
      <c r="Q367" s="1" t="s">
        <v>129</v>
      </c>
    </row>
    <row r="368" spans="1:17" hidden="1" x14ac:dyDescent="0.25">
      <c r="A368" s="1" t="s">
        <v>13</v>
      </c>
      <c r="B368" s="10" t="s">
        <v>1062</v>
      </c>
      <c r="C368" s="1"/>
      <c r="D368" s="10" t="s">
        <v>1093</v>
      </c>
      <c r="E368" s="1" t="s">
        <v>1094</v>
      </c>
      <c r="F368" s="1" t="s">
        <v>1095</v>
      </c>
      <c r="G368" s="6">
        <v>297.44444499999997</v>
      </c>
      <c r="H368" s="6">
        <v>195.47222299999999</v>
      </c>
      <c r="I368" s="6">
        <v>293.94444499999997</v>
      </c>
      <c r="J368" s="6">
        <f t="shared" si="49"/>
        <v>786.86111299999993</v>
      </c>
      <c r="K368" s="7">
        <f t="shared" si="54"/>
        <v>23557600.043999996</v>
      </c>
      <c r="L368" s="7">
        <f t="shared" si="55"/>
        <v>15481400.0616</v>
      </c>
      <c r="M368" s="7">
        <f t="shared" si="56"/>
        <v>23280400.043999996</v>
      </c>
      <c r="N368" s="7">
        <f t="shared" si="50"/>
        <v>62319400.149599999</v>
      </c>
      <c r="O368" s="2" t="s">
        <v>35</v>
      </c>
      <c r="P368" s="7">
        <v>1</v>
      </c>
      <c r="Q368" s="1" t="s">
        <v>129</v>
      </c>
    </row>
    <row r="369" spans="1:17" hidden="1" x14ac:dyDescent="0.25">
      <c r="A369" s="1" t="s">
        <v>13</v>
      </c>
      <c r="B369" s="1" t="s">
        <v>1062</v>
      </c>
      <c r="C369" s="1"/>
      <c r="D369" s="10" t="s">
        <v>1096</v>
      </c>
      <c r="E369" s="1" t="s">
        <v>1097</v>
      </c>
      <c r="F369" s="1" t="s">
        <v>1098</v>
      </c>
      <c r="G369" s="6">
        <v>0</v>
      </c>
      <c r="H369" s="6">
        <v>295.61111199999999</v>
      </c>
      <c r="I369" s="6">
        <v>297.77777800000001</v>
      </c>
      <c r="J369" s="6">
        <f t="shared" si="49"/>
        <v>593.38888999999995</v>
      </c>
      <c r="K369" s="7">
        <f t="shared" si="54"/>
        <v>0</v>
      </c>
      <c r="L369" s="7">
        <f t="shared" si="55"/>
        <v>23412400.0704</v>
      </c>
      <c r="M369" s="7">
        <f t="shared" si="56"/>
        <v>23584000.0176</v>
      </c>
      <c r="N369" s="7">
        <f t="shared" si="50"/>
        <v>46996400.088</v>
      </c>
      <c r="O369" s="2" t="s">
        <v>35</v>
      </c>
      <c r="P369" s="7">
        <v>1</v>
      </c>
      <c r="Q369" s="1" t="s">
        <v>129</v>
      </c>
    </row>
    <row r="370" spans="1:17" hidden="1" x14ac:dyDescent="0.25">
      <c r="A370" s="1" t="s">
        <v>13</v>
      </c>
      <c r="B370" s="1" t="s">
        <v>1062</v>
      </c>
      <c r="C370" s="1"/>
      <c r="D370" s="10" t="s">
        <v>1099</v>
      </c>
      <c r="E370" s="1" t="s">
        <v>1100</v>
      </c>
      <c r="F370" s="1" t="s">
        <v>1101</v>
      </c>
      <c r="G370" s="6">
        <v>200</v>
      </c>
      <c r="H370" s="6">
        <v>200</v>
      </c>
      <c r="I370" s="6">
        <v>150</v>
      </c>
      <c r="J370" s="6">
        <f t="shared" si="49"/>
        <v>550</v>
      </c>
      <c r="K370" s="7">
        <f t="shared" si="54"/>
        <v>15840000</v>
      </c>
      <c r="L370" s="7">
        <f t="shared" si="55"/>
        <v>15840000</v>
      </c>
      <c r="M370" s="7">
        <f t="shared" si="56"/>
        <v>11880000</v>
      </c>
      <c r="N370" s="7">
        <f t="shared" si="50"/>
        <v>43560000</v>
      </c>
      <c r="O370" s="2" t="s">
        <v>35</v>
      </c>
      <c r="P370" s="7">
        <v>1</v>
      </c>
      <c r="Q370" s="1" t="s">
        <v>129</v>
      </c>
    </row>
    <row r="371" spans="1:17" hidden="1" x14ac:dyDescent="0.25">
      <c r="A371" s="1" t="s">
        <v>13</v>
      </c>
      <c r="B371" s="1" t="s">
        <v>1062</v>
      </c>
      <c r="C371" s="1"/>
      <c r="D371" s="10" t="s">
        <v>1102</v>
      </c>
      <c r="E371" s="1" t="s">
        <v>1103</v>
      </c>
      <c r="F371" s="1" t="s">
        <v>1104</v>
      </c>
      <c r="G371" s="6"/>
      <c r="H371" s="6">
        <v>200</v>
      </c>
      <c r="I371" s="6">
        <v>291</v>
      </c>
      <c r="J371" s="6">
        <f t="shared" si="49"/>
        <v>491</v>
      </c>
      <c r="K371" s="7">
        <f t="shared" si="54"/>
        <v>0</v>
      </c>
      <c r="L371" s="7">
        <f t="shared" si="55"/>
        <v>15840000</v>
      </c>
      <c r="M371" s="7">
        <f t="shared" si="56"/>
        <v>23047200</v>
      </c>
      <c r="N371" s="7">
        <f t="shared" si="50"/>
        <v>38887200</v>
      </c>
      <c r="O371" s="2" t="s">
        <v>35</v>
      </c>
      <c r="P371" s="7">
        <v>1</v>
      </c>
      <c r="Q371" s="1" t="s">
        <v>129</v>
      </c>
    </row>
    <row r="372" spans="1:17" hidden="1" x14ac:dyDescent="0.25">
      <c r="A372" s="1" t="s">
        <v>13</v>
      </c>
      <c r="B372" s="1" t="s">
        <v>1062</v>
      </c>
      <c r="C372" s="1"/>
      <c r="D372" s="10" t="s">
        <v>1105</v>
      </c>
      <c r="E372" s="1" t="s">
        <v>1106</v>
      </c>
      <c r="F372" s="1" t="s">
        <v>1107</v>
      </c>
      <c r="G372" s="6">
        <v>-5</v>
      </c>
      <c r="H372" s="6">
        <v>100</v>
      </c>
      <c r="I372" s="6">
        <v>388.27777900000001</v>
      </c>
      <c r="J372" s="6">
        <f t="shared" si="49"/>
        <v>483.27777900000001</v>
      </c>
      <c r="K372" s="7">
        <f t="shared" si="54"/>
        <v>-396000</v>
      </c>
      <c r="L372" s="7">
        <f t="shared" si="55"/>
        <v>7920000</v>
      </c>
      <c r="M372" s="7">
        <f t="shared" si="56"/>
        <v>30751600.096799999</v>
      </c>
      <c r="N372" s="7">
        <f t="shared" si="50"/>
        <v>38275600.096799999</v>
      </c>
      <c r="O372" s="2" t="s">
        <v>35</v>
      </c>
      <c r="P372" s="7">
        <v>1</v>
      </c>
      <c r="Q372" s="1" t="s">
        <v>129</v>
      </c>
    </row>
    <row r="373" spans="1:17" hidden="1" x14ac:dyDescent="0.25">
      <c r="A373" s="1" t="s">
        <v>13</v>
      </c>
      <c r="B373" s="1" t="s">
        <v>1062</v>
      </c>
      <c r="C373" s="1"/>
      <c r="D373" s="10" t="s">
        <v>1108</v>
      </c>
      <c r="E373" s="1" t="s">
        <v>1109</v>
      </c>
      <c r="F373" s="1" t="s">
        <v>1110</v>
      </c>
      <c r="G373" s="6">
        <v>200</v>
      </c>
      <c r="H373" s="6">
        <v>100</v>
      </c>
      <c r="I373" s="6">
        <v>150</v>
      </c>
      <c r="J373" s="6">
        <f t="shared" si="49"/>
        <v>450</v>
      </c>
      <c r="K373" s="7">
        <f t="shared" si="54"/>
        <v>15840000</v>
      </c>
      <c r="L373" s="7">
        <f t="shared" si="55"/>
        <v>7920000</v>
      </c>
      <c r="M373" s="7">
        <f t="shared" si="56"/>
        <v>11880000</v>
      </c>
      <c r="N373" s="7">
        <f t="shared" si="50"/>
        <v>35640000</v>
      </c>
      <c r="O373" s="2" t="s">
        <v>35</v>
      </c>
      <c r="P373" s="7">
        <v>1</v>
      </c>
      <c r="Q373" s="1" t="s">
        <v>129</v>
      </c>
    </row>
    <row r="374" spans="1:17" hidden="1" x14ac:dyDescent="0.25">
      <c r="A374" s="1" t="s">
        <v>13</v>
      </c>
      <c r="B374" s="1" t="s">
        <v>1062</v>
      </c>
      <c r="C374" s="1"/>
      <c r="D374" s="10" t="s">
        <v>1111</v>
      </c>
      <c r="E374" s="1" t="s">
        <v>1112</v>
      </c>
      <c r="F374" s="1" t="s">
        <v>1113</v>
      </c>
      <c r="G374" s="6">
        <v>100</v>
      </c>
      <c r="H374" s="6">
        <v>100</v>
      </c>
      <c r="I374" s="6">
        <v>100</v>
      </c>
      <c r="J374" s="6">
        <f t="shared" si="49"/>
        <v>300</v>
      </c>
      <c r="K374" s="7">
        <f t="shared" si="54"/>
        <v>7920000</v>
      </c>
      <c r="L374" s="7">
        <f t="shared" si="55"/>
        <v>7920000</v>
      </c>
      <c r="M374" s="7">
        <f t="shared" si="56"/>
        <v>7920000</v>
      </c>
      <c r="N374" s="7">
        <f t="shared" si="50"/>
        <v>23760000</v>
      </c>
      <c r="O374" s="2" t="s">
        <v>35</v>
      </c>
      <c r="P374" s="7">
        <v>1</v>
      </c>
      <c r="Q374" s="1" t="s">
        <v>129</v>
      </c>
    </row>
    <row r="375" spans="1:17" hidden="1" x14ac:dyDescent="0.25">
      <c r="A375" s="1" t="s">
        <v>13</v>
      </c>
      <c r="B375" s="1" t="s">
        <v>1062</v>
      </c>
      <c r="C375" s="1"/>
      <c r="D375" s="10" t="s">
        <v>1114</v>
      </c>
      <c r="E375" s="1" t="s">
        <v>1115</v>
      </c>
      <c r="F375" s="1" t="s">
        <v>1116</v>
      </c>
      <c r="G375" s="6">
        <v>100</v>
      </c>
      <c r="H375" s="6">
        <v>100</v>
      </c>
      <c r="I375" s="6">
        <v>100</v>
      </c>
      <c r="J375" s="6">
        <f t="shared" si="49"/>
        <v>300</v>
      </c>
      <c r="K375" s="7">
        <f t="shared" si="54"/>
        <v>7920000</v>
      </c>
      <c r="L375" s="7">
        <f t="shared" si="55"/>
        <v>7920000</v>
      </c>
      <c r="M375" s="7">
        <f t="shared" si="56"/>
        <v>7920000</v>
      </c>
      <c r="N375" s="7">
        <f t="shared" si="50"/>
        <v>23760000</v>
      </c>
      <c r="O375" s="2" t="s">
        <v>35</v>
      </c>
      <c r="P375" s="7">
        <v>1</v>
      </c>
      <c r="Q375" s="1" t="s">
        <v>129</v>
      </c>
    </row>
    <row r="376" spans="1:17" hidden="1" x14ac:dyDescent="0.25">
      <c r="A376" s="1" t="s">
        <v>13</v>
      </c>
      <c r="B376" s="1" t="s">
        <v>1062</v>
      </c>
      <c r="C376" s="1"/>
      <c r="D376" s="10" t="s">
        <v>1117</v>
      </c>
      <c r="E376" s="1" t="s">
        <v>1118</v>
      </c>
      <c r="F376" s="1" t="s">
        <v>1119</v>
      </c>
      <c r="G376" s="6">
        <v>100</v>
      </c>
      <c r="H376" s="6">
        <v>100</v>
      </c>
      <c r="I376" s="6">
        <v>93</v>
      </c>
      <c r="J376" s="6">
        <f t="shared" si="49"/>
        <v>293</v>
      </c>
      <c r="K376" s="7">
        <f t="shared" si="54"/>
        <v>7920000</v>
      </c>
      <c r="L376" s="7">
        <f t="shared" si="55"/>
        <v>7920000</v>
      </c>
      <c r="M376" s="7">
        <f t="shared" si="56"/>
        <v>7365600</v>
      </c>
      <c r="N376" s="7">
        <f t="shared" si="50"/>
        <v>23205600</v>
      </c>
      <c r="O376" s="2" t="s">
        <v>35</v>
      </c>
      <c r="P376" s="7">
        <v>1</v>
      </c>
      <c r="Q376" s="1" t="s">
        <v>129</v>
      </c>
    </row>
    <row r="377" spans="1:17" hidden="1" x14ac:dyDescent="0.25">
      <c r="A377" s="1" t="s">
        <v>13</v>
      </c>
      <c r="B377" s="1" t="s">
        <v>1062</v>
      </c>
      <c r="C377" s="1"/>
      <c r="D377" s="10" t="s">
        <v>1120</v>
      </c>
      <c r="E377" s="1" t="s">
        <v>1121</v>
      </c>
      <c r="F377" s="1" t="s">
        <v>1122</v>
      </c>
      <c r="G377" s="6">
        <v>97</v>
      </c>
      <c r="H377" s="6">
        <v>100</v>
      </c>
      <c r="I377" s="6">
        <v>60</v>
      </c>
      <c r="J377" s="6">
        <f t="shared" si="49"/>
        <v>257</v>
      </c>
      <c r="K377" s="7">
        <f t="shared" si="54"/>
        <v>7682400</v>
      </c>
      <c r="L377" s="7">
        <f t="shared" si="55"/>
        <v>7920000</v>
      </c>
      <c r="M377" s="7">
        <f t="shared" si="56"/>
        <v>4752000</v>
      </c>
      <c r="N377" s="7">
        <f t="shared" si="50"/>
        <v>20354400</v>
      </c>
      <c r="O377" s="2" t="s">
        <v>35</v>
      </c>
      <c r="P377" s="7">
        <v>1</v>
      </c>
      <c r="Q377" s="1" t="s">
        <v>129</v>
      </c>
    </row>
    <row r="378" spans="1:17" hidden="1" x14ac:dyDescent="0.25">
      <c r="A378" s="1" t="s">
        <v>13</v>
      </c>
      <c r="B378" s="1" t="s">
        <v>1062</v>
      </c>
      <c r="C378" s="1"/>
      <c r="D378" s="10" t="s">
        <v>1123</v>
      </c>
      <c r="E378" s="1" t="s">
        <v>1124</v>
      </c>
      <c r="F378" s="1" t="s">
        <v>1125</v>
      </c>
      <c r="G378" s="6">
        <v>-3</v>
      </c>
      <c r="H378" s="6">
        <v>200</v>
      </c>
      <c r="I378" s="6">
        <v>50</v>
      </c>
      <c r="J378" s="6">
        <f t="shared" si="49"/>
        <v>247</v>
      </c>
      <c r="K378" s="7">
        <f t="shared" si="54"/>
        <v>-237600</v>
      </c>
      <c r="L378" s="7">
        <f t="shared" si="55"/>
        <v>15840000</v>
      </c>
      <c r="M378" s="7">
        <f t="shared" si="56"/>
        <v>3960000</v>
      </c>
      <c r="N378" s="7">
        <f t="shared" si="50"/>
        <v>19562400</v>
      </c>
      <c r="O378" s="2" t="s">
        <v>35</v>
      </c>
      <c r="P378" s="7">
        <v>1</v>
      </c>
      <c r="Q378" s="1" t="s">
        <v>129</v>
      </c>
    </row>
    <row r="379" spans="1:17" hidden="1" x14ac:dyDescent="0.25">
      <c r="A379" s="1" t="s">
        <v>13</v>
      </c>
      <c r="B379" s="1" t="s">
        <v>1062</v>
      </c>
      <c r="C379" s="1"/>
      <c r="D379" s="10" t="s">
        <v>1126</v>
      </c>
      <c r="E379" s="1" t="s">
        <v>1127</v>
      </c>
      <c r="F379" s="1" t="s">
        <v>1128</v>
      </c>
      <c r="G379" s="6">
        <v>100</v>
      </c>
      <c r="H379" s="6">
        <v>100</v>
      </c>
      <c r="I379" s="6">
        <v>43.611111000000001</v>
      </c>
      <c r="J379" s="6">
        <f t="shared" si="49"/>
        <v>243.61111099999999</v>
      </c>
      <c r="K379" s="7">
        <f t="shared" si="54"/>
        <v>7920000</v>
      </c>
      <c r="L379" s="7">
        <f t="shared" si="55"/>
        <v>7920000</v>
      </c>
      <c r="M379" s="7">
        <f t="shared" si="56"/>
        <v>3453999.9912</v>
      </c>
      <c r="N379" s="7">
        <f t="shared" si="50"/>
        <v>19293999.9912</v>
      </c>
      <c r="O379" s="2" t="s">
        <v>35</v>
      </c>
      <c r="P379" s="7">
        <v>1</v>
      </c>
      <c r="Q379" s="1" t="s">
        <v>129</v>
      </c>
    </row>
    <row r="380" spans="1:17" hidden="1" x14ac:dyDescent="0.25">
      <c r="A380" s="1" t="s">
        <v>13</v>
      </c>
      <c r="B380" s="1" t="s">
        <v>1062</v>
      </c>
      <c r="C380" s="1"/>
      <c r="D380" s="10" t="s">
        <v>1129</v>
      </c>
      <c r="E380" s="1" t="s">
        <v>1130</v>
      </c>
      <c r="F380" s="1" t="s">
        <v>1131</v>
      </c>
      <c r="G380" s="6">
        <v>100</v>
      </c>
      <c r="H380" s="6">
        <v>50</v>
      </c>
      <c r="I380" s="6">
        <v>50</v>
      </c>
      <c r="J380" s="6">
        <f t="shared" si="49"/>
        <v>200</v>
      </c>
      <c r="K380" s="7">
        <f t="shared" si="54"/>
        <v>7920000</v>
      </c>
      <c r="L380" s="7">
        <f t="shared" si="55"/>
        <v>3960000</v>
      </c>
      <c r="M380" s="7">
        <f t="shared" si="56"/>
        <v>3960000</v>
      </c>
      <c r="N380" s="7">
        <f t="shared" si="50"/>
        <v>15840000</v>
      </c>
      <c r="O380" s="2" t="s">
        <v>35</v>
      </c>
      <c r="P380" s="7">
        <v>1</v>
      </c>
      <c r="Q380" s="1" t="s">
        <v>129</v>
      </c>
    </row>
    <row r="381" spans="1:17" hidden="1" x14ac:dyDescent="0.25">
      <c r="A381" s="1" t="s">
        <v>13</v>
      </c>
      <c r="B381" s="1" t="s">
        <v>1062</v>
      </c>
      <c r="C381" s="1"/>
      <c r="D381" s="10" t="s">
        <v>1132</v>
      </c>
      <c r="E381" s="1" t="s">
        <v>1133</v>
      </c>
      <c r="F381" s="1" t="s">
        <v>1134</v>
      </c>
      <c r="G381" s="6">
        <v>100</v>
      </c>
      <c r="H381" s="6">
        <v>48</v>
      </c>
      <c r="I381" s="6">
        <v>50</v>
      </c>
      <c r="J381" s="6">
        <f t="shared" si="49"/>
        <v>198</v>
      </c>
      <c r="K381" s="7">
        <f t="shared" si="54"/>
        <v>7920000</v>
      </c>
      <c r="L381" s="7">
        <f t="shared" si="55"/>
        <v>3801600</v>
      </c>
      <c r="M381" s="7">
        <f t="shared" si="56"/>
        <v>3960000</v>
      </c>
      <c r="N381" s="7">
        <f t="shared" si="50"/>
        <v>15681600</v>
      </c>
      <c r="O381" s="2" t="s">
        <v>35</v>
      </c>
      <c r="P381" s="7">
        <v>1</v>
      </c>
      <c r="Q381" s="1" t="s">
        <v>129</v>
      </c>
    </row>
    <row r="382" spans="1:17" hidden="1" x14ac:dyDescent="0.25">
      <c r="A382" s="1" t="s">
        <v>13</v>
      </c>
      <c r="B382" s="1" t="s">
        <v>1062</v>
      </c>
      <c r="C382" s="1"/>
      <c r="D382" s="10" t="s">
        <v>1135</v>
      </c>
      <c r="E382" s="1" t="s">
        <v>1136</v>
      </c>
      <c r="F382" s="1" t="s">
        <v>1137</v>
      </c>
      <c r="G382" s="6">
        <v>97</v>
      </c>
      <c r="H382" s="6">
        <v>50</v>
      </c>
      <c r="I382" s="6"/>
      <c r="J382" s="6">
        <f t="shared" si="49"/>
        <v>147</v>
      </c>
      <c r="K382" s="7">
        <f t="shared" ref="K382:K413" si="57">+G382*79200</f>
        <v>7682400</v>
      </c>
      <c r="L382" s="7">
        <f t="shared" ref="L382:L413" si="58">+H382*79200</f>
        <v>3960000</v>
      </c>
      <c r="M382" s="7">
        <f t="shared" ref="M382:M413" si="59">+I382*79200</f>
        <v>0</v>
      </c>
      <c r="N382" s="7">
        <f t="shared" si="50"/>
        <v>11642400</v>
      </c>
      <c r="O382" s="2" t="s">
        <v>35</v>
      </c>
      <c r="P382" s="7">
        <v>1</v>
      </c>
      <c r="Q382" s="1" t="s">
        <v>129</v>
      </c>
    </row>
    <row r="383" spans="1:17" hidden="1" x14ac:dyDescent="0.25">
      <c r="A383" s="1" t="s">
        <v>857</v>
      </c>
      <c r="B383" s="37" t="s">
        <v>1138</v>
      </c>
      <c r="C383" s="1"/>
      <c r="D383" s="1" t="s">
        <v>1139</v>
      </c>
      <c r="E383" s="1" t="s">
        <v>1140</v>
      </c>
      <c r="F383" s="1" t="s">
        <v>1141</v>
      </c>
      <c r="G383" s="6">
        <v>2198.3333339999999</v>
      </c>
      <c r="H383" s="6">
        <v>2098</v>
      </c>
      <c r="I383" s="6">
        <v>1296.805556</v>
      </c>
      <c r="J383" s="6">
        <f t="shared" si="49"/>
        <v>5593.1388900000002</v>
      </c>
      <c r="K383" s="7">
        <f t="shared" si="57"/>
        <v>174108000.0528</v>
      </c>
      <c r="L383" s="7">
        <f t="shared" si="58"/>
        <v>166161600</v>
      </c>
      <c r="M383" s="7">
        <f t="shared" si="59"/>
        <v>102707000.0352</v>
      </c>
      <c r="N383" s="7">
        <f t="shared" si="50"/>
        <v>442976600.088</v>
      </c>
      <c r="O383" s="2" t="s">
        <v>28</v>
      </c>
      <c r="P383" s="7">
        <v>2</v>
      </c>
      <c r="Q383" s="1" t="s">
        <v>1142</v>
      </c>
    </row>
    <row r="384" spans="1:17" hidden="1" x14ac:dyDescent="0.25">
      <c r="A384" s="1" t="s">
        <v>857</v>
      </c>
      <c r="B384" s="37" t="s">
        <v>1138</v>
      </c>
      <c r="C384" s="1"/>
      <c r="D384" s="1" t="s">
        <v>1143</v>
      </c>
      <c r="E384" s="1" t="s">
        <v>1144</v>
      </c>
      <c r="F384" s="1" t="s">
        <v>1145</v>
      </c>
      <c r="G384" s="6">
        <v>1298</v>
      </c>
      <c r="H384" s="6">
        <v>2000</v>
      </c>
      <c r="I384" s="6">
        <v>1000</v>
      </c>
      <c r="J384" s="6">
        <f t="shared" si="49"/>
        <v>4298</v>
      </c>
      <c r="K384" s="7">
        <f t="shared" si="57"/>
        <v>102801600</v>
      </c>
      <c r="L384" s="7">
        <f t="shared" si="58"/>
        <v>158400000</v>
      </c>
      <c r="M384" s="7">
        <f t="shared" si="59"/>
        <v>79200000</v>
      </c>
      <c r="N384" s="7">
        <f t="shared" si="50"/>
        <v>340401600</v>
      </c>
      <c r="O384" s="2" t="s">
        <v>28</v>
      </c>
      <c r="P384" s="7">
        <v>2</v>
      </c>
      <c r="Q384" s="1" t="s">
        <v>1142</v>
      </c>
    </row>
    <row r="385" spans="1:17" hidden="1" x14ac:dyDescent="0.25">
      <c r="A385" s="1" t="s">
        <v>857</v>
      </c>
      <c r="B385" s="37" t="s">
        <v>1138</v>
      </c>
      <c r="C385" s="1"/>
      <c r="D385" s="1" t="s">
        <v>1146</v>
      </c>
      <c r="E385" s="1" t="s">
        <v>1147</v>
      </c>
      <c r="F385" s="1" t="s">
        <v>1148</v>
      </c>
      <c r="G385" s="6">
        <v>1000</v>
      </c>
      <c r="H385" s="6">
        <v>500</v>
      </c>
      <c r="I385" s="6">
        <v>800</v>
      </c>
      <c r="J385" s="6">
        <f t="shared" si="49"/>
        <v>2300</v>
      </c>
      <c r="K385" s="7">
        <f t="shared" si="57"/>
        <v>79200000</v>
      </c>
      <c r="L385" s="7">
        <f t="shared" si="58"/>
        <v>39600000</v>
      </c>
      <c r="M385" s="7">
        <f t="shared" si="59"/>
        <v>63360000</v>
      </c>
      <c r="N385" s="7">
        <f t="shared" si="50"/>
        <v>182160000</v>
      </c>
      <c r="O385" s="2" t="s">
        <v>18</v>
      </c>
      <c r="P385" s="8">
        <v>1.5</v>
      </c>
      <c r="Q385" s="1" t="s">
        <v>378</v>
      </c>
    </row>
    <row r="386" spans="1:17" hidden="1" x14ac:dyDescent="0.25">
      <c r="A386" s="1" t="s">
        <v>857</v>
      </c>
      <c r="B386" s="37" t="s">
        <v>1138</v>
      </c>
      <c r="C386" s="1"/>
      <c r="D386" s="1" t="s">
        <v>1149</v>
      </c>
      <c r="E386" s="1" t="s">
        <v>1150</v>
      </c>
      <c r="F386" s="1" t="s">
        <v>1151</v>
      </c>
      <c r="G386" s="6">
        <v>1000</v>
      </c>
      <c r="H386" s="6">
        <v>500</v>
      </c>
      <c r="I386" s="6">
        <v>500</v>
      </c>
      <c r="J386" s="6">
        <f t="shared" ref="J386:J449" si="60">SUM(G386:I386)</f>
        <v>2000</v>
      </c>
      <c r="K386" s="7">
        <f t="shared" si="57"/>
        <v>79200000</v>
      </c>
      <c r="L386" s="7">
        <f t="shared" si="58"/>
        <v>39600000</v>
      </c>
      <c r="M386" s="7">
        <f t="shared" si="59"/>
        <v>39600000</v>
      </c>
      <c r="N386" s="7">
        <f t="shared" ref="N386:N449" si="61">SUM(K386:M386)</f>
        <v>158400000</v>
      </c>
      <c r="O386" s="2" t="s">
        <v>18</v>
      </c>
      <c r="P386" s="8">
        <v>1.5</v>
      </c>
      <c r="Q386" s="1" t="s">
        <v>1152</v>
      </c>
    </row>
    <row r="387" spans="1:17" hidden="1" x14ac:dyDescent="0.25">
      <c r="A387" s="1" t="s">
        <v>857</v>
      </c>
      <c r="B387" s="37" t="s">
        <v>1138</v>
      </c>
      <c r="C387" s="1"/>
      <c r="D387" s="1" t="s">
        <v>1153</v>
      </c>
      <c r="E387" s="1" t="s">
        <v>1154</v>
      </c>
      <c r="F387" s="1" t="s">
        <v>1155</v>
      </c>
      <c r="G387" s="6">
        <v>1400</v>
      </c>
      <c r="H387" s="6"/>
      <c r="I387" s="6">
        <v>500</v>
      </c>
      <c r="J387" s="6">
        <f t="shared" si="60"/>
        <v>1900</v>
      </c>
      <c r="K387" s="7">
        <f t="shared" si="57"/>
        <v>110880000</v>
      </c>
      <c r="L387" s="7">
        <f t="shared" si="58"/>
        <v>0</v>
      </c>
      <c r="M387" s="7">
        <f t="shared" si="59"/>
        <v>39600000</v>
      </c>
      <c r="N387" s="7">
        <f t="shared" si="61"/>
        <v>150480000</v>
      </c>
      <c r="O387" s="2" t="s">
        <v>18</v>
      </c>
      <c r="P387" s="8">
        <v>1.5</v>
      </c>
      <c r="Q387" s="1" t="s">
        <v>1156</v>
      </c>
    </row>
    <row r="388" spans="1:17" hidden="1" x14ac:dyDescent="0.25">
      <c r="A388" s="1" t="s">
        <v>857</v>
      </c>
      <c r="B388" s="37" t="s">
        <v>1138</v>
      </c>
      <c r="C388" s="1"/>
      <c r="D388" s="1" t="s">
        <v>1157</v>
      </c>
      <c r="E388" s="1" t="s">
        <v>1157</v>
      </c>
      <c r="F388" s="1" t="s">
        <v>1158</v>
      </c>
      <c r="G388" s="6">
        <v>899.91666699999996</v>
      </c>
      <c r="H388" s="6">
        <v>596.33333399999992</v>
      </c>
      <c r="I388" s="6">
        <v>400</v>
      </c>
      <c r="J388" s="6">
        <f t="shared" si="60"/>
        <v>1896.2500009999999</v>
      </c>
      <c r="K388" s="7">
        <f t="shared" si="57"/>
        <v>71273400.0264</v>
      </c>
      <c r="L388" s="7">
        <f t="shared" si="58"/>
        <v>47229600.052799992</v>
      </c>
      <c r="M388" s="7">
        <f t="shared" si="59"/>
        <v>31680000</v>
      </c>
      <c r="N388" s="7">
        <f t="shared" si="61"/>
        <v>150183000.0792</v>
      </c>
      <c r="O388" s="2" t="s">
        <v>18</v>
      </c>
      <c r="P388" s="8">
        <v>1.5</v>
      </c>
      <c r="Q388" s="1" t="s">
        <v>23</v>
      </c>
    </row>
    <row r="389" spans="1:17" hidden="1" x14ac:dyDescent="0.25">
      <c r="A389" s="1" t="s">
        <v>857</v>
      </c>
      <c r="B389" s="37" t="s">
        <v>1138</v>
      </c>
      <c r="C389" s="1"/>
      <c r="D389" s="1" t="s">
        <v>1159</v>
      </c>
      <c r="E389" s="1" t="s">
        <v>1160</v>
      </c>
      <c r="F389" s="1" t="s">
        <v>1161</v>
      </c>
      <c r="G389" s="6">
        <v>650</v>
      </c>
      <c r="H389" s="6">
        <v>350</v>
      </c>
      <c r="I389" s="6">
        <v>600</v>
      </c>
      <c r="J389" s="6">
        <f t="shared" si="60"/>
        <v>1600</v>
      </c>
      <c r="K389" s="7">
        <f t="shared" si="57"/>
        <v>51480000</v>
      </c>
      <c r="L389" s="7">
        <f t="shared" si="58"/>
        <v>27720000</v>
      </c>
      <c r="M389" s="7">
        <f t="shared" si="59"/>
        <v>47520000</v>
      </c>
      <c r="N389" s="7">
        <f t="shared" si="61"/>
        <v>126720000</v>
      </c>
      <c r="O389" s="2" t="s">
        <v>18</v>
      </c>
      <c r="P389" s="8">
        <v>1.5</v>
      </c>
      <c r="Q389" s="1" t="s">
        <v>1152</v>
      </c>
    </row>
    <row r="390" spans="1:17" hidden="1" x14ac:dyDescent="0.25">
      <c r="A390" s="1" t="s">
        <v>857</v>
      </c>
      <c r="B390" s="37" t="s">
        <v>1138</v>
      </c>
      <c r="C390" s="1"/>
      <c r="D390" s="1" t="s">
        <v>1162</v>
      </c>
      <c r="E390" s="1" t="s">
        <v>1163</v>
      </c>
      <c r="F390" s="1" t="s">
        <v>1164</v>
      </c>
      <c r="G390" s="6"/>
      <c r="H390" s="6">
        <v>450</v>
      </c>
      <c r="I390" s="6">
        <v>1000</v>
      </c>
      <c r="J390" s="6">
        <f t="shared" si="60"/>
        <v>1450</v>
      </c>
      <c r="K390" s="7">
        <f t="shared" si="57"/>
        <v>0</v>
      </c>
      <c r="L390" s="7">
        <f t="shared" si="58"/>
        <v>35640000</v>
      </c>
      <c r="M390" s="7">
        <f t="shared" si="59"/>
        <v>79200000</v>
      </c>
      <c r="N390" s="7">
        <f t="shared" si="61"/>
        <v>114840000</v>
      </c>
      <c r="O390" s="2" t="s">
        <v>18</v>
      </c>
      <c r="P390" s="8">
        <v>1.5</v>
      </c>
      <c r="Q390" s="1" t="s">
        <v>1152</v>
      </c>
    </row>
    <row r="391" spans="1:17" hidden="1" x14ac:dyDescent="0.25">
      <c r="A391" s="1" t="s">
        <v>857</v>
      </c>
      <c r="B391" s="37" t="s">
        <v>1138</v>
      </c>
      <c r="C391" s="1"/>
      <c r="D391" s="1" t="s">
        <v>1165</v>
      </c>
      <c r="E391" s="1" t="s">
        <v>1165</v>
      </c>
      <c r="F391" s="1" t="s">
        <v>1166</v>
      </c>
      <c r="G391" s="6">
        <v>500</v>
      </c>
      <c r="H391" s="6">
        <v>600</v>
      </c>
      <c r="I391" s="6">
        <v>200</v>
      </c>
      <c r="J391" s="6">
        <f t="shared" si="60"/>
        <v>1300</v>
      </c>
      <c r="K391" s="7">
        <f t="shared" si="57"/>
        <v>39600000</v>
      </c>
      <c r="L391" s="7">
        <f t="shared" si="58"/>
        <v>47520000</v>
      </c>
      <c r="M391" s="7">
        <f t="shared" si="59"/>
        <v>15840000</v>
      </c>
      <c r="N391" s="7">
        <f t="shared" si="61"/>
        <v>102960000</v>
      </c>
      <c r="O391" s="2" t="s">
        <v>18</v>
      </c>
      <c r="P391" s="8">
        <v>1.5</v>
      </c>
      <c r="Q391" s="1" t="s">
        <v>145</v>
      </c>
    </row>
    <row r="392" spans="1:17" hidden="1" x14ac:dyDescent="0.25">
      <c r="A392" s="1" t="s">
        <v>857</v>
      </c>
      <c r="B392" s="37" t="s">
        <v>1138</v>
      </c>
      <c r="C392" s="1"/>
      <c r="D392" s="4" t="s">
        <v>1167</v>
      </c>
      <c r="E392" s="4" t="s">
        <v>1168</v>
      </c>
      <c r="F392" s="4" t="s">
        <v>1169</v>
      </c>
      <c r="G392" s="5">
        <v>800</v>
      </c>
      <c r="H392" s="5">
        <v>300</v>
      </c>
      <c r="I392" s="5">
        <v>200</v>
      </c>
      <c r="J392" s="6">
        <f t="shared" si="60"/>
        <v>1300</v>
      </c>
      <c r="K392" s="7">
        <f t="shared" si="57"/>
        <v>63360000</v>
      </c>
      <c r="L392" s="7">
        <f t="shared" si="58"/>
        <v>23760000</v>
      </c>
      <c r="M392" s="7">
        <f t="shared" si="59"/>
        <v>15840000</v>
      </c>
      <c r="N392" s="7">
        <f t="shared" si="61"/>
        <v>102960000</v>
      </c>
      <c r="O392" s="2" t="s">
        <v>18</v>
      </c>
      <c r="P392" s="8">
        <v>1.5</v>
      </c>
      <c r="Q392" s="1" t="s">
        <v>1152</v>
      </c>
    </row>
    <row r="393" spans="1:17" hidden="1" x14ac:dyDescent="0.25">
      <c r="A393" s="1" t="s">
        <v>857</v>
      </c>
      <c r="B393" s="37" t="s">
        <v>1138</v>
      </c>
      <c r="C393" s="1"/>
      <c r="D393" s="1" t="s">
        <v>1170</v>
      </c>
      <c r="E393" s="1" t="s">
        <v>1170</v>
      </c>
      <c r="F393" s="1" t="s">
        <v>1171</v>
      </c>
      <c r="G393" s="6">
        <v>450</v>
      </c>
      <c r="H393" s="6">
        <v>499.11111199999999</v>
      </c>
      <c r="I393" s="6">
        <v>199</v>
      </c>
      <c r="J393" s="6">
        <f t="shared" si="60"/>
        <v>1148.111112</v>
      </c>
      <c r="K393" s="7">
        <f t="shared" si="57"/>
        <v>35640000</v>
      </c>
      <c r="L393" s="7">
        <f t="shared" si="58"/>
        <v>39529600.0704</v>
      </c>
      <c r="M393" s="7">
        <f t="shared" si="59"/>
        <v>15760800</v>
      </c>
      <c r="N393" s="7">
        <f t="shared" si="61"/>
        <v>90930400.0704</v>
      </c>
      <c r="O393" s="2" t="s">
        <v>35</v>
      </c>
      <c r="P393" s="7">
        <v>1</v>
      </c>
      <c r="Q393" s="1" t="s">
        <v>109</v>
      </c>
    </row>
    <row r="394" spans="1:17" hidden="1" x14ac:dyDescent="0.25">
      <c r="A394" s="1" t="s">
        <v>857</v>
      </c>
      <c r="B394" s="37" t="s">
        <v>1138</v>
      </c>
      <c r="C394" s="1"/>
      <c r="D394" s="4" t="s">
        <v>1172</v>
      </c>
      <c r="E394" s="4" t="s">
        <v>1173</v>
      </c>
      <c r="F394" s="4" t="s">
        <v>1174</v>
      </c>
      <c r="G394" s="5">
        <v>600</v>
      </c>
      <c r="H394" s="5">
        <v>500</v>
      </c>
      <c r="I394" s="5"/>
      <c r="J394" s="6">
        <f t="shared" si="60"/>
        <v>1100</v>
      </c>
      <c r="K394" s="7">
        <f t="shared" si="57"/>
        <v>47520000</v>
      </c>
      <c r="L394" s="7">
        <f t="shared" si="58"/>
        <v>39600000</v>
      </c>
      <c r="M394" s="7">
        <f t="shared" si="59"/>
        <v>0</v>
      </c>
      <c r="N394" s="7">
        <f t="shared" si="61"/>
        <v>87120000</v>
      </c>
      <c r="O394" s="2" t="s">
        <v>35</v>
      </c>
      <c r="P394" s="7">
        <v>1</v>
      </c>
      <c r="Q394" s="1" t="s">
        <v>109</v>
      </c>
    </row>
    <row r="395" spans="1:17" hidden="1" x14ac:dyDescent="0.25">
      <c r="A395" s="1" t="s">
        <v>857</v>
      </c>
      <c r="B395" s="37" t="s">
        <v>1138</v>
      </c>
      <c r="C395" s="1"/>
      <c r="D395" s="4" t="s">
        <v>1175</v>
      </c>
      <c r="E395" s="4" t="s">
        <v>1176</v>
      </c>
      <c r="F395" s="4" t="s">
        <v>1177</v>
      </c>
      <c r="G395" s="5"/>
      <c r="H395" s="5">
        <v>500</v>
      </c>
      <c r="I395" s="5">
        <v>500</v>
      </c>
      <c r="J395" s="6">
        <f t="shared" si="60"/>
        <v>1000</v>
      </c>
      <c r="K395" s="7">
        <f t="shared" si="57"/>
        <v>0</v>
      </c>
      <c r="L395" s="7">
        <f t="shared" si="58"/>
        <v>39600000</v>
      </c>
      <c r="M395" s="7">
        <f t="shared" si="59"/>
        <v>39600000</v>
      </c>
      <c r="N395" s="7">
        <f t="shared" si="61"/>
        <v>79200000</v>
      </c>
      <c r="O395" s="2" t="s">
        <v>35</v>
      </c>
      <c r="P395" s="7">
        <v>1</v>
      </c>
      <c r="Q395" s="1" t="s">
        <v>45</v>
      </c>
    </row>
    <row r="396" spans="1:17" hidden="1" x14ac:dyDescent="0.25">
      <c r="A396" s="1" t="s">
        <v>857</v>
      </c>
      <c r="B396" s="37" t="s">
        <v>1138</v>
      </c>
      <c r="C396" s="1"/>
      <c r="D396" s="1" t="s">
        <v>1178</v>
      </c>
      <c r="E396" s="1" t="s">
        <v>1179</v>
      </c>
      <c r="F396" s="1" t="s">
        <v>1180</v>
      </c>
      <c r="G396" s="6">
        <v>-2</v>
      </c>
      <c r="H396" s="6">
        <v>999</v>
      </c>
      <c r="I396" s="6"/>
      <c r="J396" s="6">
        <f t="shared" si="60"/>
        <v>997</v>
      </c>
      <c r="K396" s="7">
        <f t="shared" si="57"/>
        <v>-158400</v>
      </c>
      <c r="L396" s="7">
        <f t="shared" si="58"/>
        <v>79120800</v>
      </c>
      <c r="M396" s="7">
        <f t="shared" si="59"/>
        <v>0</v>
      </c>
      <c r="N396" s="7">
        <f t="shared" si="61"/>
        <v>78962400</v>
      </c>
      <c r="O396" s="2" t="s">
        <v>35</v>
      </c>
      <c r="P396" s="7">
        <v>1</v>
      </c>
      <c r="Q396" s="1" t="s">
        <v>1181</v>
      </c>
    </row>
    <row r="397" spans="1:17" hidden="1" x14ac:dyDescent="0.25">
      <c r="A397" s="1" t="s">
        <v>857</v>
      </c>
      <c r="B397" s="37" t="s">
        <v>1138</v>
      </c>
      <c r="C397" s="1"/>
      <c r="D397" s="1" t="s">
        <v>1182</v>
      </c>
      <c r="E397" s="1" t="s">
        <v>1183</v>
      </c>
      <c r="F397" s="1" t="s">
        <v>1184</v>
      </c>
      <c r="G397" s="6">
        <v>200</v>
      </c>
      <c r="H397" s="6">
        <v>300</v>
      </c>
      <c r="I397" s="6">
        <v>450</v>
      </c>
      <c r="J397" s="6">
        <f t="shared" si="60"/>
        <v>950</v>
      </c>
      <c r="K397" s="7">
        <f t="shared" si="57"/>
        <v>15840000</v>
      </c>
      <c r="L397" s="7">
        <f t="shared" si="58"/>
        <v>23760000</v>
      </c>
      <c r="M397" s="7">
        <f t="shared" si="59"/>
        <v>35640000</v>
      </c>
      <c r="N397" s="7">
        <f t="shared" si="61"/>
        <v>75240000</v>
      </c>
      <c r="O397" s="2" t="s">
        <v>35</v>
      </c>
      <c r="P397" s="7">
        <v>1</v>
      </c>
      <c r="Q397" s="1" t="s">
        <v>1181</v>
      </c>
    </row>
    <row r="398" spans="1:17" hidden="1" x14ac:dyDescent="0.25">
      <c r="A398" s="1" t="s">
        <v>857</v>
      </c>
      <c r="B398" s="37" t="s">
        <v>1138</v>
      </c>
      <c r="C398" s="1"/>
      <c r="D398" s="1" t="s">
        <v>1185</v>
      </c>
      <c r="E398" s="1" t="s">
        <v>1186</v>
      </c>
      <c r="F398" s="1" t="s">
        <v>1187</v>
      </c>
      <c r="G398" s="6">
        <v>200</v>
      </c>
      <c r="H398" s="6">
        <v>700</v>
      </c>
      <c r="I398" s="6"/>
      <c r="J398" s="6">
        <f t="shared" si="60"/>
        <v>900</v>
      </c>
      <c r="K398" s="7">
        <f t="shared" si="57"/>
        <v>15840000</v>
      </c>
      <c r="L398" s="7">
        <f t="shared" si="58"/>
        <v>55440000</v>
      </c>
      <c r="M398" s="7">
        <f t="shared" si="59"/>
        <v>0</v>
      </c>
      <c r="N398" s="7">
        <f t="shared" si="61"/>
        <v>71280000</v>
      </c>
      <c r="O398" s="2" t="s">
        <v>35</v>
      </c>
      <c r="P398" s="7">
        <v>1</v>
      </c>
      <c r="Q398" s="1" t="s">
        <v>45</v>
      </c>
    </row>
    <row r="399" spans="1:17" hidden="1" x14ac:dyDescent="0.25">
      <c r="A399" s="1" t="s">
        <v>857</v>
      </c>
      <c r="B399" s="37" t="s">
        <v>1138</v>
      </c>
      <c r="C399" s="1"/>
      <c r="D399" s="1" t="s">
        <v>1188</v>
      </c>
      <c r="E399" s="1" t="s">
        <v>1189</v>
      </c>
      <c r="F399" s="1" t="s">
        <v>1190</v>
      </c>
      <c r="G399" s="6">
        <v>200</v>
      </c>
      <c r="H399" s="6">
        <v>500</v>
      </c>
      <c r="I399" s="6"/>
      <c r="J399" s="6">
        <f t="shared" si="60"/>
        <v>700</v>
      </c>
      <c r="K399" s="7">
        <f t="shared" si="57"/>
        <v>15840000</v>
      </c>
      <c r="L399" s="7">
        <f t="shared" si="58"/>
        <v>39600000</v>
      </c>
      <c r="M399" s="7">
        <f t="shared" si="59"/>
        <v>0</v>
      </c>
      <c r="N399" s="7">
        <f t="shared" si="61"/>
        <v>55440000</v>
      </c>
      <c r="O399" s="2" t="s">
        <v>35</v>
      </c>
      <c r="P399" s="7">
        <v>1</v>
      </c>
      <c r="Q399" s="1" t="s">
        <v>129</v>
      </c>
    </row>
    <row r="400" spans="1:17" hidden="1" x14ac:dyDescent="0.25">
      <c r="A400" s="1" t="s">
        <v>857</v>
      </c>
      <c r="B400" s="37" t="s">
        <v>1138</v>
      </c>
      <c r="C400" s="1"/>
      <c r="D400" s="1" t="s">
        <v>1191</v>
      </c>
      <c r="E400" s="1" t="s">
        <v>1192</v>
      </c>
      <c r="F400" s="1" t="s">
        <v>1193</v>
      </c>
      <c r="G400" s="6">
        <v>150</v>
      </c>
      <c r="H400" s="6">
        <v>399</v>
      </c>
      <c r="I400" s="6">
        <v>100</v>
      </c>
      <c r="J400" s="6">
        <f t="shared" si="60"/>
        <v>649</v>
      </c>
      <c r="K400" s="7">
        <f t="shared" si="57"/>
        <v>11880000</v>
      </c>
      <c r="L400" s="7">
        <f t="shared" si="58"/>
        <v>31600800</v>
      </c>
      <c r="M400" s="7">
        <f t="shared" si="59"/>
        <v>7920000</v>
      </c>
      <c r="N400" s="7">
        <f t="shared" si="61"/>
        <v>51400800</v>
      </c>
      <c r="O400" s="2" t="s">
        <v>35</v>
      </c>
      <c r="P400" s="7">
        <v>1</v>
      </c>
      <c r="Q400" s="1" t="s">
        <v>109</v>
      </c>
    </row>
    <row r="401" spans="1:17" hidden="1" x14ac:dyDescent="0.25">
      <c r="A401" s="1" t="s">
        <v>857</v>
      </c>
      <c r="B401" s="37" t="s">
        <v>1138</v>
      </c>
      <c r="C401" s="1"/>
      <c r="D401" s="1" t="s">
        <v>1194</v>
      </c>
      <c r="E401" s="1" t="s">
        <v>1195</v>
      </c>
      <c r="F401" s="1" t="s">
        <v>1196</v>
      </c>
      <c r="G401" s="6">
        <v>196.80555700000002</v>
      </c>
      <c r="H401" s="6">
        <v>150</v>
      </c>
      <c r="I401" s="6">
        <v>300</v>
      </c>
      <c r="J401" s="6">
        <f t="shared" si="60"/>
        <v>646.80555700000002</v>
      </c>
      <c r="K401" s="7">
        <f t="shared" si="57"/>
        <v>15587000.114400001</v>
      </c>
      <c r="L401" s="7">
        <f t="shared" si="58"/>
        <v>11880000</v>
      </c>
      <c r="M401" s="7">
        <f t="shared" si="59"/>
        <v>23760000</v>
      </c>
      <c r="N401" s="7">
        <f t="shared" si="61"/>
        <v>51227000.114399999</v>
      </c>
      <c r="O401" s="2" t="s">
        <v>35</v>
      </c>
      <c r="P401" s="7">
        <v>1</v>
      </c>
      <c r="Q401" s="1" t="s">
        <v>109</v>
      </c>
    </row>
    <row r="402" spans="1:17" hidden="1" x14ac:dyDescent="0.25">
      <c r="A402" s="1" t="s">
        <v>857</v>
      </c>
      <c r="B402" s="37" t="s">
        <v>1138</v>
      </c>
      <c r="C402" s="1"/>
      <c r="D402" s="1" t="s">
        <v>1197</v>
      </c>
      <c r="E402" s="1" t="s">
        <v>1198</v>
      </c>
      <c r="F402" s="1" t="s">
        <v>1199</v>
      </c>
      <c r="G402" s="6">
        <v>150</v>
      </c>
      <c r="H402" s="6">
        <v>100</v>
      </c>
      <c r="I402" s="6">
        <v>300</v>
      </c>
      <c r="J402" s="6">
        <f t="shared" si="60"/>
        <v>550</v>
      </c>
      <c r="K402" s="7">
        <f t="shared" si="57"/>
        <v>11880000</v>
      </c>
      <c r="L402" s="7">
        <f t="shared" si="58"/>
        <v>7920000</v>
      </c>
      <c r="M402" s="7">
        <f t="shared" si="59"/>
        <v>23760000</v>
      </c>
      <c r="N402" s="7">
        <f t="shared" si="61"/>
        <v>43560000</v>
      </c>
      <c r="O402" s="2" t="s">
        <v>35</v>
      </c>
      <c r="P402" s="7">
        <v>1</v>
      </c>
      <c r="Q402" s="1" t="s">
        <v>45</v>
      </c>
    </row>
    <row r="403" spans="1:17" hidden="1" x14ac:dyDescent="0.25">
      <c r="A403" s="1" t="s">
        <v>857</v>
      </c>
      <c r="B403" s="37" t="s">
        <v>1138</v>
      </c>
      <c r="C403" s="1"/>
      <c r="D403" s="1" t="s">
        <v>1200</v>
      </c>
      <c r="E403" s="1" t="s">
        <v>1201</v>
      </c>
      <c r="F403" s="1" t="s">
        <v>1202</v>
      </c>
      <c r="G403" s="6"/>
      <c r="H403" s="6">
        <v>450</v>
      </c>
      <c r="I403" s="6"/>
      <c r="J403" s="6">
        <f t="shared" si="60"/>
        <v>450</v>
      </c>
      <c r="K403" s="7">
        <f t="shared" si="57"/>
        <v>0</v>
      </c>
      <c r="L403" s="7">
        <f t="shared" si="58"/>
        <v>35640000</v>
      </c>
      <c r="M403" s="7">
        <f t="shared" si="59"/>
        <v>0</v>
      </c>
      <c r="N403" s="7">
        <f t="shared" si="61"/>
        <v>35640000</v>
      </c>
      <c r="O403" s="2" t="s">
        <v>35</v>
      </c>
      <c r="P403" s="7">
        <v>1</v>
      </c>
      <c r="Q403" s="1" t="s">
        <v>109</v>
      </c>
    </row>
    <row r="404" spans="1:17" hidden="1" x14ac:dyDescent="0.25">
      <c r="A404" s="1" t="s">
        <v>857</v>
      </c>
      <c r="B404" s="37" t="s">
        <v>1138</v>
      </c>
      <c r="C404" s="1"/>
      <c r="D404" s="1" t="s">
        <v>1203</v>
      </c>
      <c r="E404" s="1" t="s">
        <v>1204</v>
      </c>
      <c r="F404" s="1" t="s">
        <v>1205</v>
      </c>
      <c r="G404" s="6">
        <v>46</v>
      </c>
      <c r="H404" s="6">
        <v>99</v>
      </c>
      <c r="I404" s="6">
        <v>200</v>
      </c>
      <c r="J404" s="6">
        <f t="shared" si="60"/>
        <v>345</v>
      </c>
      <c r="K404" s="7">
        <f t="shared" si="57"/>
        <v>3643200</v>
      </c>
      <c r="L404" s="7">
        <f t="shared" si="58"/>
        <v>7840800</v>
      </c>
      <c r="M404" s="7">
        <f t="shared" si="59"/>
        <v>15840000</v>
      </c>
      <c r="N404" s="7">
        <f t="shared" si="61"/>
        <v>27324000</v>
      </c>
      <c r="O404" s="2" t="s">
        <v>35</v>
      </c>
      <c r="P404" s="7">
        <v>1</v>
      </c>
      <c r="Q404" s="1" t="s">
        <v>109</v>
      </c>
    </row>
    <row r="405" spans="1:17" hidden="1" x14ac:dyDescent="0.25">
      <c r="A405" s="1" t="s">
        <v>857</v>
      </c>
      <c r="B405" s="37" t="s">
        <v>1138</v>
      </c>
      <c r="C405" s="1"/>
      <c r="D405" s="1" t="s">
        <v>1206</v>
      </c>
      <c r="E405" s="1" t="s">
        <v>1207</v>
      </c>
      <c r="F405" s="1" t="s">
        <v>1208</v>
      </c>
      <c r="G405" s="7">
        <v>50</v>
      </c>
      <c r="H405" s="7">
        <v>50</v>
      </c>
      <c r="I405" s="7">
        <v>155</v>
      </c>
      <c r="J405" s="6">
        <f t="shared" si="60"/>
        <v>255</v>
      </c>
      <c r="K405" s="7">
        <f t="shared" si="57"/>
        <v>3960000</v>
      </c>
      <c r="L405" s="7">
        <f t="shared" si="58"/>
        <v>3960000</v>
      </c>
      <c r="M405" s="7">
        <f t="shared" si="59"/>
        <v>12276000</v>
      </c>
      <c r="N405" s="7">
        <f t="shared" si="61"/>
        <v>20196000</v>
      </c>
      <c r="O405" s="2" t="s">
        <v>35</v>
      </c>
      <c r="P405" s="7">
        <v>1</v>
      </c>
      <c r="Q405" s="1" t="s">
        <v>109</v>
      </c>
    </row>
    <row r="406" spans="1:17" hidden="1" x14ac:dyDescent="0.25">
      <c r="A406" s="1" t="s">
        <v>857</v>
      </c>
      <c r="B406" s="37" t="s">
        <v>1138</v>
      </c>
      <c r="C406" s="1"/>
      <c r="D406" s="1" t="s">
        <v>1209</v>
      </c>
      <c r="E406" s="1" t="s">
        <v>1209</v>
      </c>
      <c r="F406" s="1" t="s">
        <v>1210</v>
      </c>
      <c r="G406" s="7">
        <v>100</v>
      </c>
      <c r="H406" s="7">
        <v>50</v>
      </c>
      <c r="I406" s="7">
        <v>50</v>
      </c>
      <c r="J406" s="6">
        <f t="shared" si="60"/>
        <v>200</v>
      </c>
      <c r="K406" s="7">
        <f t="shared" si="57"/>
        <v>7920000</v>
      </c>
      <c r="L406" s="7">
        <f t="shared" si="58"/>
        <v>3960000</v>
      </c>
      <c r="M406" s="7">
        <f t="shared" si="59"/>
        <v>3960000</v>
      </c>
      <c r="N406" s="7">
        <f t="shared" si="61"/>
        <v>15840000</v>
      </c>
      <c r="O406" s="2" t="s">
        <v>35</v>
      </c>
      <c r="P406" s="7">
        <v>1</v>
      </c>
      <c r="Q406" s="1" t="s">
        <v>109</v>
      </c>
    </row>
    <row r="407" spans="1:17" hidden="1" x14ac:dyDescent="0.25">
      <c r="A407" s="3" t="s">
        <v>13</v>
      </c>
      <c r="B407" s="4" t="s">
        <v>1211</v>
      </c>
      <c r="C407" s="1"/>
      <c r="D407" s="4" t="s">
        <v>1212</v>
      </c>
      <c r="E407" s="4" t="s">
        <v>1213</v>
      </c>
      <c r="F407" s="4" t="s">
        <v>1214</v>
      </c>
      <c r="G407" s="38">
        <v>600</v>
      </c>
      <c r="H407" s="38">
        <v>700</v>
      </c>
      <c r="I407" s="38">
        <v>1100</v>
      </c>
      <c r="J407" s="6">
        <f t="shared" si="60"/>
        <v>2400</v>
      </c>
      <c r="K407" s="7">
        <f t="shared" si="57"/>
        <v>47520000</v>
      </c>
      <c r="L407" s="7">
        <f t="shared" si="58"/>
        <v>55440000</v>
      </c>
      <c r="M407" s="7">
        <f t="shared" si="59"/>
        <v>87120000</v>
      </c>
      <c r="N407" s="7">
        <f t="shared" si="61"/>
        <v>190080000</v>
      </c>
      <c r="O407" s="2" t="s">
        <v>18</v>
      </c>
      <c r="P407" s="39">
        <v>1.5</v>
      </c>
      <c r="Q407" s="1" t="s">
        <v>23</v>
      </c>
    </row>
    <row r="408" spans="1:17" hidden="1" x14ac:dyDescent="0.25">
      <c r="A408" s="3" t="s">
        <v>13</v>
      </c>
      <c r="B408" s="4" t="s">
        <v>1211</v>
      </c>
      <c r="C408" s="1"/>
      <c r="D408" s="4" t="s">
        <v>1215</v>
      </c>
      <c r="E408" s="4" t="s">
        <v>1216</v>
      </c>
      <c r="F408" s="4" t="s">
        <v>1217</v>
      </c>
      <c r="G408" s="38">
        <v>850</v>
      </c>
      <c r="H408" s="38">
        <v>700</v>
      </c>
      <c r="I408" s="38">
        <v>550</v>
      </c>
      <c r="J408" s="6">
        <f t="shared" si="60"/>
        <v>2100</v>
      </c>
      <c r="K408" s="7">
        <f t="shared" si="57"/>
        <v>67320000</v>
      </c>
      <c r="L408" s="7">
        <f t="shared" si="58"/>
        <v>55440000</v>
      </c>
      <c r="M408" s="7">
        <f t="shared" si="59"/>
        <v>43560000</v>
      </c>
      <c r="N408" s="7">
        <f t="shared" si="61"/>
        <v>166320000</v>
      </c>
      <c r="O408" s="2" t="s">
        <v>18</v>
      </c>
      <c r="P408" s="39">
        <v>1.5</v>
      </c>
      <c r="Q408" s="1" t="s">
        <v>23</v>
      </c>
    </row>
    <row r="409" spans="1:17" hidden="1" x14ac:dyDescent="0.25">
      <c r="A409" s="3" t="s">
        <v>13</v>
      </c>
      <c r="B409" s="4" t="s">
        <v>1211</v>
      </c>
      <c r="C409" s="1"/>
      <c r="D409" s="4" t="s">
        <v>1218</v>
      </c>
      <c r="E409" s="4" t="s">
        <v>1219</v>
      </c>
      <c r="F409" s="4" t="s">
        <v>1220</v>
      </c>
      <c r="G409" s="38">
        <v>500</v>
      </c>
      <c r="H409" s="38">
        <v>700</v>
      </c>
      <c r="I409" s="38">
        <v>100</v>
      </c>
      <c r="J409" s="6">
        <f t="shared" si="60"/>
        <v>1300</v>
      </c>
      <c r="K409" s="7">
        <f t="shared" si="57"/>
        <v>39600000</v>
      </c>
      <c r="L409" s="7">
        <f t="shared" si="58"/>
        <v>55440000</v>
      </c>
      <c r="M409" s="7">
        <f t="shared" si="59"/>
        <v>7920000</v>
      </c>
      <c r="N409" s="7">
        <f t="shared" si="61"/>
        <v>102960000</v>
      </c>
      <c r="O409" s="2" t="s">
        <v>18</v>
      </c>
      <c r="P409" s="39">
        <v>1.5</v>
      </c>
      <c r="Q409" s="1" t="s">
        <v>23</v>
      </c>
    </row>
    <row r="410" spans="1:17" hidden="1" x14ac:dyDescent="0.25">
      <c r="A410" s="3" t="s">
        <v>13</v>
      </c>
      <c r="B410" s="4" t="s">
        <v>1211</v>
      </c>
      <c r="C410" s="1"/>
      <c r="D410" s="4" t="s">
        <v>1221</v>
      </c>
      <c r="E410" s="4" t="s">
        <v>1222</v>
      </c>
      <c r="F410" s="4" t="s">
        <v>1223</v>
      </c>
      <c r="G410" s="38">
        <v>459.83333299999998</v>
      </c>
      <c r="H410" s="38">
        <v>300</v>
      </c>
      <c r="I410" s="38">
        <v>400</v>
      </c>
      <c r="J410" s="6">
        <f t="shared" si="60"/>
        <v>1159.833333</v>
      </c>
      <c r="K410" s="7">
        <f t="shared" si="57"/>
        <v>36418799.9736</v>
      </c>
      <c r="L410" s="7">
        <f t="shared" si="58"/>
        <v>23760000</v>
      </c>
      <c r="M410" s="7">
        <f t="shared" si="59"/>
        <v>31680000</v>
      </c>
      <c r="N410" s="7">
        <f t="shared" si="61"/>
        <v>91858799.9736</v>
      </c>
      <c r="O410" s="2" t="s">
        <v>35</v>
      </c>
      <c r="P410" s="7">
        <v>1</v>
      </c>
      <c r="Q410" s="1" t="s">
        <v>129</v>
      </c>
    </row>
    <row r="411" spans="1:17" hidden="1" x14ac:dyDescent="0.25">
      <c r="A411" s="3" t="s">
        <v>13</v>
      </c>
      <c r="B411" s="4" t="s">
        <v>1211</v>
      </c>
      <c r="C411" s="1"/>
      <c r="D411" s="4" t="s">
        <v>1224</v>
      </c>
      <c r="E411" s="4" t="s">
        <v>1225</v>
      </c>
      <c r="F411" s="4" t="s">
        <v>1226</v>
      </c>
      <c r="G411" s="38">
        <v>550</v>
      </c>
      <c r="H411" s="38">
        <v>320</v>
      </c>
      <c r="I411" s="38">
        <v>150</v>
      </c>
      <c r="J411" s="6">
        <f t="shared" si="60"/>
        <v>1020</v>
      </c>
      <c r="K411" s="7">
        <f t="shared" si="57"/>
        <v>43560000</v>
      </c>
      <c r="L411" s="7">
        <f t="shared" si="58"/>
        <v>25344000</v>
      </c>
      <c r="M411" s="7">
        <f t="shared" si="59"/>
        <v>11880000</v>
      </c>
      <c r="N411" s="7">
        <f t="shared" si="61"/>
        <v>80784000</v>
      </c>
      <c r="O411" s="2" t="s">
        <v>35</v>
      </c>
      <c r="P411" s="7">
        <v>1</v>
      </c>
      <c r="Q411" s="1" t="s">
        <v>129</v>
      </c>
    </row>
    <row r="412" spans="1:17" hidden="1" x14ac:dyDescent="0.25">
      <c r="A412" s="3" t="s">
        <v>13</v>
      </c>
      <c r="B412" s="4" t="s">
        <v>1211</v>
      </c>
      <c r="C412" s="1"/>
      <c r="D412" s="4" t="s">
        <v>1227</v>
      </c>
      <c r="E412" s="4" t="s">
        <v>1228</v>
      </c>
      <c r="F412" s="4" t="s">
        <v>1229</v>
      </c>
      <c r="G412" s="38">
        <v>523.44444499999997</v>
      </c>
      <c r="H412" s="38">
        <v>200</v>
      </c>
      <c r="I412" s="38">
        <v>195.27777800000001</v>
      </c>
      <c r="J412" s="6">
        <f t="shared" si="60"/>
        <v>918.72222299999999</v>
      </c>
      <c r="K412" s="7">
        <f t="shared" si="57"/>
        <v>41456800.044</v>
      </c>
      <c r="L412" s="7">
        <f t="shared" si="58"/>
        <v>15840000</v>
      </c>
      <c r="M412" s="7">
        <f t="shared" si="59"/>
        <v>15466000.017600002</v>
      </c>
      <c r="N412" s="7">
        <f t="shared" si="61"/>
        <v>72762800.0616</v>
      </c>
      <c r="O412" s="2" t="s">
        <v>35</v>
      </c>
      <c r="P412" s="7">
        <v>1</v>
      </c>
      <c r="Q412" s="1" t="s">
        <v>129</v>
      </c>
    </row>
    <row r="413" spans="1:17" hidden="1" x14ac:dyDescent="0.25">
      <c r="A413" s="3" t="s">
        <v>13</v>
      </c>
      <c r="B413" s="4" t="s">
        <v>1211</v>
      </c>
      <c r="C413" s="1"/>
      <c r="D413" s="4" t="s">
        <v>1230</v>
      </c>
      <c r="E413" s="4" t="s">
        <v>1231</v>
      </c>
      <c r="F413" s="4" t="s">
        <v>1232</v>
      </c>
      <c r="G413" s="38">
        <v>200</v>
      </c>
      <c r="H413" s="38">
        <v>200</v>
      </c>
      <c r="I413" s="38">
        <v>250</v>
      </c>
      <c r="J413" s="6">
        <f t="shared" si="60"/>
        <v>650</v>
      </c>
      <c r="K413" s="7">
        <f t="shared" si="57"/>
        <v>15840000</v>
      </c>
      <c r="L413" s="7">
        <f t="shared" si="58"/>
        <v>15840000</v>
      </c>
      <c r="M413" s="7">
        <f t="shared" si="59"/>
        <v>19800000</v>
      </c>
      <c r="N413" s="7">
        <f t="shared" si="61"/>
        <v>51480000</v>
      </c>
      <c r="O413" s="2" t="s">
        <v>35</v>
      </c>
      <c r="P413" s="7">
        <v>1</v>
      </c>
      <c r="Q413" s="1" t="s">
        <v>129</v>
      </c>
    </row>
    <row r="414" spans="1:17" hidden="1" x14ac:dyDescent="0.25">
      <c r="A414" s="3" t="s">
        <v>13</v>
      </c>
      <c r="B414" s="4" t="s">
        <v>1211</v>
      </c>
      <c r="C414" s="1"/>
      <c r="D414" s="4" t="s">
        <v>1233</v>
      </c>
      <c r="E414" s="4" t="s">
        <v>1234</v>
      </c>
      <c r="F414" s="4" t="s">
        <v>1235</v>
      </c>
      <c r="G414" s="38">
        <v>50</v>
      </c>
      <c r="H414" s="38">
        <v>350</v>
      </c>
      <c r="I414" s="38">
        <v>225</v>
      </c>
      <c r="J414" s="6">
        <f t="shared" si="60"/>
        <v>625</v>
      </c>
      <c r="K414" s="7">
        <f t="shared" ref="K414:K438" si="62">+G414*79200</f>
        <v>3960000</v>
      </c>
      <c r="L414" s="7">
        <f t="shared" ref="L414:L438" si="63">+H414*79200</f>
        <v>27720000</v>
      </c>
      <c r="M414" s="7">
        <f t="shared" ref="M414:M438" si="64">+I414*79200</f>
        <v>17820000</v>
      </c>
      <c r="N414" s="7">
        <f t="shared" si="61"/>
        <v>49500000</v>
      </c>
      <c r="O414" s="2" t="s">
        <v>35</v>
      </c>
      <c r="P414" s="7">
        <v>1</v>
      </c>
      <c r="Q414" s="1" t="s">
        <v>129</v>
      </c>
    </row>
    <row r="415" spans="1:17" hidden="1" x14ac:dyDescent="0.25">
      <c r="A415" s="3" t="s">
        <v>13</v>
      </c>
      <c r="B415" s="4" t="s">
        <v>1211</v>
      </c>
      <c r="C415" s="1"/>
      <c r="D415" s="4" t="s">
        <v>1236</v>
      </c>
      <c r="E415" s="4" t="s">
        <v>1237</v>
      </c>
      <c r="F415" s="4" t="s">
        <v>1238</v>
      </c>
      <c r="G415" s="38">
        <v>255.25</v>
      </c>
      <c r="H415" s="38">
        <v>50</v>
      </c>
      <c r="I415" s="38">
        <v>180</v>
      </c>
      <c r="J415" s="6">
        <f t="shared" si="60"/>
        <v>485.25</v>
      </c>
      <c r="K415" s="7">
        <f t="shared" si="62"/>
        <v>20215800</v>
      </c>
      <c r="L415" s="7">
        <f t="shared" si="63"/>
        <v>3960000</v>
      </c>
      <c r="M415" s="7">
        <f t="shared" si="64"/>
        <v>14256000</v>
      </c>
      <c r="N415" s="7">
        <f t="shared" si="61"/>
        <v>38431800</v>
      </c>
      <c r="O415" s="2" t="s">
        <v>35</v>
      </c>
      <c r="P415" s="7">
        <v>1</v>
      </c>
      <c r="Q415" s="1" t="s">
        <v>129</v>
      </c>
    </row>
    <row r="416" spans="1:17" hidden="1" x14ac:dyDescent="0.25">
      <c r="A416" s="3" t="s">
        <v>13</v>
      </c>
      <c r="B416" s="4" t="s">
        <v>1211</v>
      </c>
      <c r="C416" s="1"/>
      <c r="D416" s="4" t="s">
        <v>1239</v>
      </c>
      <c r="E416" s="4" t="s">
        <v>1240</v>
      </c>
      <c r="F416" s="4" t="s">
        <v>1241</v>
      </c>
      <c r="G416" s="38">
        <v>25</v>
      </c>
      <c r="H416" s="38">
        <v>200</v>
      </c>
      <c r="I416" s="38">
        <v>250</v>
      </c>
      <c r="J416" s="6">
        <f t="shared" si="60"/>
        <v>475</v>
      </c>
      <c r="K416" s="7">
        <f t="shared" si="62"/>
        <v>1980000</v>
      </c>
      <c r="L416" s="7">
        <f t="shared" si="63"/>
        <v>15840000</v>
      </c>
      <c r="M416" s="7">
        <f t="shared" si="64"/>
        <v>19800000</v>
      </c>
      <c r="N416" s="7">
        <f t="shared" si="61"/>
        <v>37620000</v>
      </c>
      <c r="O416" s="2" t="s">
        <v>35</v>
      </c>
      <c r="P416" s="7">
        <v>1</v>
      </c>
      <c r="Q416" s="1" t="s">
        <v>129</v>
      </c>
    </row>
    <row r="417" spans="1:17" hidden="1" x14ac:dyDescent="0.25">
      <c r="A417" s="3" t="s">
        <v>13</v>
      </c>
      <c r="B417" s="4" t="s">
        <v>1211</v>
      </c>
      <c r="C417" s="1"/>
      <c r="D417" s="4" t="s">
        <v>1242</v>
      </c>
      <c r="E417" s="4" t="s">
        <v>1243</v>
      </c>
      <c r="F417" s="4" t="s">
        <v>1244</v>
      </c>
      <c r="G417" s="38">
        <v>200</v>
      </c>
      <c r="H417" s="38">
        <v>150</v>
      </c>
      <c r="I417" s="38">
        <v>97.611112000000006</v>
      </c>
      <c r="J417" s="6">
        <f t="shared" si="60"/>
        <v>447.61111199999999</v>
      </c>
      <c r="K417" s="7">
        <f t="shared" si="62"/>
        <v>15840000</v>
      </c>
      <c r="L417" s="7">
        <f t="shared" si="63"/>
        <v>11880000</v>
      </c>
      <c r="M417" s="7">
        <f t="shared" si="64"/>
        <v>7730800.0704000005</v>
      </c>
      <c r="N417" s="7">
        <f t="shared" si="61"/>
        <v>35450800.0704</v>
      </c>
      <c r="O417" s="2" t="s">
        <v>35</v>
      </c>
      <c r="P417" s="7">
        <v>1</v>
      </c>
      <c r="Q417" s="1" t="s">
        <v>129</v>
      </c>
    </row>
    <row r="418" spans="1:17" hidden="1" x14ac:dyDescent="0.25">
      <c r="A418" s="3" t="s">
        <v>13</v>
      </c>
      <c r="B418" s="4" t="s">
        <v>1211</v>
      </c>
      <c r="C418" s="1"/>
      <c r="D418" s="4" t="s">
        <v>1245</v>
      </c>
      <c r="E418" s="4" t="s">
        <v>1246</v>
      </c>
      <c r="F418" s="4" t="s">
        <v>1247</v>
      </c>
      <c r="G418" s="38">
        <v>100</v>
      </c>
      <c r="H418" s="38">
        <v>50</v>
      </c>
      <c r="I418" s="38">
        <v>100</v>
      </c>
      <c r="J418" s="6">
        <f t="shared" si="60"/>
        <v>250</v>
      </c>
      <c r="K418" s="7">
        <f t="shared" si="62"/>
        <v>7920000</v>
      </c>
      <c r="L418" s="7">
        <f t="shared" si="63"/>
        <v>3960000</v>
      </c>
      <c r="M418" s="7">
        <f t="shared" si="64"/>
        <v>7920000</v>
      </c>
      <c r="N418" s="7">
        <f t="shared" si="61"/>
        <v>19800000</v>
      </c>
      <c r="O418" s="2" t="s">
        <v>35</v>
      </c>
      <c r="P418" s="7">
        <v>1</v>
      </c>
      <c r="Q418" s="1" t="s">
        <v>129</v>
      </c>
    </row>
    <row r="419" spans="1:17" hidden="1" x14ac:dyDescent="0.25">
      <c r="A419" s="3" t="s">
        <v>13</v>
      </c>
      <c r="B419" s="4" t="s">
        <v>1211</v>
      </c>
      <c r="C419" s="1"/>
      <c r="D419" s="4" t="s">
        <v>1248</v>
      </c>
      <c r="E419" s="4" t="s">
        <v>1249</v>
      </c>
      <c r="F419" s="4" t="s">
        <v>1250</v>
      </c>
      <c r="G419" s="38">
        <v>50</v>
      </c>
      <c r="H419" s="38">
        <v>75</v>
      </c>
      <c r="I419" s="38">
        <v>25</v>
      </c>
      <c r="J419" s="6">
        <f t="shared" si="60"/>
        <v>150</v>
      </c>
      <c r="K419" s="7">
        <f t="shared" si="62"/>
        <v>3960000</v>
      </c>
      <c r="L419" s="7">
        <f t="shared" si="63"/>
        <v>5940000</v>
      </c>
      <c r="M419" s="7">
        <f t="shared" si="64"/>
        <v>1980000</v>
      </c>
      <c r="N419" s="7">
        <f t="shared" si="61"/>
        <v>11880000</v>
      </c>
      <c r="O419" s="2" t="s">
        <v>35</v>
      </c>
      <c r="P419" s="7">
        <v>1</v>
      </c>
      <c r="Q419" s="1" t="s">
        <v>129</v>
      </c>
    </row>
    <row r="420" spans="1:17" hidden="1" x14ac:dyDescent="0.25">
      <c r="A420" s="3" t="s">
        <v>13</v>
      </c>
      <c r="B420" s="4" t="s">
        <v>1211</v>
      </c>
      <c r="C420" s="1"/>
      <c r="D420" s="4" t="s">
        <v>1251</v>
      </c>
      <c r="E420" s="4" t="s">
        <v>1252</v>
      </c>
      <c r="F420" s="4" t="s">
        <v>1253</v>
      </c>
      <c r="G420" s="38">
        <v>0</v>
      </c>
      <c r="H420" s="38">
        <v>100</v>
      </c>
      <c r="I420" s="38">
        <v>50</v>
      </c>
      <c r="J420" s="6">
        <f t="shared" si="60"/>
        <v>150</v>
      </c>
      <c r="K420" s="7">
        <f t="shared" si="62"/>
        <v>0</v>
      </c>
      <c r="L420" s="7">
        <f t="shared" si="63"/>
        <v>7920000</v>
      </c>
      <c r="M420" s="7">
        <f t="shared" si="64"/>
        <v>3960000</v>
      </c>
      <c r="N420" s="7">
        <f t="shared" si="61"/>
        <v>11880000</v>
      </c>
      <c r="O420" s="2" t="s">
        <v>35</v>
      </c>
      <c r="P420" s="7">
        <v>1</v>
      </c>
      <c r="Q420" s="1" t="s">
        <v>129</v>
      </c>
    </row>
    <row r="421" spans="1:17" s="40" customFormat="1" hidden="1" x14ac:dyDescent="0.25">
      <c r="A421" s="3" t="s">
        <v>13</v>
      </c>
      <c r="B421" s="4" t="s">
        <v>1211</v>
      </c>
      <c r="C421" s="2"/>
      <c r="D421" s="4" t="s">
        <v>1254</v>
      </c>
      <c r="E421" s="4" t="s">
        <v>1255</v>
      </c>
      <c r="F421" s="4" t="s">
        <v>1256</v>
      </c>
      <c r="G421" s="38">
        <v>110</v>
      </c>
      <c r="H421" s="38">
        <v>25</v>
      </c>
      <c r="I421" s="38">
        <v>0</v>
      </c>
      <c r="J421" s="6">
        <f t="shared" si="60"/>
        <v>135</v>
      </c>
      <c r="K421" s="7">
        <f t="shared" si="62"/>
        <v>8712000</v>
      </c>
      <c r="L421" s="7">
        <f t="shared" si="63"/>
        <v>1980000</v>
      </c>
      <c r="M421" s="7">
        <f t="shared" si="64"/>
        <v>0</v>
      </c>
      <c r="N421" s="7">
        <f t="shared" si="61"/>
        <v>10692000</v>
      </c>
      <c r="O421" s="2" t="s">
        <v>35</v>
      </c>
      <c r="P421" s="7">
        <v>1</v>
      </c>
      <c r="Q421" s="1" t="s">
        <v>129</v>
      </c>
    </row>
    <row r="422" spans="1:17" hidden="1" x14ac:dyDescent="0.25">
      <c r="A422" s="3" t="s">
        <v>13</v>
      </c>
      <c r="B422" s="4" t="s">
        <v>1211</v>
      </c>
      <c r="C422" s="1"/>
      <c r="D422" s="4" t="s">
        <v>1257</v>
      </c>
      <c r="E422" s="4" t="s">
        <v>1258</v>
      </c>
      <c r="F422" s="4" t="s">
        <v>1259</v>
      </c>
      <c r="G422" s="38">
        <v>100</v>
      </c>
      <c r="H422" s="38">
        <v>165.75</v>
      </c>
      <c r="I422" s="38">
        <v>130</v>
      </c>
      <c r="J422" s="6">
        <f t="shared" si="60"/>
        <v>395.75</v>
      </c>
      <c r="K422" s="7">
        <f t="shared" si="62"/>
        <v>7920000</v>
      </c>
      <c r="L422" s="7">
        <f t="shared" si="63"/>
        <v>13127400</v>
      </c>
      <c r="M422" s="7">
        <f t="shared" si="64"/>
        <v>10296000</v>
      </c>
      <c r="N422" s="7">
        <f t="shared" si="61"/>
        <v>31343400</v>
      </c>
      <c r="O422" s="2" t="s">
        <v>35</v>
      </c>
      <c r="P422" s="7">
        <v>1</v>
      </c>
      <c r="Q422" s="1" t="s">
        <v>129</v>
      </c>
    </row>
    <row r="423" spans="1:17" hidden="1" x14ac:dyDescent="0.25">
      <c r="A423" s="3" t="s">
        <v>13</v>
      </c>
      <c r="B423" s="4" t="s">
        <v>1211</v>
      </c>
      <c r="C423" s="1"/>
      <c r="D423" s="4" t="s">
        <v>1260</v>
      </c>
      <c r="E423" s="4" t="s">
        <v>469</v>
      </c>
      <c r="F423" s="4" t="s">
        <v>1261</v>
      </c>
      <c r="G423" s="38">
        <v>100</v>
      </c>
      <c r="H423" s="38">
        <v>175</v>
      </c>
      <c r="I423" s="38"/>
      <c r="J423" s="6">
        <f t="shared" si="60"/>
        <v>275</v>
      </c>
      <c r="K423" s="7">
        <f t="shared" si="62"/>
        <v>7920000</v>
      </c>
      <c r="L423" s="7">
        <f t="shared" si="63"/>
        <v>13860000</v>
      </c>
      <c r="M423" s="7">
        <f t="shared" si="64"/>
        <v>0</v>
      </c>
      <c r="N423" s="7">
        <f t="shared" si="61"/>
        <v>21780000</v>
      </c>
      <c r="O423" s="2" t="s">
        <v>35</v>
      </c>
      <c r="P423" s="7">
        <v>1</v>
      </c>
      <c r="Q423" s="1" t="s">
        <v>129</v>
      </c>
    </row>
    <row r="424" spans="1:17" hidden="1" x14ac:dyDescent="0.25">
      <c r="A424" s="3" t="s">
        <v>13</v>
      </c>
      <c r="B424" s="4" t="s">
        <v>1211</v>
      </c>
      <c r="C424" s="1"/>
      <c r="D424" s="4" t="s">
        <v>1262</v>
      </c>
      <c r="E424" s="4" t="s">
        <v>1263</v>
      </c>
      <c r="F424" s="4" t="s">
        <v>1264</v>
      </c>
      <c r="G424" s="38">
        <v>50</v>
      </c>
      <c r="H424" s="38">
        <v>50</v>
      </c>
      <c r="I424" s="38">
        <v>75</v>
      </c>
      <c r="J424" s="6">
        <f t="shared" si="60"/>
        <v>175</v>
      </c>
      <c r="K424" s="7">
        <f t="shared" si="62"/>
        <v>3960000</v>
      </c>
      <c r="L424" s="7">
        <f t="shared" si="63"/>
        <v>3960000</v>
      </c>
      <c r="M424" s="7">
        <f t="shared" si="64"/>
        <v>5940000</v>
      </c>
      <c r="N424" s="7">
        <f t="shared" si="61"/>
        <v>13860000</v>
      </c>
      <c r="O424" s="2" t="s">
        <v>35</v>
      </c>
      <c r="P424" s="7">
        <v>1</v>
      </c>
      <c r="Q424" s="1" t="s">
        <v>129</v>
      </c>
    </row>
    <row r="425" spans="1:17" hidden="1" x14ac:dyDescent="0.25">
      <c r="A425" s="3" t="s">
        <v>137</v>
      </c>
      <c r="B425" s="4" t="s">
        <v>1265</v>
      </c>
      <c r="C425" s="1"/>
      <c r="D425" s="4" t="s">
        <v>1266</v>
      </c>
      <c r="E425" s="4" t="s">
        <v>1267</v>
      </c>
      <c r="F425" s="4" t="s">
        <v>1268</v>
      </c>
      <c r="G425" s="5">
        <v>643</v>
      </c>
      <c r="H425" s="5">
        <v>296.97222299999999</v>
      </c>
      <c r="I425" s="5">
        <v>300</v>
      </c>
      <c r="J425" s="6">
        <f t="shared" si="60"/>
        <v>1239.972223</v>
      </c>
      <c r="K425" s="7">
        <f t="shared" si="62"/>
        <v>50925600</v>
      </c>
      <c r="L425" s="7">
        <f t="shared" si="63"/>
        <v>23520200.0616</v>
      </c>
      <c r="M425" s="7">
        <f t="shared" si="64"/>
        <v>23760000</v>
      </c>
      <c r="N425" s="7">
        <f t="shared" si="61"/>
        <v>98205800.0616</v>
      </c>
      <c r="O425" s="2" t="s">
        <v>35</v>
      </c>
      <c r="P425" s="7">
        <v>1</v>
      </c>
      <c r="Q425" s="1" t="s">
        <v>129</v>
      </c>
    </row>
    <row r="426" spans="1:17" hidden="1" x14ac:dyDescent="0.25">
      <c r="A426" s="3" t="s">
        <v>137</v>
      </c>
      <c r="B426" s="4" t="s">
        <v>1265</v>
      </c>
      <c r="C426" s="1"/>
      <c r="D426" s="4" t="s">
        <v>1269</v>
      </c>
      <c r="E426" s="4" t="s">
        <v>1270</v>
      </c>
      <c r="F426" s="4" t="s">
        <v>1271</v>
      </c>
      <c r="G426" s="5">
        <v>400</v>
      </c>
      <c r="H426" s="5">
        <v>249</v>
      </c>
      <c r="I426" s="5">
        <v>350</v>
      </c>
      <c r="J426" s="6">
        <f t="shared" si="60"/>
        <v>999</v>
      </c>
      <c r="K426" s="7">
        <f t="shared" si="62"/>
        <v>31680000</v>
      </c>
      <c r="L426" s="7">
        <f t="shared" si="63"/>
        <v>19720800</v>
      </c>
      <c r="M426" s="7">
        <f t="shared" si="64"/>
        <v>27720000</v>
      </c>
      <c r="N426" s="7">
        <f t="shared" si="61"/>
        <v>79120800</v>
      </c>
      <c r="O426" s="2" t="s">
        <v>35</v>
      </c>
      <c r="P426" s="7">
        <v>1</v>
      </c>
      <c r="Q426" s="1" t="s">
        <v>129</v>
      </c>
    </row>
    <row r="427" spans="1:17" hidden="1" x14ac:dyDescent="0.25">
      <c r="A427" s="3" t="s">
        <v>137</v>
      </c>
      <c r="B427" s="4" t="s">
        <v>1265</v>
      </c>
      <c r="C427" s="1"/>
      <c r="D427" s="4" t="s">
        <v>1272</v>
      </c>
      <c r="E427" s="4" t="s">
        <v>1273</v>
      </c>
      <c r="F427" s="4" t="s">
        <v>1274</v>
      </c>
      <c r="G427" s="5">
        <v>147</v>
      </c>
      <c r="H427" s="5">
        <v>100</v>
      </c>
      <c r="I427" s="5">
        <v>120</v>
      </c>
      <c r="J427" s="6">
        <f t="shared" si="60"/>
        <v>367</v>
      </c>
      <c r="K427" s="7">
        <f t="shared" si="62"/>
        <v>11642400</v>
      </c>
      <c r="L427" s="7">
        <f t="shared" si="63"/>
        <v>7920000</v>
      </c>
      <c r="M427" s="7">
        <f t="shared" si="64"/>
        <v>9504000</v>
      </c>
      <c r="N427" s="7">
        <f t="shared" si="61"/>
        <v>29066400</v>
      </c>
      <c r="O427" s="2" t="s">
        <v>35</v>
      </c>
      <c r="P427" s="7">
        <v>1</v>
      </c>
      <c r="Q427" s="1" t="s">
        <v>129</v>
      </c>
    </row>
    <row r="428" spans="1:17" hidden="1" x14ac:dyDescent="0.25">
      <c r="A428" s="3" t="s">
        <v>137</v>
      </c>
      <c r="B428" s="4" t="s">
        <v>1265</v>
      </c>
      <c r="C428" s="1"/>
      <c r="D428" s="4" t="s">
        <v>1275</v>
      </c>
      <c r="E428" s="4" t="s">
        <v>1276</v>
      </c>
      <c r="F428" s="4" t="s">
        <v>1268</v>
      </c>
      <c r="G428" s="5">
        <v>200</v>
      </c>
      <c r="H428" s="5">
        <v>99</v>
      </c>
      <c r="I428" s="5">
        <v>49</v>
      </c>
      <c r="J428" s="6">
        <f t="shared" si="60"/>
        <v>348</v>
      </c>
      <c r="K428" s="7">
        <f t="shared" si="62"/>
        <v>15840000</v>
      </c>
      <c r="L428" s="7">
        <f t="shared" si="63"/>
        <v>7840800</v>
      </c>
      <c r="M428" s="7">
        <f t="shared" si="64"/>
        <v>3880800</v>
      </c>
      <c r="N428" s="7">
        <f t="shared" si="61"/>
        <v>27561600</v>
      </c>
      <c r="O428" s="2" t="s">
        <v>35</v>
      </c>
      <c r="P428" s="7">
        <v>1</v>
      </c>
      <c r="Q428" s="1" t="s">
        <v>129</v>
      </c>
    </row>
    <row r="429" spans="1:17" hidden="1" x14ac:dyDescent="0.25">
      <c r="A429" s="3" t="s">
        <v>137</v>
      </c>
      <c r="B429" s="4" t="s">
        <v>1265</v>
      </c>
      <c r="C429" s="1"/>
      <c r="D429" s="4" t="s">
        <v>1277</v>
      </c>
      <c r="E429" s="4" t="s">
        <v>1278</v>
      </c>
      <c r="F429" s="4" t="s">
        <v>1279</v>
      </c>
      <c r="G429" s="5">
        <v>175</v>
      </c>
      <c r="H429" s="5">
        <v>100</v>
      </c>
      <c r="I429" s="5">
        <v>49.861111999999999</v>
      </c>
      <c r="J429" s="6">
        <f t="shared" si="60"/>
        <v>324.86111199999999</v>
      </c>
      <c r="K429" s="7">
        <f t="shared" si="62"/>
        <v>13860000</v>
      </c>
      <c r="L429" s="7">
        <f t="shared" si="63"/>
        <v>7920000</v>
      </c>
      <c r="M429" s="7">
        <f t="shared" si="64"/>
        <v>3949000.0704000001</v>
      </c>
      <c r="N429" s="7">
        <f t="shared" si="61"/>
        <v>25729000.0704</v>
      </c>
      <c r="O429" s="2" t="s">
        <v>35</v>
      </c>
      <c r="P429" s="7">
        <v>1</v>
      </c>
      <c r="Q429" s="1" t="s">
        <v>129</v>
      </c>
    </row>
    <row r="430" spans="1:17" hidden="1" x14ac:dyDescent="0.25">
      <c r="A430" s="3" t="s">
        <v>137</v>
      </c>
      <c r="B430" s="4" t="s">
        <v>1265</v>
      </c>
      <c r="C430" s="1"/>
      <c r="D430" s="4" t="s">
        <v>1280</v>
      </c>
      <c r="E430" s="4" t="s">
        <v>1281</v>
      </c>
      <c r="F430" s="4" t="s">
        <v>1282</v>
      </c>
      <c r="G430" s="5">
        <v>49.722223</v>
      </c>
      <c r="H430" s="5">
        <v>50</v>
      </c>
      <c r="I430" s="5">
        <v>50</v>
      </c>
      <c r="J430" s="6">
        <f t="shared" si="60"/>
        <v>149.72222299999999</v>
      </c>
      <c r="K430" s="7">
        <f t="shared" si="62"/>
        <v>3938000.0616000001</v>
      </c>
      <c r="L430" s="7">
        <f t="shared" si="63"/>
        <v>3960000</v>
      </c>
      <c r="M430" s="7">
        <f t="shared" si="64"/>
        <v>3960000</v>
      </c>
      <c r="N430" s="7">
        <f t="shared" si="61"/>
        <v>11858000.0616</v>
      </c>
      <c r="O430" s="2" t="s">
        <v>35</v>
      </c>
      <c r="P430" s="7">
        <v>1</v>
      </c>
      <c r="Q430" s="1" t="s">
        <v>129</v>
      </c>
    </row>
    <row r="431" spans="1:17" hidden="1" x14ac:dyDescent="0.25">
      <c r="A431" s="3" t="s">
        <v>137</v>
      </c>
      <c r="B431" s="4" t="s">
        <v>1265</v>
      </c>
      <c r="C431" s="1"/>
      <c r="D431" s="4" t="s">
        <v>1283</v>
      </c>
      <c r="E431" s="4" t="s">
        <v>1284</v>
      </c>
      <c r="F431" s="4" t="s">
        <v>1285</v>
      </c>
      <c r="G431" s="5">
        <v>100</v>
      </c>
      <c r="H431" s="5"/>
      <c r="I431" s="5">
        <v>100</v>
      </c>
      <c r="J431" s="6">
        <f t="shared" si="60"/>
        <v>200</v>
      </c>
      <c r="K431" s="7">
        <f t="shared" si="62"/>
        <v>7920000</v>
      </c>
      <c r="L431" s="7">
        <f t="shared" si="63"/>
        <v>0</v>
      </c>
      <c r="M431" s="7">
        <f t="shared" si="64"/>
        <v>7920000</v>
      </c>
      <c r="N431" s="7">
        <f t="shared" si="61"/>
        <v>15840000</v>
      </c>
      <c r="O431" s="2" t="s">
        <v>35</v>
      </c>
      <c r="P431" s="7">
        <v>1</v>
      </c>
      <c r="Q431" s="1" t="s">
        <v>129</v>
      </c>
    </row>
    <row r="432" spans="1:17" hidden="1" x14ac:dyDescent="0.25">
      <c r="A432" s="1" t="s">
        <v>137</v>
      </c>
      <c r="B432" s="3" t="s">
        <v>1286</v>
      </c>
      <c r="C432" s="3"/>
      <c r="D432" s="4" t="s">
        <v>1287</v>
      </c>
      <c r="E432" s="4" t="s">
        <v>1288</v>
      </c>
      <c r="F432" s="4" t="s">
        <v>1289</v>
      </c>
      <c r="G432" s="5">
        <v>495</v>
      </c>
      <c r="H432" s="5">
        <v>799</v>
      </c>
      <c r="I432" s="5">
        <v>1293</v>
      </c>
      <c r="J432" s="6">
        <f t="shared" si="60"/>
        <v>2587</v>
      </c>
      <c r="K432" s="7">
        <f t="shared" si="62"/>
        <v>39204000</v>
      </c>
      <c r="L432" s="7">
        <f t="shared" si="63"/>
        <v>63280800</v>
      </c>
      <c r="M432" s="7">
        <f t="shared" si="64"/>
        <v>102405600</v>
      </c>
      <c r="N432" s="7">
        <f t="shared" si="61"/>
        <v>204890400</v>
      </c>
      <c r="O432" s="2" t="s">
        <v>18</v>
      </c>
      <c r="P432" s="8">
        <v>1.5</v>
      </c>
      <c r="Q432" s="1" t="s">
        <v>23</v>
      </c>
    </row>
    <row r="433" spans="1:17" hidden="1" x14ac:dyDescent="0.25">
      <c r="A433" s="1" t="s">
        <v>137</v>
      </c>
      <c r="B433" s="1" t="s">
        <v>1286</v>
      </c>
      <c r="C433" s="1"/>
      <c r="D433" s="4" t="s">
        <v>1290</v>
      </c>
      <c r="E433" s="4" t="s">
        <v>1291</v>
      </c>
      <c r="F433" s="4" t="s">
        <v>1292</v>
      </c>
      <c r="G433" s="5">
        <v>249</v>
      </c>
      <c r="H433" s="5">
        <v>94</v>
      </c>
      <c r="I433" s="5">
        <v>347.52777800000001</v>
      </c>
      <c r="J433" s="6">
        <f t="shared" si="60"/>
        <v>690.52777800000001</v>
      </c>
      <c r="K433" s="7">
        <f t="shared" si="62"/>
        <v>19720800</v>
      </c>
      <c r="L433" s="7">
        <f t="shared" si="63"/>
        <v>7444800</v>
      </c>
      <c r="M433" s="7">
        <f t="shared" si="64"/>
        <v>27524200.0176</v>
      </c>
      <c r="N433" s="7">
        <f t="shared" si="61"/>
        <v>54689800.0176</v>
      </c>
      <c r="O433" s="2" t="s">
        <v>35</v>
      </c>
      <c r="P433" s="7">
        <v>1</v>
      </c>
      <c r="Q433" s="1" t="s">
        <v>129</v>
      </c>
    </row>
    <row r="434" spans="1:17" hidden="1" x14ac:dyDescent="0.25">
      <c r="A434" s="1" t="s">
        <v>137</v>
      </c>
      <c r="B434" s="1" t="s">
        <v>1293</v>
      </c>
      <c r="C434" s="1"/>
      <c r="D434" s="4" t="s">
        <v>1294</v>
      </c>
      <c r="E434" s="4" t="s">
        <v>1295</v>
      </c>
      <c r="F434" s="4" t="s">
        <v>1296</v>
      </c>
      <c r="G434" s="5">
        <v>1485</v>
      </c>
      <c r="H434" s="5">
        <v>982</v>
      </c>
      <c r="I434" s="5">
        <v>994</v>
      </c>
      <c r="J434" s="6">
        <f t="shared" si="60"/>
        <v>3461</v>
      </c>
      <c r="K434" s="7">
        <f t="shared" si="62"/>
        <v>117612000</v>
      </c>
      <c r="L434" s="7">
        <f t="shared" si="63"/>
        <v>77774400</v>
      </c>
      <c r="M434" s="7">
        <f t="shared" si="64"/>
        <v>78724800</v>
      </c>
      <c r="N434" s="7">
        <f t="shared" si="61"/>
        <v>274111200</v>
      </c>
      <c r="O434" s="2" t="s">
        <v>18</v>
      </c>
      <c r="P434" s="8">
        <v>1.5</v>
      </c>
      <c r="Q434" s="1" t="s">
        <v>23</v>
      </c>
    </row>
    <row r="435" spans="1:17" hidden="1" x14ac:dyDescent="0.25">
      <c r="A435" s="1" t="s">
        <v>137</v>
      </c>
      <c r="B435" s="1" t="s">
        <v>1293</v>
      </c>
      <c r="C435" s="1"/>
      <c r="D435" s="4" t="s">
        <v>1297</v>
      </c>
      <c r="E435" s="4" t="s">
        <v>1298</v>
      </c>
      <c r="F435" s="4" t="s">
        <v>1299</v>
      </c>
      <c r="G435" s="5">
        <v>1198.805556</v>
      </c>
      <c r="H435" s="5">
        <v>600</v>
      </c>
      <c r="I435" s="5">
        <v>-5</v>
      </c>
      <c r="J435" s="6">
        <f t="shared" si="60"/>
        <v>1793.805556</v>
      </c>
      <c r="K435" s="7">
        <f t="shared" si="62"/>
        <v>94945400.0352</v>
      </c>
      <c r="L435" s="7">
        <f t="shared" si="63"/>
        <v>47520000</v>
      </c>
      <c r="M435" s="7">
        <f t="shared" si="64"/>
        <v>-396000</v>
      </c>
      <c r="N435" s="7">
        <f t="shared" si="61"/>
        <v>142069400.0352</v>
      </c>
      <c r="O435" s="2" t="s">
        <v>18</v>
      </c>
      <c r="P435" s="8">
        <v>1.5</v>
      </c>
      <c r="Q435" s="1" t="s">
        <v>23</v>
      </c>
    </row>
    <row r="436" spans="1:17" hidden="1" x14ac:dyDescent="0.25">
      <c r="A436" s="1" t="s">
        <v>137</v>
      </c>
      <c r="B436" s="1" t="s">
        <v>1293</v>
      </c>
      <c r="C436" s="1"/>
      <c r="D436" s="4" t="s">
        <v>1300</v>
      </c>
      <c r="E436" s="4" t="s">
        <v>1301</v>
      </c>
      <c r="F436" s="4" t="s">
        <v>1302</v>
      </c>
      <c r="G436" s="5">
        <v>493</v>
      </c>
      <c r="H436" s="5">
        <v>489</v>
      </c>
      <c r="I436" s="5">
        <v>497</v>
      </c>
      <c r="J436" s="6">
        <f t="shared" si="60"/>
        <v>1479</v>
      </c>
      <c r="K436" s="7">
        <f t="shared" si="62"/>
        <v>39045600</v>
      </c>
      <c r="L436" s="7">
        <f t="shared" si="63"/>
        <v>38728800</v>
      </c>
      <c r="M436" s="7">
        <f t="shared" si="64"/>
        <v>39362400</v>
      </c>
      <c r="N436" s="7">
        <f t="shared" si="61"/>
        <v>117136800</v>
      </c>
      <c r="O436" s="2" t="s">
        <v>18</v>
      </c>
      <c r="P436" s="8">
        <v>1.5</v>
      </c>
      <c r="Q436" s="1" t="s">
        <v>23</v>
      </c>
    </row>
    <row r="437" spans="1:17" hidden="1" x14ac:dyDescent="0.25">
      <c r="A437" s="1" t="s">
        <v>137</v>
      </c>
      <c r="B437" s="1" t="s">
        <v>1293</v>
      </c>
      <c r="C437" s="1"/>
      <c r="D437" s="4" t="s">
        <v>1303</v>
      </c>
      <c r="E437" s="4" t="s">
        <v>1304</v>
      </c>
      <c r="F437" s="4" t="s">
        <v>1305</v>
      </c>
      <c r="G437" s="5">
        <v>198</v>
      </c>
      <c r="H437" s="5">
        <v>598</v>
      </c>
      <c r="I437" s="5">
        <v>593</v>
      </c>
      <c r="J437" s="6">
        <f t="shared" si="60"/>
        <v>1389</v>
      </c>
      <c r="K437" s="7">
        <f t="shared" si="62"/>
        <v>15681600</v>
      </c>
      <c r="L437" s="7">
        <f t="shared" si="63"/>
        <v>47361600</v>
      </c>
      <c r="M437" s="7">
        <f t="shared" si="64"/>
        <v>46965600</v>
      </c>
      <c r="N437" s="7">
        <f t="shared" si="61"/>
        <v>110008800</v>
      </c>
      <c r="O437" s="2" t="s">
        <v>18</v>
      </c>
      <c r="P437" s="8">
        <v>1.5</v>
      </c>
      <c r="Q437" s="1" t="s">
        <v>23</v>
      </c>
    </row>
    <row r="438" spans="1:17" hidden="1" x14ac:dyDescent="0.25">
      <c r="A438" s="1" t="s">
        <v>137</v>
      </c>
      <c r="B438" s="1" t="s">
        <v>1293</v>
      </c>
      <c r="C438" s="1"/>
      <c r="D438" s="4" t="s">
        <v>1306</v>
      </c>
      <c r="E438" s="4" t="s">
        <v>1307</v>
      </c>
      <c r="F438" s="4" t="s">
        <v>1308</v>
      </c>
      <c r="G438" s="5">
        <v>300</v>
      </c>
      <c r="H438" s="5">
        <v>400</v>
      </c>
      <c r="I438" s="5">
        <v>198</v>
      </c>
      <c r="J438" s="6">
        <f t="shared" si="60"/>
        <v>898</v>
      </c>
      <c r="K438" s="7">
        <f t="shared" si="62"/>
        <v>23760000</v>
      </c>
      <c r="L438" s="7">
        <f t="shared" si="63"/>
        <v>31680000</v>
      </c>
      <c r="M438" s="7">
        <f t="shared" si="64"/>
        <v>15681600</v>
      </c>
      <c r="N438" s="7">
        <f t="shared" si="61"/>
        <v>71121600</v>
      </c>
      <c r="O438" s="7" t="s">
        <v>35</v>
      </c>
      <c r="P438" s="7">
        <v>1</v>
      </c>
      <c r="Q438" s="1" t="s">
        <v>129</v>
      </c>
    </row>
    <row r="439" spans="1:17" hidden="1" x14ac:dyDescent="0.25">
      <c r="A439" s="1" t="s">
        <v>13</v>
      </c>
      <c r="B439" s="1" t="s">
        <v>1309</v>
      </c>
      <c r="C439" s="1"/>
      <c r="D439" s="41" t="s">
        <v>1310</v>
      </c>
      <c r="E439" s="41" t="s">
        <v>1311</v>
      </c>
      <c r="F439" s="28" t="s">
        <v>1312</v>
      </c>
      <c r="G439" s="7">
        <v>306.81818181818181</v>
      </c>
      <c r="H439" s="7">
        <v>216.81818181818181</v>
      </c>
      <c r="I439" s="7">
        <v>302.91666666666669</v>
      </c>
      <c r="J439" s="6">
        <f t="shared" si="60"/>
        <v>826.55303030303025</v>
      </c>
      <c r="K439" s="42">
        <v>24300000</v>
      </c>
      <c r="L439" s="42">
        <v>17172000</v>
      </c>
      <c r="M439" s="42">
        <v>23991000</v>
      </c>
      <c r="N439" s="7">
        <f t="shared" si="61"/>
        <v>65463000</v>
      </c>
      <c r="O439" s="2" t="s">
        <v>35</v>
      </c>
      <c r="P439" s="7">
        <v>1</v>
      </c>
      <c r="Q439" s="1" t="s">
        <v>129</v>
      </c>
    </row>
    <row r="440" spans="1:17" hidden="1" x14ac:dyDescent="0.25">
      <c r="A440" s="1" t="s">
        <v>13</v>
      </c>
      <c r="B440" s="1" t="s">
        <v>1309</v>
      </c>
      <c r="C440" s="1"/>
      <c r="D440" s="41" t="s">
        <v>1313</v>
      </c>
      <c r="E440" s="41" t="s">
        <v>1314</v>
      </c>
      <c r="F440" s="28" t="s">
        <v>1315</v>
      </c>
      <c r="G440" s="7">
        <v>360.77272727272725</v>
      </c>
      <c r="H440" s="7">
        <v>178.63636363636363</v>
      </c>
      <c r="I440" s="7">
        <v>410.77272727272725</v>
      </c>
      <c r="J440" s="6">
        <f t="shared" si="60"/>
        <v>950.18181818181813</v>
      </c>
      <c r="K440" s="42">
        <v>28573200</v>
      </c>
      <c r="L440" s="42">
        <v>14148000</v>
      </c>
      <c r="M440" s="42">
        <v>32533200</v>
      </c>
      <c r="N440" s="7">
        <f t="shared" si="61"/>
        <v>75254400</v>
      </c>
      <c r="O440" s="2" t="s">
        <v>35</v>
      </c>
      <c r="P440" s="7">
        <v>1</v>
      </c>
      <c r="Q440" s="1" t="s">
        <v>129</v>
      </c>
    </row>
    <row r="441" spans="1:17" hidden="1" x14ac:dyDescent="0.25">
      <c r="A441" s="1" t="s">
        <v>13</v>
      </c>
      <c r="B441" s="1" t="s">
        <v>1309</v>
      </c>
      <c r="C441" s="1"/>
      <c r="D441" s="41" t="s">
        <v>1316</v>
      </c>
      <c r="E441" s="41" t="s">
        <v>1317</v>
      </c>
      <c r="F441" s="28" t="s">
        <v>1318</v>
      </c>
      <c r="G441" s="7">
        <v>0</v>
      </c>
      <c r="H441" s="7">
        <v>214.31818181818181</v>
      </c>
      <c r="I441" s="7">
        <v>100</v>
      </c>
      <c r="J441" s="6">
        <f t="shared" si="60"/>
        <v>314.31818181818181</v>
      </c>
      <c r="K441" s="42"/>
      <c r="L441" s="42">
        <v>16974000</v>
      </c>
      <c r="M441" s="42">
        <v>7920000</v>
      </c>
      <c r="N441" s="7">
        <f t="shared" si="61"/>
        <v>24894000</v>
      </c>
      <c r="O441" s="2" t="s">
        <v>35</v>
      </c>
      <c r="P441" s="7">
        <v>1</v>
      </c>
      <c r="Q441" s="1" t="s">
        <v>129</v>
      </c>
    </row>
    <row r="442" spans="1:17" hidden="1" x14ac:dyDescent="0.25">
      <c r="A442" s="1" t="s">
        <v>13</v>
      </c>
      <c r="B442" s="1" t="s">
        <v>1309</v>
      </c>
      <c r="C442" s="1"/>
      <c r="D442" s="41" t="s">
        <v>1319</v>
      </c>
      <c r="E442" s="41" t="s">
        <v>1320</v>
      </c>
      <c r="F442" s="28" t="s">
        <v>1321</v>
      </c>
      <c r="G442" s="7">
        <v>104.94128787878788</v>
      </c>
      <c r="H442" s="7">
        <v>121.06060606060606</v>
      </c>
      <c r="I442" s="7">
        <v>174.81060606060606</v>
      </c>
      <c r="J442" s="6">
        <f t="shared" si="60"/>
        <v>400.8125</v>
      </c>
      <c r="K442" s="42">
        <v>8311350</v>
      </c>
      <c r="L442" s="42">
        <v>9588000</v>
      </c>
      <c r="M442" s="42">
        <v>13845000</v>
      </c>
      <c r="N442" s="7">
        <f t="shared" si="61"/>
        <v>31744350</v>
      </c>
      <c r="O442" s="2" t="s">
        <v>35</v>
      </c>
      <c r="P442" s="7">
        <v>1</v>
      </c>
      <c r="Q442" s="1" t="s">
        <v>129</v>
      </c>
    </row>
    <row r="443" spans="1:17" hidden="1" x14ac:dyDescent="0.25">
      <c r="A443" s="1" t="s">
        <v>13</v>
      </c>
      <c r="B443" s="1" t="s">
        <v>1309</v>
      </c>
      <c r="C443" s="1"/>
      <c r="D443" s="41" t="s">
        <v>1322</v>
      </c>
      <c r="E443" s="41" t="s">
        <v>1323</v>
      </c>
      <c r="F443" s="28" t="s">
        <v>1324</v>
      </c>
      <c r="G443" s="7">
        <v>147.72727272727272</v>
      </c>
      <c r="H443" s="7">
        <v>414.54545454545456</v>
      </c>
      <c r="I443" s="7">
        <v>95.454545454545453</v>
      </c>
      <c r="J443" s="6">
        <f t="shared" si="60"/>
        <v>657.72727272727275</v>
      </c>
      <c r="K443" s="42">
        <v>11700000</v>
      </c>
      <c r="L443" s="42">
        <v>32832000</v>
      </c>
      <c r="M443" s="42">
        <v>7560000</v>
      </c>
      <c r="N443" s="7">
        <f t="shared" si="61"/>
        <v>52092000</v>
      </c>
      <c r="O443" s="2" t="s">
        <v>35</v>
      </c>
      <c r="P443" s="7">
        <v>1</v>
      </c>
      <c r="Q443" s="1" t="s">
        <v>129</v>
      </c>
    </row>
    <row r="444" spans="1:17" hidden="1" x14ac:dyDescent="0.25">
      <c r="A444" s="1" t="s">
        <v>13</v>
      </c>
      <c r="B444" s="1" t="s">
        <v>1309</v>
      </c>
      <c r="C444" s="1"/>
      <c r="D444" s="41" t="s">
        <v>1325</v>
      </c>
      <c r="E444" s="41" t="s">
        <v>1326</v>
      </c>
      <c r="F444" s="28" t="s">
        <v>1327</v>
      </c>
      <c r="G444" s="7">
        <v>0</v>
      </c>
      <c r="H444" s="7">
        <v>306.06060606060606</v>
      </c>
      <c r="I444" s="7">
        <v>115.24621212121212</v>
      </c>
      <c r="J444" s="6">
        <f t="shared" si="60"/>
        <v>421.30681818181819</v>
      </c>
      <c r="K444" s="42"/>
      <c r="L444" s="42">
        <v>24240000</v>
      </c>
      <c r="M444" s="42">
        <v>9127500</v>
      </c>
      <c r="N444" s="7">
        <f t="shared" si="61"/>
        <v>33367500</v>
      </c>
      <c r="O444" s="2" t="s">
        <v>35</v>
      </c>
      <c r="P444" s="7">
        <v>1</v>
      </c>
      <c r="Q444" s="1" t="s">
        <v>129</v>
      </c>
    </row>
    <row r="445" spans="1:17" hidden="1" x14ac:dyDescent="0.25">
      <c r="A445" s="1" t="s">
        <v>13</v>
      </c>
      <c r="B445" s="1" t="s">
        <v>1309</v>
      </c>
      <c r="C445" s="1"/>
      <c r="D445" s="41" t="s">
        <v>1328</v>
      </c>
      <c r="E445" s="41" t="s">
        <v>1329</v>
      </c>
      <c r="F445" s="28" t="s">
        <v>1330</v>
      </c>
      <c r="G445" s="7">
        <v>73.86363636363636</v>
      </c>
      <c r="H445" s="7">
        <v>18.752525252525253</v>
      </c>
      <c r="I445" s="7">
        <v>50</v>
      </c>
      <c r="J445" s="6">
        <f t="shared" si="60"/>
        <v>142.61616161616161</v>
      </c>
      <c r="K445" s="42">
        <v>5850000</v>
      </c>
      <c r="L445" s="42">
        <v>1485200</v>
      </c>
      <c r="M445" s="42">
        <v>3960000</v>
      </c>
      <c r="N445" s="7">
        <f t="shared" si="61"/>
        <v>11295200</v>
      </c>
      <c r="O445" s="2" t="s">
        <v>35</v>
      </c>
      <c r="P445" s="7">
        <v>1</v>
      </c>
      <c r="Q445" s="1" t="s">
        <v>129</v>
      </c>
    </row>
    <row r="446" spans="1:17" hidden="1" x14ac:dyDescent="0.25">
      <c r="A446" s="1" t="s">
        <v>13</v>
      </c>
      <c r="B446" s="1" t="s">
        <v>1309</v>
      </c>
      <c r="C446" s="1"/>
      <c r="D446" s="41" t="s">
        <v>1331</v>
      </c>
      <c r="E446" s="41" t="s">
        <v>1332</v>
      </c>
      <c r="F446" s="28" t="s">
        <v>1333</v>
      </c>
      <c r="G446" s="7">
        <v>85.909090909090907</v>
      </c>
      <c r="H446" s="7">
        <v>97.727272727272734</v>
      </c>
      <c r="I446" s="7">
        <v>101.52272727272727</v>
      </c>
      <c r="J446" s="6">
        <f t="shared" si="60"/>
        <v>285.15909090909088</v>
      </c>
      <c r="K446" s="42">
        <v>6804000</v>
      </c>
      <c r="L446" s="42">
        <v>7740000</v>
      </c>
      <c r="M446" s="42">
        <v>8040600</v>
      </c>
      <c r="N446" s="7">
        <f t="shared" si="61"/>
        <v>22584600</v>
      </c>
      <c r="O446" s="2" t="s">
        <v>35</v>
      </c>
      <c r="P446" s="7">
        <v>1</v>
      </c>
      <c r="Q446" s="1" t="s">
        <v>129</v>
      </c>
    </row>
    <row r="447" spans="1:17" hidden="1" x14ac:dyDescent="0.25">
      <c r="A447" s="1" t="s">
        <v>13</v>
      </c>
      <c r="B447" s="1" t="s">
        <v>1309</v>
      </c>
      <c r="C447" s="1"/>
      <c r="D447" s="41" t="s">
        <v>1334</v>
      </c>
      <c r="E447" s="41" t="s">
        <v>1335</v>
      </c>
      <c r="F447" s="28" t="s">
        <v>1336</v>
      </c>
      <c r="G447" s="7">
        <v>341.87954545454545</v>
      </c>
      <c r="H447" s="7">
        <v>0</v>
      </c>
      <c r="I447" s="7">
        <v>214.31818181818181</v>
      </c>
      <c r="J447" s="6">
        <f t="shared" si="60"/>
        <v>556.19772727272721</v>
      </c>
      <c r="K447" s="42">
        <v>27076860</v>
      </c>
      <c r="L447" s="42"/>
      <c r="M447" s="42">
        <v>16974000</v>
      </c>
      <c r="N447" s="7">
        <f t="shared" si="61"/>
        <v>44050860</v>
      </c>
      <c r="O447" s="2" t="s">
        <v>35</v>
      </c>
      <c r="P447" s="7">
        <v>1</v>
      </c>
      <c r="Q447" s="1" t="s">
        <v>129</v>
      </c>
    </row>
    <row r="448" spans="1:17" hidden="1" x14ac:dyDescent="0.25">
      <c r="A448" s="1" t="s">
        <v>13</v>
      </c>
      <c r="B448" s="1" t="s">
        <v>1337</v>
      </c>
      <c r="C448" s="1"/>
      <c r="D448" s="1" t="s">
        <v>1338</v>
      </c>
      <c r="E448" s="1" t="s">
        <v>1339</v>
      </c>
      <c r="F448" s="1" t="s">
        <v>1340</v>
      </c>
      <c r="G448" s="1"/>
      <c r="H448" s="1"/>
      <c r="I448" s="1"/>
      <c r="J448" s="6">
        <f t="shared" si="60"/>
        <v>0</v>
      </c>
      <c r="K448" s="7">
        <v>36553500</v>
      </c>
      <c r="L448" s="7">
        <v>50709000</v>
      </c>
      <c r="M448" s="7">
        <v>43797000</v>
      </c>
      <c r="N448" s="7">
        <f t="shared" si="61"/>
        <v>131059500</v>
      </c>
      <c r="O448" s="2" t="s">
        <v>18</v>
      </c>
      <c r="P448" s="8">
        <v>1.5</v>
      </c>
      <c r="Q448" s="1" t="s">
        <v>23</v>
      </c>
    </row>
    <row r="449" spans="1:17" hidden="1" x14ac:dyDescent="0.25">
      <c r="A449" s="1" t="s">
        <v>13</v>
      </c>
      <c r="B449" s="1" t="s">
        <v>1337</v>
      </c>
      <c r="C449" s="1"/>
      <c r="D449" s="1" t="s">
        <v>1341</v>
      </c>
      <c r="E449" s="1" t="s">
        <v>1342</v>
      </c>
      <c r="F449" s="1" t="s">
        <v>1343</v>
      </c>
      <c r="G449" s="1"/>
      <c r="H449" s="1"/>
      <c r="I449" s="1"/>
      <c r="J449" s="6">
        <f t="shared" si="60"/>
        <v>0</v>
      </c>
      <c r="K449" s="7">
        <v>49723200</v>
      </c>
      <c r="L449" s="7">
        <v>31053600</v>
      </c>
      <c r="M449" s="7">
        <v>25220560</v>
      </c>
      <c r="N449" s="7">
        <f t="shared" si="61"/>
        <v>105997360</v>
      </c>
      <c r="O449" s="2" t="s">
        <v>18</v>
      </c>
      <c r="P449" s="8">
        <v>1.5</v>
      </c>
      <c r="Q449" s="1" t="s">
        <v>378</v>
      </c>
    </row>
    <row r="450" spans="1:17" hidden="1" x14ac:dyDescent="0.25">
      <c r="A450" s="1" t="s">
        <v>13</v>
      </c>
      <c r="B450" s="1" t="s">
        <v>1337</v>
      </c>
      <c r="C450" s="1"/>
      <c r="D450" s="1" t="s">
        <v>1344</v>
      </c>
      <c r="E450" s="1" t="s">
        <v>1345</v>
      </c>
      <c r="F450" s="1" t="s">
        <v>1346</v>
      </c>
      <c r="G450" s="1"/>
      <c r="H450" s="1"/>
      <c r="I450" s="1"/>
      <c r="J450" s="6">
        <f t="shared" ref="J450:J453" si="65">SUM(G450:I450)</f>
        <v>0</v>
      </c>
      <c r="K450" s="7">
        <v>10081260</v>
      </c>
      <c r="L450" s="7">
        <v>1567500</v>
      </c>
      <c r="M450" s="7">
        <v>16880100</v>
      </c>
      <c r="N450" s="7">
        <f t="shared" ref="N450:N452" si="66">SUM(K450:M450)</f>
        <v>28528860</v>
      </c>
      <c r="O450" s="2" t="s">
        <v>35</v>
      </c>
      <c r="P450" s="7">
        <v>1</v>
      </c>
      <c r="Q450" s="1" t="s">
        <v>133</v>
      </c>
    </row>
    <row r="451" spans="1:17" hidden="1" x14ac:dyDescent="0.25">
      <c r="A451" s="1" t="s">
        <v>13</v>
      </c>
      <c r="B451" s="1" t="s">
        <v>1337</v>
      </c>
      <c r="C451" s="1"/>
      <c r="D451" s="43" t="s">
        <v>1347</v>
      </c>
      <c r="E451" s="1" t="s">
        <v>1348</v>
      </c>
      <c r="F451" s="1" t="s">
        <v>1349</v>
      </c>
      <c r="G451" s="1"/>
      <c r="H451" s="1"/>
      <c r="I451" s="1"/>
      <c r="J451" s="6">
        <f t="shared" si="65"/>
        <v>0</v>
      </c>
      <c r="K451" s="7">
        <v>14445000</v>
      </c>
      <c r="L451" s="7">
        <v>5628000</v>
      </c>
      <c r="M451" s="7">
        <v>13954380</v>
      </c>
      <c r="N451" s="7">
        <f t="shared" si="66"/>
        <v>34027380</v>
      </c>
      <c r="O451" s="2" t="s">
        <v>35</v>
      </c>
      <c r="P451" s="7">
        <v>1</v>
      </c>
      <c r="Q451" s="1" t="s">
        <v>129</v>
      </c>
    </row>
    <row r="452" spans="1:17" hidden="1" x14ac:dyDescent="0.25">
      <c r="A452" s="3" t="s">
        <v>13</v>
      </c>
      <c r="B452" s="44" t="s">
        <v>1350</v>
      </c>
      <c r="C452" s="44">
        <v>55</v>
      </c>
      <c r="D452" s="44">
        <v>987852</v>
      </c>
      <c r="E452" s="44" t="s">
        <v>1351</v>
      </c>
      <c r="F452" s="44" t="s">
        <v>1352</v>
      </c>
      <c r="G452" s="44">
        <v>0</v>
      </c>
      <c r="H452" s="44">
        <v>250</v>
      </c>
      <c r="I452" s="44">
        <v>0</v>
      </c>
      <c r="J452" s="6">
        <f t="shared" si="65"/>
        <v>250</v>
      </c>
      <c r="K452" s="7">
        <f t="shared" ref="K452:M453" si="67">+G452*79200</f>
        <v>0</v>
      </c>
      <c r="L452" s="7">
        <f t="shared" si="67"/>
        <v>19800000</v>
      </c>
      <c r="M452" s="7">
        <f t="shared" si="67"/>
        <v>0</v>
      </c>
      <c r="N452" s="7">
        <f t="shared" si="66"/>
        <v>19800000</v>
      </c>
      <c r="O452" s="7" t="s">
        <v>35</v>
      </c>
      <c r="P452" s="7">
        <v>1</v>
      </c>
      <c r="Q452" s="1" t="s">
        <v>125</v>
      </c>
    </row>
    <row r="453" spans="1:17" hidden="1" x14ac:dyDescent="0.25">
      <c r="A453" s="3" t="s">
        <v>13</v>
      </c>
      <c r="B453" s="44" t="s">
        <v>1350</v>
      </c>
      <c r="C453" s="44"/>
      <c r="D453" s="44">
        <v>800592</v>
      </c>
      <c r="E453" s="44" t="s">
        <v>1353</v>
      </c>
      <c r="F453" s="44" t="s">
        <v>1354</v>
      </c>
      <c r="G453" s="44">
        <v>30</v>
      </c>
      <c r="H453" s="44">
        <v>30</v>
      </c>
      <c r="I453" s="44">
        <v>30</v>
      </c>
      <c r="J453" s="6">
        <f t="shared" si="65"/>
        <v>90</v>
      </c>
      <c r="K453" s="7">
        <f t="shared" si="67"/>
        <v>2376000</v>
      </c>
      <c r="L453" s="7">
        <f t="shared" si="67"/>
        <v>2376000</v>
      </c>
      <c r="M453" s="7">
        <f t="shared" si="67"/>
        <v>2376000</v>
      </c>
      <c r="N453" s="7">
        <f>SUM(K453:M453)</f>
        <v>7128000</v>
      </c>
      <c r="O453" s="7" t="s">
        <v>35</v>
      </c>
      <c r="P453" s="7">
        <v>1</v>
      </c>
      <c r="Q453" s="45" t="s">
        <v>1355</v>
      </c>
    </row>
  </sheetData>
  <autoFilter ref="A1:Q453">
    <filterColumn colId="1">
      <filters>
        <filter val="PTK"/>
      </filters>
    </filterColumn>
  </autoFilter>
  <pageMargins left="0.7" right="0.7" top="0.75" bottom="0.75" header="0.3" footer="0.3"/>
  <pageSetup paperSize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raw  BARU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YB7FBI</cp:lastModifiedBy>
  <dcterms:created xsi:type="dcterms:W3CDTF">2019-10-09T08:53:27Z</dcterms:created>
  <dcterms:modified xsi:type="dcterms:W3CDTF">2019-10-09T10:02:31Z</dcterms:modified>
</cp:coreProperties>
</file>