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R454" i="1"/>
  <c r="R383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58"/>
  <c r="M453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<sst xmlns="http://schemas.openxmlformats.org/spreadsheetml/2006/main" count="3181" uniqueCount="1362">
  <si>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</si>
  <si>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</si>
  <si>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</si>
  <si>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</si>
  <si>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</si>
  <si>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</si>
  <si>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</si>
  <si>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</si>
  <si>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</si>
  <si>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</si>
  <si>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</si>
  <si>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</si>
  <si>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</si>
  <si>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</si>
  <si>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</si>
  <si>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</si>
  <si>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</si>
  <si>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</si>
  <si>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</si>
  <si>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</si>
  <si>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</si>
  <si>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</si>
  <si>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</si>
  <si>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</si>
  <si>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</si>
  <si>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</si>
  <si>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</si>
  <si>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</si>
  <si>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</si>
  <si>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</si>
  <si>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</si>
  <si>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</si>
  <si>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</si>
  <si>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</si>
  <si>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</si>
  <si>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</si>
  <si>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</si>
  <si>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</si>
  <si>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</si>
  <si>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</si>
  <si>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</si>
  <si>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</si>
  <si>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</si>
  <si>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</si>
  <si>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</si>
  <si>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</si>
  <si>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</si>
  <si>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</si>
  <si>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</si>
  <si>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</si>
  <si>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</si>
  <si>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</si>
  <si>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</si>
  <si>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</si>
  <si>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</si>
  <si>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</si>
  <si>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</si>
  <si>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</si>
  <si>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</si>
  <si>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</si>
  <si>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</si>
  <si>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</si>
  <si>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</si>
  <si>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</si>
  <si>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</si>
  <si>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</si>
  <si>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</si>
  <si>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</si>
  <si>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</si>
  <si>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</si>
  <si>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</si>
  <si>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</si>
  <si>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</si>
  <si>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</si>
  <si>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</si>
  <si>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</si>
  <si>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</si>
  <si>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</si>
  <si>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</si>
  <si>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</si>
  <si>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</si>
  <si>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</si>
  <si>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</si>
  <si>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</si>
  <si>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</si>
  <si>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</si>
  <si>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</si>
  <si>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</si>
  <si>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</si>
  <si>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</si>
  <si>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</si>
  <si>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</si>
  <si>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</si>
  <si>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</si>
  <si>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</si>
  <si>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</si>
  <si>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</si>
  <si>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</si>
  <si>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</si>
  <si>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</si>
  <si>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</si>
  <si>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</si>
  <si>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</si>
  <si>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</si>
  <si>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</si>
  <si>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</si>
  <si>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</si>
  <si>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</si>
  <si>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</si>
  <si>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</si>
  <si>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</si>
  <si>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</si>
  <si>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</si>
  <si>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</si>
  <si>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</si>
  <si>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</si>
  <si>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</si>
  <si>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</si>
  <si>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</si>
  <si>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</si>
  <si>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</si>
  <si>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</si>
  <si>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</si>
  <si>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</si>
  <si>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</si>
  <si>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</si>
  <si>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</si>
  <si>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</si>
  <si>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</si>
  <si>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</si>
  <si>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</si>
  <si>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</si>
  <si>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</si>
  <si>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</si>
  <si>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</si>
  <si>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</si>
  <si>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</si>
  <si>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</si>
  <si>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</si>
  <si>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</si>
  <si>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</si>
  <si>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</si>
  <si>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</si>
  <si>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</si>
  <si>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</si>
  <si>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</si>
  <si>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</si>
  <si>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</si>
  <si>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</si>
  <si>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</si>
  <si>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</si>
  <si>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</si>
  <si>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</si>
  <si>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</si>
  <si>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</si>
  <si>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</si>
  <si>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</si>
  <si>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</si>
  <si>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</si>
  <si>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</si>
  <si>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</si>
  <si>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</si>
  <si>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</si>
  <si>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</si>
  <si>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</si>
  <si>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</si>
  <si>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</si>
  <si>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</si>
  <si>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</si>
  <si>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</si>
  <si>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</si>
  <si>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</si>
  <si>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</si>
  <si>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</si>
  <si>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</si>
  <si>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</si>
  <si>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</si>
  <si>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</si>
  <si>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</si>
  <si>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</si>
  <si>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</si>
  <si>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</si>
  <si>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</si>
  <si>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</si>
  <si>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</si>
  <si>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</si>
  <si>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</si>
  <si>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</si>
  <si>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</si>
  <si>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</si>
  <si>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</si>
  <si>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</si>
  <si>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</si>
  <si>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</si>
  <si>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</si>
  <si>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</si>
  <si>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</si>
  <si>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</si>
  <si>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</si>
  <si>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</si>
  <si>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</si>
  <si>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</si>
  <si>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</si>
  <si>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</si>
  <si>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</si>
  <si>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</si>
  <si>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</si>
  <si>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</si>
  <si>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</si>
  <si>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</si>
  <si>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</si>
  <si>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</si>
  <si>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</si>
  <si>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</si>
  <si>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</si>
  <si>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</si>
  <si>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</si>
  <si>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</si>
  <si>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</si>
  <si>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</si>
  <si>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</si>
  <si>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</si>
  <si>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</si>
  <si>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</si>
  <si>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</si>
  <si>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</si>
  <si>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</si>
  <si>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</si>
  <si>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</si>
  <si>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</si>
  <si>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</si>
  <si>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</si>
  <si>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</si>
  <si>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</si>
  <si>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</si>
  <si>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</si>
  <si>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</si>
  <si>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</si>
  <si>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</si>
  <si>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</si>
  <si>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</si>
  <si>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</si>
  <si>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</si>
  <si>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</si>
  <si>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</si>
  <si>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</si>
  <si>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</si>
  <si>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</si>
  <si>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</si>
  <si>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</si>
  <si>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</si>
  <si>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</si>
  <si>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</si>
  <si>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</si>
  <si>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</si>
  <si>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</si>
  <si>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</si>
  <si>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</si>
  <si>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</si>
  <si>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</si>
  <si>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</si>
  <si>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</si>
  <si>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</si>
  <si>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</si>
  <si>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</si>
  <si>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</si>
  <si>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</si>
  <si>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</si>
  <si>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</si>
  <si>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</si>
  <si>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</si>
  <si>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</si>
  <si>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</si>
  <si>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</si>
  <si>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</si>
  <si>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</si>
  <si>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</si>
  <si>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</si>
  <si>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</si>
  <si>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</si>
  <si>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</si>
  <si>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</si>
  <si>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</si>
  <si>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</si>
  <si>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</si>
  <si>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</si>
  <si>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</si>
  <si>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</si>
  <si>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</si>
  <si>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</si>
  <si>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</si>
  <si>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</si>
  <si>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</si>
  <si>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</si>
  <si>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</si>
  <si>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</si>
  <si>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</si>
  <si>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</si>
  <si>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</si>
  <si>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</si>
  <si>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</si>
  <si>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</si>
  <si>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</si>
  <si>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</si>
  <si>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</si>
  <si>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</si>
  <si>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</si>
  <si>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</si>
  <si>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</si>
  <si>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</si>
  <si>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</si>
  <si>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</si>
  <si>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</si>
  <si>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</si>
  <si>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</si>
  <si>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</si>
  <si>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</si>
  <si>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</si>
  <si>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</si>
  <si>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</si>
  <si>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</si>
  <si>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</si>
  <si>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</si>
  <si>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</si>
  <si>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</si>
  <si>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</si>
  <si>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</si>
  <si>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</si>
  <si>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</si>
  <si>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</si>
  <si>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</si>
  <si>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</si>
  <si>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</si>
  <si>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</si>
  <si>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</si>
  <si>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</si>
  <si>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</si>
  <si>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</si>
  <si>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</si>
  <si>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</si>
  <si>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</si>
  <si>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</si>
  <si>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</si>
  <si>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</si>
  <si>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</si>
  <si>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</si>
  <si>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</si>
  <si>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</si>
  <si>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</si>
  <si>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</si>
  <si>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</si>
  <si>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</si>
  <si>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</si>
  <si>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</si>
  <si>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</si>
  <si>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</si>
  <si>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</si>
  <si>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</si>
  <si>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</si>
  <si>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</si>
  <si>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</si>
  <si>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</si>
  <si>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</si>
  <si>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</si>
  <si>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</si>
  <si>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</si>
  <si>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</si>
  <si>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</si>
  <si>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</si>
  <si>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</si>
  <si>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</si>
  <si>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</si>
  <si>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</si>
  <si>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</si>
  <si>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</si>
  <si>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</si>
  <si>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</si>
  <si>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</si>
  <si>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</si>
  <si>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</si>
  <si>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</si>
  <si>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</si>
  <si>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</si>
  <si>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</si>
  <si>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</si>
  <si>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</si>
  <si>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</si>
  <si>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</si>
  <si>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</si>
  <si>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</si>
  <si>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</si>
  <si>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</si>
  <si>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</si>
  <si>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</si>
  <si>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</si>
  <si>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</si>
  <si>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</si>
  <si>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</si>
  <si>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</si>
  <si>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</si>
  <si>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</si>
  <si>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</si>
  <si>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</si>
  <si>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</si>
  <si>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</si>
  <si>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</si>
  <si>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</si>
  <si>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</si>
  <si>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</si>
  <si>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</si>
  <si>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</si>
  <si>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</si>
  <si>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</si>
  <si>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</si>
  <si>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</si>
  <si>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</si>
  <si>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</si>
  <si>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</si>
  <si>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</si>
  <si>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</si>
  <si>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</si>
  <si>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</si>
  <si>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</si>
  <si>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</si>
  <si>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</si>
  <si>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</si>
  <si>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</si>
  <si>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</si>
  <si>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</si>
  <si>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</si>
  <si>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</si>
  <si>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</si>
  <si>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</si>
  <si>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</si>
  <si>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</si>
  <si>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</si>
  <si>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</si>
  <si>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</si>
  <si>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</si>
  <si>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</si>
  <si>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</si>
  <si>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</si>
  <si>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</si>
  <si>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</si>
  <si>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</si>
  <si>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</si>
  <si>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</si>
  <si>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</si>
  <si>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</si>
  <si>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</si>
  <si>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</si>
  <si>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</si>
  <si>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</si>
  <si>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</si>
  <si>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</si>
  <si>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</si>
  <si>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</si>
  <si>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</si>
  <si>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</si>
  <si>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</si>
  <si>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</si>
  <si>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</si>
  <si>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</si>
  <si>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</si>
  <si>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</si>
  <si>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</si>
  <si>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</si>
  <si>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</si>
  <si>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</si>
  <si>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</si>
  <si>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</si>
  <si>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</si>
  <si>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</si>
  <si>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</si>
  <si>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</si>
  <si>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</si>
  <si>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</si>
  <si>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</si>
  <si>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</si>
  <si>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</si>
  <si>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</si>
  <si>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</si>
  <si>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</si>
  <si>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</si>
  <si>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</si>
  <si>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</si>
  <si>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</si>
  <si>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</si>
  <si>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</si>
  <si>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</si>
  <si>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</si>
  <si>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</si>
  <si>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</si>
  <si>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</si>
  <si>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</si>
  <si>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</si>
  <si>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</si>
  <si>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</si>
  <si>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</si>
  <si>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</si>
  <si>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</si>
  <si>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</si>
  <si>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</si>
  <si>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</si>
  <si>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</si>
  <si>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</si>
  <si>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</si>
  <si>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</si>
  <si>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</si>
  <si>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</si>
  <si>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</si>
  <si>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</si>
  <si>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</si>
  <si>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</si>
  <si>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</si>
  <si>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</si>
  <si>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</si>
  <si>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</si>
  <si>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</si>
  <si>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</si>
  <si>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</si>
  <si>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</si>
  <si>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</si>
  <si>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</si>
  <si>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</si>
  <si>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</si>
  <si>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</si>
  <si>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</si>
  <si>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</si>
  <si>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</si>
  <si>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</si>
  <si>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</si>
  <si>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</si>
  <si>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</si>
  <si>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</si>
  <si>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</si>
  <si>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</si>
  <si>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</si>
  <si>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</si>
  <si>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</si>
  <si>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</si>
  <si>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</si>
  <si>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</si>
  <si>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</si>
  <si>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</si>
  <si>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</si>
  <si>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</si>
  <si>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</si>
  <si>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</si>
  <si>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</si>
  <si>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</si>
  <si>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</si>
  <si>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</si>
  <si>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</si>
  <si>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</si>
  <si>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</si>
  <si>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</si>
  <si>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</si>
  <si>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</si>
  <si>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</si>
  <si>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</si>
  <si>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</si>
  <si>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</si>
  <si>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</si>
  <si>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</si>
  <si>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</si>
  <si>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</si>
  <si>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</si>
  <si>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</si>
  <si>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</si>
  <si>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</si>
  <si>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</si>
  <si>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</si>
  <si>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</si>
  <si>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</si>
  <si>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</si>
  <si>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</si>
  <si>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</si>
  <si>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</si>
  <si>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</si>
  <si>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</si>
  <si>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</si>
  <si>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</si>
  <si>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</si>
  <si>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</si>
  <si>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</si>
  <si>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</si>
  <si>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</si>
  <si>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</si>
  <si>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</si>
  <si>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</si>
  <si>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</si>
  <si>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</si>
  <si>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</si>
  <si>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</si>
  <si>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</si>
  <si>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</si>
  <si>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</si>
  <si>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</si>
  <si>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</si>
  <si>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</si>
  <si>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</si>
  <si>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</si>
  <si>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</si>
  <si>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</si>
  <si>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</si>
  <si>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</si>
  <si>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</si>
  <si>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</si>
  <si>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</si>
  <si>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</si>
  <si>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</si>
  <si>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</si>
  <si>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</si>
  <si>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</si>
  <si>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</si>
  <si>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</si>
  <si>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</si>
  <si>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</si>
  <si>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</si>
  <si>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</si>
  <si>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</si>
  <si>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</si>
  <si>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</si>
  <si>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</si>
  <si>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</si>
  <si>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</si>
  <si>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</si>
  <si>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</si>
  <si>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</si>
  <si>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</si>
  <si>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</si>
  <si>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</si>
  <si>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</si>
  <si>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</si>
  <si>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</si>
  <si>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</si>
  <si>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</si>
  <si>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</si>
  <si>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</si>
  <si>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</si>
  <si>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</si>
  <si>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</si>
  <si>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</si>
  <si>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</si>
  <si>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</si>
  <si>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</si>
  <si>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</si>
  <si>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</si>
  <si>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</si>
  <si>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</si>
  <si>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</si>
  <si>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</si>
  <si>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</si>
  <si>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</si>
  <si>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</si>
  <si>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</si>
  <si>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</si>
  <si>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</si>
  <si>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</si>
  <si>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</si>
  <si>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</si>
  <si>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</si>
  <si>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</si>
  <si>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</si>
  <si>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</si>
  <si>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</si>
  <si>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</si>
  <si>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</si>
  <si>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</si>
  <si>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</si>
  <si>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</si>
  <si>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</si>
  <si>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</si>
  <si>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</si>
  <si>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</si>
  <si>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</si>
  <si>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</si>
  <si>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</si>
  <si>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</si>
  <si>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</si>
  <si>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</si>
  <si>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</si>
  <si>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</si>
  <si>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</si>
  <si>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</si>
  <si>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</si>
  <si>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</si>
  <si>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</si>
  <si>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</si>
  <si>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</si>
  <si>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</si>
  <si>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</si>
  <si>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</si>
  <si>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</si>
  <si>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</si>
  <si>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</si>
  <si>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</si>
  <si>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</si>
  <si>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</si>
  <si>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</si>
  <si>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</si>
  <si>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</si>
  <si>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</si>
  <si>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</si>
  <si>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</si>
  <si>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</si>
  <si>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</si>
  <si>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</si>
  <si>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</si>
  <si>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</si>
  <si>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</si>
  <si>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</si>
  <si>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</si>
  <si>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</si>
  <si>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</si>
  <si>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</si>
  <si>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</si>
  <si>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</si>
  <si>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</si>
  <si>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</si>
  <si>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</si>
  <si>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</si>
  <si>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</si>
  <si>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</si>
  <si>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</si>
  <si>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</si>
  <si>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</si>
  <si>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</si>
  <si>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</si>
  <si>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</si>
  <si>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</si>
  <si>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</si>
  <si>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</si>
  <si>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</si>
  <si>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</si>
  <si>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</si>
  <si>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</si>
  <si>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</si>
  <si>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</si>
  <si>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</si>
  <si>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</si>
  <si>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</si>
  <si>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</si>
  <si>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</si>
  <si>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</si>
  <si>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</si>
  <si>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</si>
  <si>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</si>
  <si>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</si>
  <si>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</si>
  <si>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</si>
  <si>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</si>
  <si>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</si>
  <si>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</si>
  <si>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</si>
  <si>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</si>
  <si>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</si>
  <si>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</si>
  <si>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</si>
  <si>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</si>
  <si>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</si>
  <si>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</si>
  <si>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</si>
  <si>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</si>
  <si>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</si>
  <si>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</si>
  <si>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</si>
  <si>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</si>
  <si>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</si>
  <si>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</si>
  <si>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</si>
  <si>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</si>
  <si>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</si>
  <si>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</si>
  <si>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</si>
  <si>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</si>
  <si>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</si>
  <si>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</si>
  <si>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</si>
  <si>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</si>
  <si>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</si>
  <si>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</si>
  <si>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</si>
  <si>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</si>
  <si>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</si>
  <si>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</si>
  <si>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</si>
  <si>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</si>
  <si>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</si>
  <si>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</si>
  <si>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</si>
  <si>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</si>
  <si>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</si>
  <si>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</si>
  <si>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</si>
  <si>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</si>
  <si>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</si>
  <si>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</si>
  <si>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</si>
  <si>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</si>
  <si>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</si>
  <si>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</si>
  <si>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</si>
  <si>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</si>
  <si>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</si>
  <si>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</si>
  <si>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</si>
  <si>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</si>
  <si>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</si>
  <si>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</si>
  <si>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</si>
  <si>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</si>
  <si>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</si>
  <si>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</si>
  <si>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</si>
  <si>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</si>
  <si>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</si>
  <si>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</si>
  <si>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</si>
  <si>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</si>
  <si>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</si>
  <si>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</si>
  <si>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</si>
  <si>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</si>
  <si>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</si>
  <si>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</si>
  <si>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</si>
  <si>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</si>
  <si>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</si>
  <si>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</si>
  <si>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</si>
  <si>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</si>
  <si>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</si>
  <si>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</si>
  <si>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</si>
  <si>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</si>
  <si>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</si>
  <si>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</si>
  <si>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</si>
  <si>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</si>
  <si>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</si>
  <si>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</si>
  <si>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</si>
  <si>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</si>
  <si>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</si>
  <si>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</si>
  <si>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</si>
  <si>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</si>
  <si>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</si>
  <si>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</si>
  <si>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</si>
  <si>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</si>
  <si>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</si>
  <si>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</si>
  <si>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</si>
  <si>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</si>
  <si>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</si>
  <si>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</si>
  <si>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</si>
  <si>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</si>
  <si>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</si>
  <si>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</si>
  <si>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</si>
  <si>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</si>
  <si>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</si>
  <si>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</si>
  <si>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</si>
  <si>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</si>
  <si>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</si>
  <si>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</si>
  <si>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</si>
  <si>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</si>
  <si>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</si>
  <si>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</si>
  <si>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</si>
  <si>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</si>
  <si>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</si>
  <si>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</si>
  <si>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</si>
  <si>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</si>
  <si>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</si>
  <si>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</si>
  <si>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</si>
  <si>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</si>
  <si>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</si>
  <si>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</si>
  <si>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</si>
  <si>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</si>
  <si>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</si>
  <si>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</si>
  <si>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</si>
  <si>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</si>
  <si>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</si>
  <si>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</si>
  <si>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</si>
  <si>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</si>
  <si>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</si>
  <si>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</si>
  <si>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</si>
  <si>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</si>
  <si>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</si>
  <si>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</si>
  <si>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</si>
  <si>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</si>
  <si>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</si>
  <si>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</si>
  <si>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</si>
  <si>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</si>
  <si>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</si>
  <si>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</si>
  <si>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</si>
  <si>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</si>
  <si>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</si>
  <si>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</si>
  <si>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</si>
  <si>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</si>
  <si>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</si>
  <si>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</si>
  <si>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</si>
  <si>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</si>
  <si>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</si>
  <si>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</si>
  <si>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</si>
  <si>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</si>
  <si>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</si>
  <si>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</si>
  <si>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</si>
  <si>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</si>
  <si>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</si>
  <si>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</si>
  <si>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</si>
  <si>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</si>
  <si>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</si>
  <si>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</si>
  <si>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</si>
  <si>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</si>
  <si>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</si>
  <si>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</si>
  <si>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</si>
  <si>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</si>
  <si>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</si>
  <si>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</si>
  <si>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</si>
  <si>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</si>
  <si>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</si>
  <si>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</si>
  <si>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</si>
  <si>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</si>
  <si>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</si>
  <si>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</si>
  <si>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</si>
  <si>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</si>
  <si>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</si>
  <si>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</si>
  <si>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</si>
  <si>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</si>
  <si>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</si>
  <si>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</si>
  <si>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</si>
  <si>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</si>
  <si>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</si>
  <si>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</si>
  <si>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</si>
  <si>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</si>
  <si>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</si>
  <si>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</si>
  <si>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</si>
  <si>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</si>
  <si>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</si>
  <si>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</si>
  <si>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</si>
  <si>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</si>
  <si>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</si>
  <si>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</si>
  <si>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</si>
  <si>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</si>
  <si>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</si>
  <si>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</si>
  <si>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</si>
  <si>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</si>
  <si>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</si>
  <si>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</si>
  <si>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</si>
  <si>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</si>
  <si>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</si>
  <si>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</si>
  <si>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</si>
  <si>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</si>
  <si>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</si>
  <si>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</si>
  <si>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</si>
  <si>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</si>
  <si>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</si>
  <si>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</si>
  <si>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</si>
  <si>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</si>
  <si>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</si>
  <si>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</si>
  <si>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</si>
  <si>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</si>
  <si>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</si>
  <si>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</si>
  <si>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</si>
  <si>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</si>
  <si>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</si>
  <si>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</si>
  <si>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</si>
  <si>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</si>
  <si>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</si>
  <si>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</si>
  <si>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</si>
  <si>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</si>
  <si>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</si>
  <si>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</si>
  <si>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</si>
  <si>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</si>
  <si>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</si>
  <si>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</si>
  <si>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</si>
  <si>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</si>
  <si>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</si>
  <si>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</si>
  <si>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</si>
  <si>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</si>
  <si>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</si>
  <si>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</si>
  <si>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</si>
  <si>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</si>
  <si>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</si>
  <si>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</si>
  <si>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</si>
  <si>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</si>
  <si>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</si>
  <si>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</si>
  <si>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</si>
  <si>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</si>
  <si>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</si>
  <si>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</si>
  <si>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</si>
  <si>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</si>
  <si>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</si>
  <si>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</si>
  <si>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</si>
  <si>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</si>
  <si>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</si>
  <si>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</si>
  <si>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</si>
  <si>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</si>
  <si>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</si>
  <si>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</si>
  <si>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</si>
  <si>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</si>
  <si>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</si>
  <si>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</si>
  <si>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</si>
  <si>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</si>
  <si>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</si>
  <si>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</si>
  <si>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</si>
  <si>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</si>
  <si>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</si>
  <si>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</si>
  <si>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</si>
  <si>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</si>
  <si>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</si>
  <si>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</si>
  <si>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</si>
  <si>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</si>
  <si>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</si>
  <si>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</si>
  <si>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</si>
  <si>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</si>
  <si>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</si>
  <si>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</si>
  <si>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</si>
  <si>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</si>
  <si>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</si>
  <si>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</si>
  <si>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</si>
  <si>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</si>
  <si>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</si>
  <si>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</si>
  <si>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</si>
  <si>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</si>
  <si>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</si>
  <si>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</si>
  <si>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</si>
  <si>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</si>
  <si>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</si>
  <si>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</si>
  <si>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</si>
  <si>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</si>
  <si>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</si>
  <si>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</si>
  <si>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</si>
  <si>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</si>
  <si>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</si>
  <si>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</si>
  <si>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</si>
  <si>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</si>
  <si>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</si>
  <si>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</si>
  <si>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</si>
  <si>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</si>
  <si>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</si>
  <si>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</si>
  <si>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</si>
  <si>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</si>
  <si>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</si>
  <si>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</si>
  <si>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</si>
  <si>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</si>
  <si>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</si>
  <si>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</si>
  <si>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</si>
  <si>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</si>
  <si>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</si>
  <si>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</si>
  <si>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</si>
  <si>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</si>
  <si>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</si>
  <si>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</si>
  <si>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</si>
  <si>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</si>
  <si>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</si>
  <si>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</si>
  <si>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</si>
  <si>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</si>
  <si>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</si>
  <si>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</si>
  <si>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</si>
  <si>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</si>
  <si>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</si>
  <si>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</si>
  <si>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</si>
  <si>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</si>
  <si>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</si>
  <si>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</si>
  <si>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</si>
  <si>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</si>
  <si>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</si>
  <si>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</si>
  <si>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</si>
  <si>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</si>
  <si>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</si>
  <si>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</si>
  <si>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</si>
  <si>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</si>
  <si>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</si>
  <si>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</si>
  <si>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</si>
  <si>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</si>
  <si>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</si>
  <si>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</si>
  <si>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</si>
  <si>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</si>
  <si>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</si>
  <si>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</si>
  <si>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</si>
  <si>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</si>
  <si>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</si>
  <si>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</si>
  <si>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</si>
  <si>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</si>
  <si>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</si>
  <si>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</si>
  <si>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</si>
  <si>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</si>
  <si>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</si>
  <si>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</si>
  <si>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</si>
  <si>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</si>
  <si>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</si>
  <si>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</si>
  <si>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</si>
  <si>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</si>
  <si>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</si>
  <si>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</si>
  <si>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</si>
  <si>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</si>
  <si>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</si>
  <si>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</si>
  <si>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</si>
  <si>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</si>
  <si>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</si>
  <si>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</si>
  <si>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</si>
  <si>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</si>
  <si>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</si>
  <si>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</si>
  <si>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</si>
  <si>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</si>
  <si>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</si>
  <si>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</si>
  <si>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</si>
  <si>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</si>
  <si>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</si>
  <si>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</si>
  <si>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</si>
  <si>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</si>
  <si>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</si>
  <si>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</si>
  <si>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</si>
  <si>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</si>
  <si>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</si>
  <si>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</si>
  <si>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</si>
  <si>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</si>
  <si>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</si>
  <si>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</si>
  <si>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</si>
  <si>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</si>
  <si>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</si>
  <si>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</si>
  <si>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</si>
  <si>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</si>
  <si>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</si>
  <si>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</si>
  <si>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</si>
  <si>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</si>
  <si>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</si>
  <si>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</si>
  <si>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</si>
  <si>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</si>
  <si>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</si>
  <si>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</si>
  <si>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</si>
  <si>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</si>
  <si>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</si>
  <si>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</si>
  <si>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</si>
  <si>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</si>
  <si>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</si>
  <si>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</si>
  <si>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</si>
  <si>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</si>
  <si>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</si>
  <si>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</si>
  <si>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</si>
  <si>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</si>
  <si>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</si>
  <si>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</si>
  <si>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</si>
  <si>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</si>
  <si>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</si>
  <si>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</si>
  <si>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</si>
  <si>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</si>
  <si>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</si>
  <si>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</si>
  <si>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</si>
  <si>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</si>
  <si>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</si>
  <si>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</si>
  <si>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</si>
  <si>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</si>
  <si>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</si>
  <si>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</si>
  <si>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</si>
  <si>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</si>
  <si>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</si>
  <si>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</si>
  <si>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</si>
  <si>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</si>
  <si>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</si>
  <si>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</si>
  <si>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</si>
  <si>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</si>
  <si>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</si>
  <si>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</si>
  <si>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</si>
  <si>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</si>
  <si>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</si>
  <si>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</si>
  <si>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</si>
  <si>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</si>
  <si>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</si>
  <si>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</si>
  <si>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</si>
  <si>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</si>
  <si>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</si>
  <si>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</si>
  <si>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</si>
  <si>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</si>
  <si>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</si>
  <si>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</si>
  <si>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</si>
  <si>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</si>
  <si>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</si>
  <si>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</si>
  <si>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</si>
  <si>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</si>
  <si>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</si>
  <si>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</si>
  <si>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</si>
  <si>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</si>
  <si>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</si>
  <si>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</si>
  <si>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</si>
  <si>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</si>
  <si>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</si>
  <si>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</si>
  <si>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</si>
  <si>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</si>
  <si>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</si>
  <si>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</si>
  <si>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</si>
  <si>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</si>
  <si>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</si>
  <si>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</si>
  <si>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</si>
  <si>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</si>
  <si>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</si>
  <si>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</si>
  <si>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</si>
  <si>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</si>
  <si>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</si>
  <si>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</si>
  <si>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</si>
  <si>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</si>
  <si>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</si>
  <si>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</si>
  <si>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</si>
  <si>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</si>
  <si>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</si>
  <si>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</si>
  <si>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</si>
  <si>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</si>
  <si>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</si>
  <si>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</si>
  <si>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</si>
  <si>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</si>
  <si>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</si>
  <si>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</si>
  <si>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</si>
  <si>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</si>
  <si>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</si>
  <si>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</si>
  <si>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</si>
  <si>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</si>
  <si>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</si>
  <si>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</si>
  <si>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</si>
  <si>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</si>
  <si>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</si>
  <si>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</si>
  <si>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</si>
  <si>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</si>
  <si>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</si>
  <si>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</si>
  <si>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</si>
  <si>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</si>
  <si>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</si>
  <si>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</si>
  <si>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</si>
  <si>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</si>
  <si>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</si>
  <si>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</si>
  <si>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</si>
  <si>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</si>
  <si>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Harga HP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</si>
</sst>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0" fontId="0" fillId="0" borderId="1" xfId="0" applyBorder="1" applyAlignment="1">
      <alignment wrapText="1"/>
    </xf>
    <xf numFmtId="41" fontId="0" fillId="0" borderId="1" xfId="2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2" xfId="0" applyFill="1" applyBorder="1" applyAlignment="1">
      <alignment wrapText="1"/>
    </xf>
    <xf numFmtId="0" fontId="0" fillId="0" borderId="2" xfId="0" applyBorder="1"/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454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Q371" sqref="Q371"/>
    </sheetView>
  </sheetViews>
  <sheetFormatPr defaultRowHeight="15"/>
  <cols>
    <col min="1" max="1" width="5.5703125" hidden="1" customWidth="1"/>
    <col min="2" max="2" width="5.42578125" customWidth="1"/>
    <col min="3" max="3" width="3.42578125" customWidth="1"/>
    <col min="5" max="5" width="21.28515625" customWidth="1"/>
    <col min="6" max="6" width="43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0.42578125" style="40" customWidth="1"/>
    <col min="15" max="15" width="7.7109375" style="40" customWidth="1"/>
    <col min="16" max="16" width="6.140625" style="40" customWidth="1"/>
    <col min="17" max="17" width="34.7109375" customWidth="1"/>
    <col min="18" max="18" width="15.140625" bestFit="1" customWidth="1"/>
  </cols>
  <sheetData>
    <row r="1" spans="1:18" s="50" customFormat="1" ht="4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49" t="s">
        <v>10</v>
      </c>
      <c r="P1" s="49" t="s">
        <v>11</v>
      </c>
      <c r="Q1" s="52" t="s">
        <v>12</v>
      </c>
      <c r="R1" s="54" t="s">
        <v>1361</v>
      </c>
    </row>
    <row r="2" spans="1:18" hidden="1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8" hidden="1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8" hidden="1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8" hidden="1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8" hidden="1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8" hidden="1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8" hidden="1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8" hidden="1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8" hidden="1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8" hidden="1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8" hidden="1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8" hidden="1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8" hidden="1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8" hidden="1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8" hidden="1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8" hidden="1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8" hidden="1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8" hidden="1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8" hidden="1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8" hidden="1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8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53" t="s">
        <v>424</v>
      </c>
      <c r="R358" s="7">
        <f>P358*1000000</f>
        <v>2000000</v>
      </c>
    </row>
    <row r="359" spans="1:18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53" t="s">
        <v>424</v>
      </c>
      <c r="R359" s="7">
        <f t="shared" ref="R359:R382" si="57">P359*1000000</f>
        <v>2000000</v>
      </c>
    </row>
    <row r="360" spans="1:18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53" t="s">
        <v>23</v>
      </c>
      <c r="R360" s="7">
        <f t="shared" si="57"/>
        <v>1500000</v>
      </c>
    </row>
    <row r="361" spans="1:18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53" t="s">
        <v>23</v>
      </c>
      <c r="R361" s="7">
        <f t="shared" si="57"/>
        <v>1500000</v>
      </c>
    </row>
    <row r="362" spans="1:18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53" t="s">
        <v>23</v>
      </c>
      <c r="R362" s="7">
        <f t="shared" si="57"/>
        <v>1500000</v>
      </c>
    </row>
    <row r="363" spans="1:18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53" t="s">
        <v>129</v>
      </c>
      <c r="R363" s="7">
        <f t="shared" si="57"/>
        <v>1000000</v>
      </c>
    </row>
    <row r="364" spans="1:18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53" t="s">
        <v>129</v>
      </c>
      <c r="R364" s="7">
        <f t="shared" si="57"/>
        <v>1000000</v>
      </c>
    </row>
    <row r="365" spans="1:18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53" t="s">
        <v>129</v>
      </c>
      <c r="R365" s="7">
        <f t="shared" si="57"/>
        <v>1000000</v>
      </c>
    </row>
    <row r="366" spans="1:18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53" t="s">
        <v>129</v>
      </c>
      <c r="R366" s="7">
        <f t="shared" si="57"/>
        <v>1000000</v>
      </c>
    </row>
    <row r="367" spans="1:18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53" t="s">
        <v>129</v>
      </c>
      <c r="R367" s="7">
        <f t="shared" si="57"/>
        <v>1000000</v>
      </c>
    </row>
    <row r="368" spans="1:18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53" t="s">
        <v>129</v>
      </c>
      <c r="R368" s="7">
        <f t="shared" si="57"/>
        <v>1000000</v>
      </c>
    </row>
    <row r="369" spans="1:18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53" t="s">
        <v>129</v>
      </c>
      <c r="R369" s="7">
        <f t="shared" si="57"/>
        <v>1000000</v>
      </c>
    </row>
    <row r="370" spans="1:18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53" t="s">
        <v>129</v>
      </c>
      <c r="R370" s="7">
        <f t="shared" si="57"/>
        <v>1000000</v>
      </c>
    </row>
    <row r="371" spans="1:18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53" t="s">
        <v>129</v>
      </c>
      <c r="R371" s="7">
        <f t="shared" si="57"/>
        <v>1000000</v>
      </c>
    </row>
    <row r="372" spans="1:18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53" t="s">
        <v>129</v>
      </c>
      <c r="R372" s="7">
        <f t="shared" si="57"/>
        <v>1000000</v>
      </c>
    </row>
    <row r="373" spans="1:18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53" t="s">
        <v>129</v>
      </c>
      <c r="R373" s="7">
        <f t="shared" si="57"/>
        <v>1000000</v>
      </c>
    </row>
    <row r="374" spans="1:18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53" t="s">
        <v>129</v>
      </c>
      <c r="R374" s="7">
        <f t="shared" si="57"/>
        <v>1000000</v>
      </c>
    </row>
    <row r="375" spans="1:18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53" t="s">
        <v>129</v>
      </c>
      <c r="R375" s="7">
        <f t="shared" si="57"/>
        <v>1000000</v>
      </c>
    </row>
    <row r="376" spans="1:18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53" t="s">
        <v>129</v>
      </c>
      <c r="R376" s="7">
        <f t="shared" si="57"/>
        <v>1000000</v>
      </c>
    </row>
    <row r="377" spans="1:18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53" t="s">
        <v>129</v>
      </c>
      <c r="R377" s="7">
        <f t="shared" si="57"/>
        <v>1000000</v>
      </c>
    </row>
    <row r="378" spans="1:18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53" t="s">
        <v>129</v>
      </c>
      <c r="R378" s="7">
        <f t="shared" si="57"/>
        <v>1000000</v>
      </c>
    </row>
    <row r="379" spans="1:18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53" t="s">
        <v>129</v>
      </c>
      <c r="R379" s="7">
        <f t="shared" si="57"/>
        <v>1000000</v>
      </c>
    </row>
    <row r="380" spans="1:18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53" t="s">
        <v>129</v>
      </c>
      <c r="R380" s="7">
        <f t="shared" si="57"/>
        <v>1000000</v>
      </c>
    </row>
    <row r="381" spans="1:18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53" t="s">
        <v>129</v>
      </c>
      <c r="R381" s="7">
        <f t="shared" si="57"/>
        <v>1000000</v>
      </c>
    </row>
    <row r="382" spans="1:18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8">+G382*79200</f>
        <v>7682400</v>
      </c>
      <c r="L382" s="7">
        <f t="shared" ref="L382:L413" si="59">+H382*79200</f>
        <v>3960000</v>
      </c>
      <c r="M382" s="7">
        <f t="shared" ref="M382:M413" si="60">+I382*79200</f>
        <v>0</v>
      </c>
      <c r="N382" s="7">
        <f t="shared" si="50"/>
        <v>11642400</v>
      </c>
      <c r="O382" s="2" t="s">
        <v>35</v>
      </c>
      <c r="P382" s="7">
        <v>1</v>
      </c>
      <c r="Q382" s="53" t="s">
        <v>129</v>
      </c>
      <c r="R382" s="7">
        <f t="shared" si="57"/>
        <v>1000000</v>
      </c>
    </row>
    <row r="383" spans="1:18" hidden="1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8"/>
        <v>174108000.0528</v>
      </c>
      <c r="L383" s="7">
        <f t="shared" si="59"/>
        <v>166161600</v>
      </c>
      <c r="M383" s="7">
        <f t="shared" si="60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  <c r="R383" s="51">
        <f>SUBTOTAL(9,R358:R382)</f>
        <v>28500000</v>
      </c>
    </row>
    <row r="384" spans="1:18" hidden="1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8"/>
        <v>102801600</v>
      </c>
      <c r="L384" s="7">
        <f t="shared" si="59"/>
        <v>158400000</v>
      </c>
      <c r="M384" s="7">
        <f t="shared" si="60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8"/>
        <v>79200000</v>
      </c>
      <c r="L385" s="7">
        <f t="shared" si="59"/>
        <v>39600000</v>
      </c>
      <c r="M385" s="7">
        <f t="shared" si="60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1">SUM(G386:I386)</f>
        <v>2000</v>
      </c>
      <c r="K386" s="7">
        <f t="shared" si="58"/>
        <v>79200000</v>
      </c>
      <c r="L386" s="7">
        <f t="shared" si="59"/>
        <v>39600000</v>
      </c>
      <c r="M386" s="7">
        <f t="shared" si="60"/>
        <v>39600000</v>
      </c>
      <c r="N386" s="7">
        <f t="shared" ref="N386:N449" si="62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1"/>
        <v>1900</v>
      </c>
      <c r="K387" s="7">
        <f t="shared" si="58"/>
        <v>110880000</v>
      </c>
      <c r="L387" s="7">
        <f t="shared" si="59"/>
        <v>0</v>
      </c>
      <c r="M387" s="7">
        <f t="shared" si="60"/>
        <v>39600000</v>
      </c>
      <c r="N387" s="7">
        <f t="shared" si="62"/>
        <v>150480000</v>
      </c>
      <c r="O387" s="2" t="s">
        <v>18</v>
      </c>
      <c r="P387" s="8">
        <v>1.5</v>
      </c>
      <c r="Q387" s="1" t="s">
        <v>1156</v>
      </c>
    </row>
    <row r="388" spans="1:17" hidden="1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1"/>
        <v>1896.2500009999999</v>
      </c>
      <c r="K388" s="7">
        <f t="shared" si="58"/>
        <v>71273400.0264</v>
      </c>
      <c r="L388" s="7">
        <f t="shared" si="59"/>
        <v>47229600.052799992</v>
      </c>
      <c r="M388" s="7">
        <f t="shared" si="60"/>
        <v>31680000</v>
      </c>
      <c r="N388" s="7">
        <f t="shared" si="62"/>
        <v>150183000.0792</v>
      </c>
      <c r="O388" s="2" t="s">
        <v>18</v>
      </c>
      <c r="P388" s="8">
        <v>1.5</v>
      </c>
      <c r="Q388" s="1" t="s">
        <v>23</v>
      </c>
    </row>
    <row r="389" spans="1:17" hidden="1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1"/>
        <v>1600</v>
      </c>
      <c r="K389" s="7">
        <f t="shared" si="58"/>
        <v>51480000</v>
      </c>
      <c r="L389" s="7">
        <f t="shared" si="59"/>
        <v>27720000</v>
      </c>
      <c r="M389" s="7">
        <f t="shared" si="60"/>
        <v>47520000</v>
      </c>
      <c r="N389" s="7">
        <f t="shared" si="62"/>
        <v>126720000</v>
      </c>
      <c r="O389" s="2" t="s">
        <v>18</v>
      </c>
      <c r="P389" s="8">
        <v>1.5</v>
      </c>
      <c r="Q389" s="1" t="s">
        <v>1152</v>
      </c>
    </row>
    <row r="390" spans="1:17" hidden="1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1"/>
        <v>1450</v>
      </c>
      <c r="K390" s="7">
        <f t="shared" si="58"/>
        <v>0</v>
      </c>
      <c r="L390" s="7">
        <f t="shared" si="59"/>
        <v>35640000</v>
      </c>
      <c r="M390" s="7">
        <f t="shared" si="60"/>
        <v>79200000</v>
      </c>
      <c r="N390" s="7">
        <f t="shared" si="62"/>
        <v>114840000</v>
      </c>
      <c r="O390" s="2" t="s">
        <v>18</v>
      </c>
      <c r="P390" s="8">
        <v>1.5</v>
      </c>
      <c r="Q390" s="1" t="s">
        <v>1152</v>
      </c>
    </row>
    <row r="391" spans="1:17" hidden="1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1"/>
        <v>1300</v>
      </c>
      <c r="K391" s="7">
        <f t="shared" si="58"/>
        <v>39600000</v>
      </c>
      <c r="L391" s="7">
        <f t="shared" si="59"/>
        <v>47520000</v>
      </c>
      <c r="M391" s="7">
        <f t="shared" si="60"/>
        <v>15840000</v>
      </c>
      <c r="N391" s="7">
        <f t="shared" si="62"/>
        <v>102960000</v>
      </c>
      <c r="O391" s="2" t="s">
        <v>18</v>
      </c>
      <c r="P391" s="8">
        <v>1.5</v>
      </c>
      <c r="Q391" s="1" t="s">
        <v>145</v>
      </c>
    </row>
    <row r="392" spans="1:17" hidden="1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1"/>
        <v>1300</v>
      </c>
      <c r="K392" s="7">
        <f t="shared" si="58"/>
        <v>63360000</v>
      </c>
      <c r="L392" s="7">
        <f t="shared" si="59"/>
        <v>23760000</v>
      </c>
      <c r="M392" s="7">
        <f t="shared" si="60"/>
        <v>15840000</v>
      </c>
      <c r="N392" s="7">
        <f t="shared" si="62"/>
        <v>102960000</v>
      </c>
      <c r="O392" s="2" t="s">
        <v>18</v>
      </c>
      <c r="P392" s="8">
        <v>1.5</v>
      </c>
      <c r="Q392" s="1" t="s">
        <v>1152</v>
      </c>
    </row>
    <row r="393" spans="1:17" hidden="1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1"/>
        <v>1148.111112</v>
      </c>
      <c r="K393" s="7">
        <f t="shared" si="58"/>
        <v>35640000</v>
      </c>
      <c r="L393" s="7">
        <f t="shared" si="59"/>
        <v>39529600.0704</v>
      </c>
      <c r="M393" s="7">
        <f t="shared" si="60"/>
        <v>15760800</v>
      </c>
      <c r="N393" s="7">
        <f t="shared" si="62"/>
        <v>90930400.0704</v>
      </c>
      <c r="O393" s="2" t="s">
        <v>35</v>
      </c>
      <c r="P393" s="7">
        <v>1</v>
      </c>
      <c r="Q393" s="1" t="s">
        <v>109</v>
      </c>
    </row>
    <row r="394" spans="1:17" hidden="1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1"/>
        <v>1100</v>
      </c>
      <c r="K394" s="7">
        <f t="shared" si="58"/>
        <v>47520000</v>
      </c>
      <c r="L394" s="7">
        <f t="shared" si="59"/>
        <v>39600000</v>
      </c>
      <c r="M394" s="7">
        <f t="shared" si="60"/>
        <v>0</v>
      </c>
      <c r="N394" s="7">
        <f t="shared" si="62"/>
        <v>87120000</v>
      </c>
      <c r="O394" s="2" t="s">
        <v>35</v>
      </c>
      <c r="P394" s="7">
        <v>1</v>
      </c>
      <c r="Q394" s="1" t="s">
        <v>109</v>
      </c>
    </row>
    <row r="395" spans="1:17" hidden="1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1"/>
        <v>1000</v>
      </c>
      <c r="K395" s="7">
        <f t="shared" si="58"/>
        <v>0</v>
      </c>
      <c r="L395" s="7">
        <f t="shared" si="59"/>
        <v>39600000</v>
      </c>
      <c r="M395" s="7">
        <f t="shared" si="60"/>
        <v>39600000</v>
      </c>
      <c r="N395" s="7">
        <f t="shared" si="62"/>
        <v>79200000</v>
      </c>
      <c r="O395" s="2" t="s">
        <v>35</v>
      </c>
      <c r="P395" s="7">
        <v>1</v>
      </c>
      <c r="Q395" s="1" t="s">
        <v>45</v>
      </c>
    </row>
    <row r="396" spans="1:17" hidden="1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1"/>
        <v>997</v>
      </c>
      <c r="K396" s="7">
        <f t="shared" si="58"/>
        <v>-158400</v>
      </c>
      <c r="L396" s="7">
        <f t="shared" si="59"/>
        <v>79120800</v>
      </c>
      <c r="M396" s="7">
        <f t="shared" si="60"/>
        <v>0</v>
      </c>
      <c r="N396" s="7">
        <f t="shared" si="62"/>
        <v>78962400</v>
      </c>
      <c r="O396" s="2" t="s">
        <v>35</v>
      </c>
      <c r="P396" s="7">
        <v>1</v>
      </c>
      <c r="Q396" s="1" t="s">
        <v>1181</v>
      </c>
    </row>
    <row r="397" spans="1:17" hidden="1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1"/>
        <v>950</v>
      </c>
      <c r="K397" s="7">
        <f t="shared" si="58"/>
        <v>15840000</v>
      </c>
      <c r="L397" s="7">
        <f t="shared" si="59"/>
        <v>23760000</v>
      </c>
      <c r="M397" s="7">
        <f t="shared" si="60"/>
        <v>35640000</v>
      </c>
      <c r="N397" s="7">
        <f t="shared" si="62"/>
        <v>75240000</v>
      </c>
      <c r="O397" s="2" t="s">
        <v>35</v>
      </c>
      <c r="P397" s="7">
        <v>1</v>
      </c>
      <c r="Q397" s="1" t="s">
        <v>1181</v>
      </c>
    </row>
    <row r="398" spans="1:17" hidden="1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1"/>
        <v>900</v>
      </c>
      <c r="K398" s="7">
        <f t="shared" si="58"/>
        <v>15840000</v>
      </c>
      <c r="L398" s="7">
        <f t="shared" si="59"/>
        <v>55440000</v>
      </c>
      <c r="M398" s="7">
        <f t="shared" si="60"/>
        <v>0</v>
      </c>
      <c r="N398" s="7">
        <f t="shared" si="62"/>
        <v>71280000</v>
      </c>
      <c r="O398" s="2" t="s">
        <v>35</v>
      </c>
      <c r="P398" s="7">
        <v>1</v>
      </c>
      <c r="Q398" s="1" t="s">
        <v>45</v>
      </c>
    </row>
    <row r="399" spans="1:17" hidden="1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1"/>
        <v>700</v>
      </c>
      <c r="K399" s="7">
        <f t="shared" si="58"/>
        <v>15840000</v>
      </c>
      <c r="L399" s="7">
        <f t="shared" si="59"/>
        <v>39600000</v>
      </c>
      <c r="M399" s="7">
        <f t="shared" si="60"/>
        <v>0</v>
      </c>
      <c r="N399" s="7">
        <f t="shared" si="62"/>
        <v>55440000</v>
      </c>
      <c r="O399" s="2" t="s">
        <v>35</v>
      </c>
      <c r="P399" s="7">
        <v>1</v>
      </c>
      <c r="Q399" s="1" t="s">
        <v>129</v>
      </c>
    </row>
    <row r="400" spans="1:17" hidden="1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1"/>
        <v>649</v>
      </c>
      <c r="K400" s="7">
        <f t="shared" si="58"/>
        <v>11880000</v>
      </c>
      <c r="L400" s="7">
        <f t="shared" si="59"/>
        <v>31600800</v>
      </c>
      <c r="M400" s="7">
        <f t="shared" si="60"/>
        <v>7920000</v>
      </c>
      <c r="N400" s="7">
        <f t="shared" si="62"/>
        <v>51400800</v>
      </c>
      <c r="O400" s="2" t="s">
        <v>35</v>
      </c>
      <c r="P400" s="7">
        <v>1</v>
      </c>
      <c r="Q400" s="1" t="s">
        <v>109</v>
      </c>
    </row>
    <row r="401" spans="1:17" hidden="1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1"/>
        <v>646.80555700000002</v>
      </c>
      <c r="K401" s="7">
        <f t="shared" si="58"/>
        <v>15587000.114400001</v>
      </c>
      <c r="L401" s="7">
        <f t="shared" si="59"/>
        <v>11880000</v>
      </c>
      <c r="M401" s="7">
        <f t="shared" si="60"/>
        <v>23760000</v>
      </c>
      <c r="N401" s="7">
        <f t="shared" si="62"/>
        <v>51227000.114399999</v>
      </c>
      <c r="O401" s="2" t="s">
        <v>35</v>
      </c>
      <c r="P401" s="7">
        <v>1</v>
      </c>
      <c r="Q401" s="1" t="s">
        <v>109</v>
      </c>
    </row>
    <row r="402" spans="1:17" hidden="1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1"/>
        <v>550</v>
      </c>
      <c r="K402" s="7">
        <f t="shared" si="58"/>
        <v>11880000</v>
      </c>
      <c r="L402" s="7">
        <f t="shared" si="59"/>
        <v>7920000</v>
      </c>
      <c r="M402" s="7">
        <f t="shared" si="60"/>
        <v>23760000</v>
      </c>
      <c r="N402" s="7">
        <f t="shared" si="62"/>
        <v>43560000</v>
      </c>
      <c r="O402" s="2" t="s">
        <v>35</v>
      </c>
      <c r="P402" s="7">
        <v>1</v>
      </c>
      <c r="Q402" s="1" t="s">
        <v>45</v>
      </c>
    </row>
    <row r="403" spans="1:17" hidden="1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1"/>
        <v>450</v>
      </c>
      <c r="K403" s="7">
        <f t="shared" si="58"/>
        <v>0</v>
      </c>
      <c r="L403" s="7">
        <f t="shared" si="59"/>
        <v>35640000</v>
      </c>
      <c r="M403" s="7">
        <f t="shared" si="60"/>
        <v>0</v>
      </c>
      <c r="N403" s="7">
        <f t="shared" si="62"/>
        <v>35640000</v>
      </c>
      <c r="O403" s="2" t="s">
        <v>35</v>
      </c>
      <c r="P403" s="7">
        <v>1</v>
      </c>
      <c r="Q403" s="1" t="s">
        <v>109</v>
      </c>
    </row>
    <row r="404" spans="1:17" hidden="1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1"/>
        <v>345</v>
      </c>
      <c r="K404" s="7">
        <f t="shared" si="58"/>
        <v>3643200</v>
      </c>
      <c r="L404" s="7">
        <f t="shared" si="59"/>
        <v>7840800</v>
      </c>
      <c r="M404" s="7">
        <f t="shared" si="60"/>
        <v>15840000</v>
      </c>
      <c r="N404" s="7">
        <f t="shared" si="62"/>
        <v>27324000</v>
      </c>
      <c r="O404" s="2" t="s">
        <v>35</v>
      </c>
      <c r="P404" s="7">
        <v>1</v>
      </c>
      <c r="Q404" s="1" t="s">
        <v>109</v>
      </c>
    </row>
    <row r="405" spans="1:17" hidden="1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1"/>
        <v>255</v>
      </c>
      <c r="K405" s="7">
        <f t="shared" si="58"/>
        <v>3960000</v>
      </c>
      <c r="L405" s="7">
        <f t="shared" si="59"/>
        <v>3960000</v>
      </c>
      <c r="M405" s="7">
        <f t="shared" si="60"/>
        <v>12276000</v>
      </c>
      <c r="N405" s="7">
        <f t="shared" si="62"/>
        <v>20196000</v>
      </c>
      <c r="O405" s="2" t="s">
        <v>35</v>
      </c>
      <c r="P405" s="7">
        <v>1</v>
      </c>
      <c r="Q405" s="1" t="s">
        <v>109</v>
      </c>
    </row>
    <row r="406" spans="1:17" hidden="1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1"/>
        <v>200</v>
      </c>
      <c r="K406" s="7">
        <f t="shared" si="58"/>
        <v>7920000</v>
      </c>
      <c r="L406" s="7">
        <f t="shared" si="59"/>
        <v>3960000</v>
      </c>
      <c r="M406" s="7">
        <f t="shared" si="60"/>
        <v>3960000</v>
      </c>
      <c r="N406" s="7">
        <f t="shared" si="62"/>
        <v>15840000</v>
      </c>
      <c r="O406" s="2" t="s">
        <v>35</v>
      </c>
      <c r="P406" s="7">
        <v>1</v>
      </c>
      <c r="Q406" s="1" t="s">
        <v>109</v>
      </c>
    </row>
    <row r="407" spans="1:17" hidden="1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1"/>
        <v>2400</v>
      </c>
      <c r="K407" s="7">
        <f t="shared" si="58"/>
        <v>47520000</v>
      </c>
      <c r="L407" s="7">
        <f t="shared" si="59"/>
        <v>55440000</v>
      </c>
      <c r="M407" s="7">
        <f t="shared" si="60"/>
        <v>87120000</v>
      </c>
      <c r="N407" s="7">
        <f t="shared" si="62"/>
        <v>190080000</v>
      </c>
      <c r="O407" s="2" t="s">
        <v>18</v>
      </c>
      <c r="P407" s="39">
        <v>1.5</v>
      </c>
      <c r="Q407" s="1" t="s">
        <v>23</v>
      </c>
    </row>
    <row r="408" spans="1:17" hidden="1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1"/>
        <v>2100</v>
      </c>
      <c r="K408" s="7">
        <f t="shared" si="58"/>
        <v>67320000</v>
      </c>
      <c r="L408" s="7">
        <f t="shared" si="59"/>
        <v>55440000</v>
      </c>
      <c r="M408" s="7">
        <f t="shared" si="60"/>
        <v>43560000</v>
      </c>
      <c r="N408" s="7">
        <f t="shared" si="62"/>
        <v>166320000</v>
      </c>
      <c r="O408" s="2" t="s">
        <v>18</v>
      </c>
      <c r="P408" s="39">
        <v>1.5</v>
      </c>
      <c r="Q408" s="1" t="s">
        <v>23</v>
      </c>
    </row>
    <row r="409" spans="1:17" hidden="1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1"/>
        <v>1300</v>
      </c>
      <c r="K409" s="7">
        <f t="shared" si="58"/>
        <v>39600000</v>
      </c>
      <c r="L409" s="7">
        <f t="shared" si="59"/>
        <v>55440000</v>
      </c>
      <c r="M409" s="7">
        <f t="shared" si="60"/>
        <v>7920000</v>
      </c>
      <c r="N409" s="7">
        <f t="shared" si="62"/>
        <v>102960000</v>
      </c>
      <c r="O409" s="2" t="s">
        <v>18</v>
      </c>
      <c r="P409" s="39">
        <v>1.5</v>
      </c>
      <c r="Q409" s="1" t="s">
        <v>23</v>
      </c>
    </row>
    <row r="410" spans="1:17" hidden="1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1"/>
        <v>1159.833333</v>
      </c>
      <c r="K410" s="7">
        <f t="shared" si="58"/>
        <v>36418799.9736</v>
      </c>
      <c r="L410" s="7">
        <f t="shared" si="59"/>
        <v>23760000</v>
      </c>
      <c r="M410" s="7">
        <f t="shared" si="60"/>
        <v>31680000</v>
      </c>
      <c r="N410" s="7">
        <f t="shared" si="62"/>
        <v>91858799.9736</v>
      </c>
      <c r="O410" s="2" t="s">
        <v>35</v>
      </c>
      <c r="P410" s="7">
        <v>1</v>
      </c>
      <c r="Q410" s="1" t="s">
        <v>129</v>
      </c>
    </row>
    <row r="411" spans="1:17" hidden="1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1"/>
        <v>1020</v>
      </c>
      <c r="K411" s="7">
        <f t="shared" si="58"/>
        <v>43560000</v>
      </c>
      <c r="L411" s="7">
        <f t="shared" si="59"/>
        <v>25344000</v>
      </c>
      <c r="M411" s="7">
        <f t="shared" si="60"/>
        <v>11880000</v>
      </c>
      <c r="N411" s="7">
        <f t="shared" si="62"/>
        <v>80784000</v>
      </c>
      <c r="O411" s="2" t="s">
        <v>35</v>
      </c>
      <c r="P411" s="7">
        <v>1</v>
      </c>
      <c r="Q411" s="1" t="s">
        <v>129</v>
      </c>
    </row>
    <row r="412" spans="1:17" hidden="1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1"/>
        <v>918.72222299999999</v>
      </c>
      <c r="K412" s="7">
        <f t="shared" si="58"/>
        <v>41456800.044</v>
      </c>
      <c r="L412" s="7">
        <f t="shared" si="59"/>
        <v>15840000</v>
      </c>
      <c r="M412" s="7">
        <f t="shared" si="60"/>
        <v>15466000.017600002</v>
      </c>
      <c r="N412" s="7">
        <f t="shared" si="62"/>
        <v>72762800.0616</v>
      </c>
      <c r="O412" s="2" t="s">
        <v>35</v>
      </c>
      <c r="P412" s="7">
        <v>1</v>
      </c>
      <c r="Q412" s="1" t="s">
        <v>129</v>
      </c>
    </row>
    <row r="413" spans="1:17" hidden="1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1"/>
        <v>650</v>
      </c>
      <c r="K413" s="7">
        <f t="shared" si="58"/>
        <v>15840000</v>
      </c>
      <c r="L413" s="7">
        <f t="shared" si="59"/>
        <v>15840000</v>
      </c>
      <c r="M413" s="7">
        <f t="shared" si="60"/>
        <v>19800000</v>
      </c>
      <c r="N413" s="7">
        <f t="shared" si="62"/>
        <v>51480000</v>
      </c>
      <c r="O413" s="2" t="s">
        <v>35</v>
      </c>
      <c r="P413" s="7">
        <v>1</v>
      </c>
      <c r="Q413" s="1" t="s">
        <v>129</v>
      </c>
    </row>
    <row r="414" spans="1:17" hidden="1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1"/>
        <v>625</v>
      </c>
      <c r="K414" s="7">
        <f t="shared" ref="K414:K438" si="63">+G414*79200</f>
        <v>3960000</v>
      </c>
      <c r="L414" s="7">
        <f t="shared" ref="L414:L438" si="64">+H414*79200</f>
        <v>27720000</v>
      </c>
      <c r="M414" s="7">
        <f t="shared" ref="M414:M438" si="65">+I414*79200</f>
        <v>17820000</v>
      </c>
      <c r="N414" s="7">
        <f t="shared" si="62"/>
        <v>49500000</v>
      </c>
      <c r="O414" s="2" t="s">
        <v>35</v>
      </c>
      <c r="P414" s="7">
        <v>1</v>
      </c>
      <c r="Q414" s="1" t="s">
        <v>129</v>
      </c>
    </row>
    <row r="415" spans="1:17" hidden="1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1"/>
        <v>485.25</v>
      </c>
      <c r="K415" s="7">
        <f t="shared" si="63"/>
        <v>20215800</v>
      </c>
      <c r="L415" s="7">
        <f t="shared" si="64"/>
        <v>3960000</v>
      </c>
      <c r="M415" s="7">
        <f t="shared" si="65"/>
        <v>14256000</v>
      </c>
      <c r="N415" s="7">
        <f t="shared" si="62"/>
        <v>38431800</v>
      </c>
      <c r="O415" s="2" t="s">
        <v>35</v>
      </c>
      <c r="P415" s="7">
        <v>1</v>
      </c>
      <c r="Q415" s="1" t="s">
        <v>129</v>
      </c>
    </row>
    <row r="416" spans="1:17" hidden="1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1"/>
        <v>475</v>
      </c>
      <c r="K416" s="7">
        <f t="shared" si="63"/>
        <v>1980000</v>
      </c>
      <c r="L416" s="7">
        <f t="shared" si="64"/>
        <v>15840000</v>
      </c>
      <c r="M416" s="7">
        <f t="shared" si="65"/>
        <v>19800000</v>
      </c>
      <c r="N416" s="7">
        <f t="shared" si="62"/>
        <v>37620000</v>
      </c>
      <c r="O416" s="2" t="s">
        <v>35</v>
      </c>
      <c r="P416" s="7">
        <v>1</v>
      </c>
      <c r="Q416" s="1" t="s">
        <v>129</v>
      </c>
    </row>
    <row r="417" spans="1:17" hidden="1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1"/>
        <v>447.61111199999999</v>
      </c>
      <c r="K417" s="7">
        <f t="shared" si="63"/>
        <v>15840000</v>
      </c>
      <c r="L417" s="7">
        <f t="shared" si="64"/>
        <v>11880000</v>
      </c>
      <c r="M417" s="7">
        <f t="shared" si="65"/>
        <v>7730800.0704000005</v>
      </c>
      <c r="N417" s="7">
        <f t="shared" si="62"/>
        <v>35450800.0704</v>
      </c>
      <c r="O417" s="2" t="s">
        <v>35</v>
      </c>
      <c r="P417" s="7">
        <v>1</v>
      </c>
      <c r="Q417" s="1" t="s">
        <v>129</v>
      </c>
    </row>
    <row r="418" spans="1:17" hidden="1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1"/>
        <v>250</v>
      </c>
      <c r="K418" s="7">
        <f t="shared" si="63"/>
        <v>7920000</v>
      </c>
      <c r="L418" s="7">
        <f t="shared" si="64"/>
        <v>3960000</v>
      </c>
      <c r="M418" s="7">
        <f t="shared" si="65"/>
        <v>7920000</v>
      </c>
      <c r="N418" s="7">
        <f t="shared" si="62"/>
        <v>19800000</v>
      </c>
      <c r="O418" s="2" t="s">
        <v>35</v>
      </c>
      <c r="P418" s="7">
        <v>1</v>
      </c>
      <c r="Q418" s="1" t="s">
        <v>129</v>
      </c>
    </row>
    <row r="419" spans="1:17" hidden="1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1"/>
        <v>150</v>
      </c>
      <c r="K419" s="7">
        <f t="shared" si="63"/>
        <v>3960000</v>
      </c>
      <c r="L419" s="7">
        <f t="shared" si="64"/>
        <v>5940000</v>
      </c>
      <c r="M419" s="7">
        <f t="shared" si="65"/>
        <v>1980000</v>
      </c>
      <c r="N419" s="7">
        <f t="shared" si="62"/>
        <v>11880000</v>
      </c>
      <c r="O419" s="2" t="s">
        <v>35</v>
      </c>
      <c r="P419" s="7">
        <v>1</v>
      </c>
      <c r="Q419" s="1" t="s">
        <v>129</v>
      </c>
    </row>
    <row r="420" spans="1:17" hidden="1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1"/>
        <v>150</v>
      </c>
      <c r="K420" s="7">
        <f t="shared" si="63"/>
        <v>0</v>
      </c>
      <c r="L420" s="7">
        <f t="shared" si="64"/>
        <v>7920000</v>
      </c>
      <c r="M420" s="7">
        <f t="shared" si="65"/>
        <v>3960000</v>
      </c>
      <c r="N420" s="7">
        <f t="shared" si="62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1"/>
        <v>135</v>
      </c>
      <c r="K421" s="7">
        <f t="shared" si="63"/>
        <v>8712000</v>
      </c>
      <c r="L421" s="7">
        <f t="shared" si="64"/>
        <v>1980000</v>
      </c>
      <c r="M421" s="7">
        <f t="shared" si="65"/>
        <v>0</v>
      </c>
      <c r="N421" s="7">
        <f t="shared" si="62"/>
        <v>10692000</v>
      </c>
      <c r="O421" s="2" t="s">
        <v>35</v>
      </c>
      <c r="P421" s="7">
        <v>1</v>
      </c>
      <c r="Q421" s="1" t="s">
        <v>129</v>
      </c>
    </row>
    <row r="422" spans="1:17" hidden="1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1"/>
        <v>395.75</v>
      </c>
      <c r="K422" s="7">
        <f t="shared" si="63"/>
        <v>7920000</v>
      </c>
      <c r="L422" s="7">
        <f t="shared" si="64"/>
        <v>13127400</v>
      </c>
      <c r="M422" s="7">
        <f t="shared" si="65"/>
        <v>10296000</v>
      </c>
      <c r="N422" s="7">
        <f t="shared" si="62"/>
        <v>31343400</v>
      </c>
      <c r="O422" s="2" t="s">
        <v>35</v>
      </c>
      <c r="P422" s="7">
        <v>1</v>
      </c>
      <c r="Q422" s="1" t="s">
        <v>129</v>
      </c>
    </row>
    <row r="423" spans="1:17" hidden="1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1"/>
        <v>275</v>
      </c>
      <c r="K423" s="7">
        <f t="shared" si="63"/>
        <v>7920000</v>
      </c>
      <c r="L423" s="7">
        <f t="shared" si="64"/>
        <v>13860000</v>
      </c>
      <c r="M423" s="7">
        <f t="shared" si="65"/>
        <v>0</v>
      </c>
      <c r="N423" s="7">
        <f t="shared" si="62"/>
        <v>21780000</v>
      </c>
      <c r="O423" s="2" t="s">
        <v>35</v>
      </c>
      <c r="P423" s="7">
        <v>1</v>
      </c>
      <c r="Q423" s="1" t="s">
        <v>129</v>
      </c>
    </row>
    <row r="424" spans="1:17" hidden="1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1"/>
        <v>175</v>
      </c>
      <c r="K424" s="7">
        <f t="shared" si="63"/>
        <v>3960000</v>
      </c>
      <c r="L424" s="7">
        <f t="shared" si="64"/>
        <v>3960000</v>
      </c>
      <c r="M424" s="7">
        <f t="shared" si="65"/>
        <v>5940000</v>
      </c>
      <c r="N424" s="7">
        <f t="shared" si="62"/>
        <v>13860000</v>
      </c>
      <c r="O424" s="2" t="s">
        <v>35</v>
      </c>
      <c r="P424" s="7">
        <v>1</v>
      </c>
      <c r="Q424" s="1" t="s">
        <v>129</v>
      </c>
    </row>
    <row r="425" spans="1:17" hidden="1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1"/>
        <v>1239.972223</v>
      </c>
      <c r="K425" s="7">
        <f t="shared" si="63"/>
        <v>50925600</v>
      </c>
      <c r="L425" s="7">
        <f t="shared" si="64"/>
        <v>23520200.0616</v>
      </c>
      <c r="M425" s="7">
        <f t="shared" si="65"/>
        <v>23760000</v>
      </c>
      <c r="N425" s="7">
        <f t="shared" si="62"/>
        <v>98205800.0616</v>
      </c>
      <c r="O425" s="2" t="s">
        <v>35</v>
      </c>
      <c r="P425" s="7">
        <v>1</v>
      </c>
      <c r="Q425" s="1" t="s">
        <v>129</v>
      </c>
    </row>
    <row r="426" spans="1:17" hidden="1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1"/>
        <v>999</v>
      </c>
      <c r="K426" s="7">
        <f t="shared" si="63"/>
        <v>31680000</v>
      </c>
      <c r="L426" s="7">
        <f t="shared" si="64"/>
        <v>19720800</v>
      </c>
      <c r="M426" s="7">
        <f t="shared" si="65"/>
        <v>27720000</v>
      </c>
      <c r="N426" s="7">
        <f t="shared" si="62"/>
        <v>79120800</v>
      </c>
      <c r="O426" s="2" t="s">
        <v>35</v>
      </c>
      <c r="P426" s="7">
        <v>1</v>
      </c>
      <c r="Q426" s="1" t="s">
        <v>129</v>
      </c>
    </row>
    <row r="427" spans="1:17" hidden="1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1"/>
        <v>367</v>
      </c>
      <c r="K427" s="7">
        <f t="shared" si="63"/>
        <v>11642400</v>
      </c>
      <c r="L427" s="7">
        <f t="shared" si="64"/>
        <v>7920000</v>
      </c>
      <c r="M427" s="7">
        <f t="shared" si="65"/>
        <v>9504000</v>
      </c>
      <c r="N427" s="7">
        <f t="shared" si="62"/>
        <v>29066400</v>
      </c>
      <c r="O427" s="2" t="s">
        <v>35</v>
      </c>
      <c r="P427" s="7">
        <v>1</v>
      </c>
      <c r="Q427" s="1" t="s">
        <v>129</v>
      </c>
    </row>
    <row r="428" spans="1:17" hidden="1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1"/>
        <v>348</v>
      </c>
      <c r="K428" s="7">
        <f t="shared" si="63"/>
        <v>15840000</v>
      </c>
      <c r="L428" s="7">
        <f t="shared" si="64"/>
        <v>7840800</v>
      </c>
      <c r="M428" s="7">
        <f t="shared" si="65"/>
        <v>3880800</v>
      </c>
      <c r="N428" s="7">
        <f t="shared" si="62"/>
        <v>27561600</v>
      </c>
      <c r="O428" s="2" t="s">
        <v>35</v>
      </c>
      <c r="P428" s="7">
        <v>1</v>
      </c>
      <c r="Q428" s="1" t="s">
        <v>129</v>
      </c>
    </row>
    <row r="429" spans="1:17" hidden="1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1"/>
        <v>324.86111199999999</v>
      </c>
      <c r="K429" s="7">
        <f t="shared" si="63"/>
        <v>13860000</v>
      </c>
      <c r="L429" s="7">
        <f t="shared" si="64"/>
        <v>7920000</v>
      </c>
      <c r="M429" s="7">
        <f t="shared" si="65"/>
        <v>3949000.0704000001</v>
      </c>
      <c r="N429" s="7">
        <f t="shared" si="62"/>
        <v>25729000.0704</v>
      </c>
      <c r="O429" s="2" t="s">
        <v>35</v>
      </c>
      <c r="P429" s="7">
        <v>1</v>
      </c>
      <c r="Q429" s="1" t="s">
        <v>129</v>
      </c>
    </row>
    <row r="430" spans="1:17" hidden="1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1"/>
        <v>149.72222299999999</v>
      </c>
      <c r="K430" s="7">
        <f t="shared" si="63"/>
        <v>3938000.0616000001</v>
      </c>
      <c r="L430" s="7">
        <f t="shared" si="64"/>
        <v>3960000</v>
      </c>
      <c r="M430" s="7">
        <f t="shared" si="65"/>
        <v>3960000</v>
      </c>
      <c r="N430" s="7">
        <f t="shared" si="62"/>
        <v>11858000.0616</v>
      </c>
      <c r="O430" s="2" t="s">
        <v>35</v>
      </c>
      <c r="P430" s="7">
        <v>1</v>
      </c>
      <c r="Q430" s="1" t="s">
        <v>129</v>
      </c>
    </row>
    <row r="431" spans="1:17" hidden="1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1"/>
        <v>200</v>
      </c>
      <c r="K431" s="7">
        <f t="shared" si="63"/>
        <v>7920000</v>
      </c>
      <c r="L431" s="7">
        <f t="shared" si="64"/>
        <v>0</v>
      </c>
      <c r="M431" s="7">
        <f t="shared" si="65"/>
        <v>7920000</v>
      </c>
      <c r="N431" s="7">
        <f t="shared" si="62"/>
        <v>15840000</v>
      </c>
      <c r="O431" s="2" t="s">
        <v>35</v>
      </c>
      <c r="P431" s="7">
        <v>1</v>
      </c>
      <c r="Q431" s="1" t="s">
        <v>129</v>
      </c>
    </row>
    <row r="432" spans="1:17" hidden="1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1"/>
        <v>2587</v>
      </c>
      <c r="K432" s="7">
        <f t="shared" si="63"/>
        <v>39204000</v>
      </c>
      <c r="L432" s="7">
        <f t="shared" si="64"/>
        <v>63280800</v>
      </c>
      <c r="M432" s="7">
        <f t="shared" si="65"/>
        <v>102405600</v>
      </c>
      <c r="N432" s="7">
        <f t="shared" si="62"/>
        <v>204890400</v>
      </c>
      <c r="O432" s="2" t="s">
        <v>18</v>
      </c>
      <c r="P432" s="8">
        <v>1.5</v>
      </c>
      <c r="Q432" s="1" t="s">
        <v>23</v>
      </c>
    </row>
    <row r="433" spans="1:17" hidden="1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1"/>
        <v>690.52777800000001</v>
      </c>
      <c r="K433" s="7">
        <f t="shared" si="63"/>
        <v>19720800</v>
      </c>
      <c r="L433" s="7">
        <f t="shared" si="64"/>
        <v>7444800</v>
      </c>
      <c r="M433" s="7">
        <f t="shared" si="65"/>
        <v>27524200.0176</v>
      </c>
      <c r="N433" s="7">
        <f t="shared" si="62"/>
        <v>54689800.0176</v>
      </c>
      <c r="O433" s="2" t="s">
        <v>35</v>
      </c>
      <c r="P433" s="7">
        <v>1</v>
      </c>
      <c r="Q433" s="1" t="s">
        <v>129</v>
      </c>
    </row>
    <row r="434" spans="1:17" hidden="1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1"/>
        <v>3461</v>
      </c>
      <c r="K434" s="7">
        <f t="shared" si="63"/>
        <v>117612000</v>
      </c>
      <c r="L434" s="7">
        <f t="shared" si="64"/>
        <v>77774400</v>
      </c>
      <c r="M434" s="7">
        <f t="shared" si="65"/>
        <v>78724800</v>
      </c>
      <c r="N434" s="7">
        <f t="shared" si="62"/>
        <v>274111200</v>
      </c>
      <c r="O434" s="2" t="s">
        <v>18</v>
      </c>
      <c r="P434" s="8">
        <v>1.5</v>
      </c>
      <c r="Q434" s="1" t="s">
        <v>23</v>
      </c>
    </row>
    <row r="435" spans="1:17" hidden="1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1"/>
        <v>1793.805556</v>
      </c>
      <c r="K435" s="7">
        <f t="shared" si="63"/>
        <v>94945400.0352</v>
      </c>
      <c r="L435" s="7">
        <f t="shared" si="64"/>
        <v>47520000</v>
      </c>
      <c r="M435" s="7">
        <f t="shared" si="65"/>
        <v>-396000</v>
      </c>
      <c r="N435" s="7">
        <f t="shared" si="62"/>
        <v>142069400.0352</v>
      </c>
      <c r="O435" s="2" t="s">
        <v>18</v>
      </c>
      <c r="P435" s="8">
        <v>1.5</v>
      </c>
      <c r="Q435" s="1" t="s">
        <v>23</v>
      </c>
    </row>
    <row r="436" spans="1:17" hidden="1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1"/>
        <v>1479</v>
      </c>
      <c r="K436" s="7">
        <f t="shared" si="63"/>
        <v>39045600</v>
      </c>
      <c r="L436" s="7">
        <f t="shared" si="64"/>
        <v>38728800</v>
      </c>
      <c r="M436" s="7">
        <f t="shared" si="65"/>
        <v>39362400</v>
      </c>
      <c r="N436" s="7">
        <f t="shared" si="62"/>
        <v>117136800</v>
      </c>
      <c r="O436" s="2" t="s">
        <v>18</v>
      </c>
      <c r="P436" s="8">
        <v>1.5</v>
      </c>
      <c r="Q436" s="1" t="s">
        <v>23</v>
      </c>
    </row>
    <row r="437" spans="1:17" hidden="1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1"/>
        <v>1389</v>
      </c>
      <c r="K437" s="7">
        <f t="shared" si="63"/>
        <v>15681600</v>
      </c>
      <c r="L437" s="7">
        <f t="shared" si="64"/>
        <v>47361600</v>
      </c>
      <c r="M437" s="7">
        <f t="shared" si="65"/>
        <v>46965600</v>
      </c>
      <c r="N437" s="7">
        <f t="shared" si="62"/>
        <v>110008800</v>
      </c>
      <c r="O437" s="2" t="s">
        <v>18</v>
      </c>
      <c r="P437" s="8">
        <v>1.5</v>
      </c>
      <c r="Q437" s="1" t="s">
        <v>23</v>
      </c>
    </row>
    <row r="438" spans="1:17" hidden="1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1"/>
        <v>898</v>
      </c>
      <c r="K438" s="7">
        <f t="shared" si="63"/>
        <v>23760000</v>
      </c>
      <c r="L438" s="7">
        <f t="shared" si="64"/>
        <v>31680000</v>
      </c>
      <c r="M438" s="7">
        <f t="shared" si="65"/>
        <v>15681600</v>
      </c>
      <c r="N438" s="7">
        <f t="shared" si="62"/>
        <v>71121600</v>
      </c>
      <c r="O438" s="7" t="s">
        <v>35</v>
      </c>
      <c r="P438" s="7">
        <v>1</v>
      </c>
      <c r="Q438" s="1" t="s">
        <v>129</v>
      </c>
    </row>
    <row r="439" spans="1:17" hidden="1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1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2"/>
        <v>65463000</v>
      </c>
      <c r="O439" s="2" t="s">
        <v>35</v>
      </c>
      <c r="P439" s="7">
        <v>1</v>
      </c>
      <c r="Q439" s="1" t="s">
        <v>129</v>
      </c>
    </row>
    <row r="440" spans="1:17" hidden="1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1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2"/>
        <v>75254400</v>
      </c>
      <c r="O440" s="2" t="s">
        <v>35</v>
      </c>
      <c r="P440" s="7">
        <v>1</v>
      </c>
      <c r="Q440" s="1" t="s">
        <v>129</v>
      </c>
    </row>
    <row r="441" spans="1:17" hidden="1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1"/>
        <v>314.31818181818181</v>
      </c>
      <c r="K441" s="42"/>
      <c r="L441" s="42">
        <v>16974000</v>
      </c>
      <c r="M441" s="42">
        <v>7920000</v>
      </c>
      <c r="N441" s="7">
        <f t="shared" si="62"/>
        <v>24894000</v>
      </c>
      <c r="O441" s="2" t="s">
        <v>35</v>
      </c>
      <c r="P441" s="7">
        <v>1</v>
      </c>
      <c r="Q441" s="1" t="s">
        <v>129</v>
      </c>
    </row>
    <row r="442" spans="1:17" hidden="1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1"/>
        <v>400.8125</v>
      </c>
      <c r="K442" s="42">
        <v>8311350</v>
      </c>
      <c r="L442" s="42">
        <v>9588000</v>
      </c>
      <c r="M442" s="42">
        <v>13845000</v>
      </c>
      <c r="N442" s="7">
        <f t="shared" si="62"/>
        <v>31744350</v>
      </c>
      <c r="O442" s="2" t="s">
        <v>35</v>
      </c>
      <c r="P442" s="7">
        <v>1</v>
      </c>
      <c r="Q442" s="1" t="s">
        <v>129</v>
      </c>
    </row>
    <row r="443" spans="1:17" hidden="1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1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2"/>
        <v>52092000</v>
      </c>
      <c r="O443" s="2" t="s">
        <v>35</v>
      </c>
      <c r="P443" s="7">
        <v>1</v>
      </c>
      <c r="Q443" s="1" t="s">
        <v>129</v>
      </c>
    </row>
    <row r="444" spans="1:17" hidden="1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1"/>
        <v>421.30681818181819</v>
      </c>
      <c r="K444" s="42"/>
      <c r="L444" s="42">
        <v>24240000</v>
      </c>
      <c r="M444" s="42">
        <v>9127500</v>
      </c>
      <c r="N444" s="7">
        <f t="shared" si="62"/>
        <v>33367500</v>
      </c>
      <c r="O444" s="2" t="s">
        <v>35</v>
      </c>
      <c r="P444" s="7">
        <v>1</v>
      </c>
      <c r="Q444" s="1" t="s">
        <v>129</v>
      </c>
    </row>
    <row r="445" spans="1:17" hidden="1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1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2"/>
        <v>11295200</v>
      </c>
      <c r="O445" s="2" t="s">
        <v>35</v>
      </c>
      <c r="P445" s="7">
        <v>1</v>
      </c>
      <c r="Q445" s="1" t="s">
        <v>129</v>
      </c>
    </row>
    <row r="446" spans="1:17" hidden="1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1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2"/>
        <v>22584600</v>
      </c>
      <c r="O446" s="2" t="s">
        <v>35</v>
      </c>
      <c r="P446" s="7">
        <v>1</v>
      </c>
      <c r="Q446" s="1" t="s">
        <v>129</v>
      </c>
    </row>
    <row r="447" spans="1:17" hidden="1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1"/>
        <v>556.19772727272721</v>
      </c>
      <c r="K447" s="42">
        <v>27076860</v>
      </c>
      <c r="L447" s="42"/>
      <c r="M447" s="42">
        <v>16974000</v>
      </c>
      <c r="N447" s="7">
        <f t="shared" si="62"/>
        <v>44050860</v>
      </c>
      <c r="O447" s="2" t="s">
        <v>35</v>
      </c>
      <c r="P447" s="7">
        <v>1</v>
      </c>
      <c r="Q447" s="1" t="s">
        <v>129</v>
      </c>
    </row>
    <row r="448" spans="1:17" hidden="1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1"/>
        <v>0</v>
      </c>
      <c r="K448" s="7">
        <v>36553500</v>
      </c>
      <c r="L448" s="7">
        <v>50709000</v>
      </c>
      <c r="M448" s="7">
        <v>43797000</v>
      </c>
      <c r="N448" s="7">
        <f t="shared" si="62"/>
        <v>131059500</v>
      </c>
      <c r="O448" s="2" t="s">
        <v>18</v>
      </c>
      <c r="P448" s="8">
        <v>1.5</v>
      </c>
      <c r="Q448" s="1" t="s">
        <v>23</v>
      </c>
    </row>
    <row r="449" spans="1:18" hidden="1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1"/>
        <v>0</v>
      </c>
      <c r="K449" s="7">
        <v>49723200</v>
      </c>
      <c r="L449" s="7">
        <v>31053600</v>
      </c>
      <c r="M449" s="7">
        <v>25220560</v>
      </c>
      <c r="N449" s="7">
        <f t="shared" si="62"/>
        <v>105997360</v>
      </c>
      <c r="O449" s="2" t="s">
        <v>18</v>
      </c>
      <c r="P449" s="8">
        <v>1.5</v>
      </c>
      <c r="Q449" s="1" t="s">
        <v>378</v>
      </c>
    </row>
    <row r="450" spans="1:18" hidden="1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6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7">SUM(K450:M450)</f>
        <v>28528860</v>
      </c>
      <c r="O450" s="2" t="s">
        <v>35</v>
      </c>
      <c r="P450" s="7">
        <v>1</v>
      </c>
      <c r="Q450" s="1" t="s">
        <v>133</v>
      </c>
    </row>
    <row r="451" spans="1:18" hidden="1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6"/>
        <v>0</v>
      </c>
      <c r="K451" s="7">
        <v>14445000</v>
      </c>
      <c r="L451" s="7">
        <v>5628000</v>
      </c>
      <c r="M451" s="7">
        <v>13954380</v>
      </c>
      <c r="N451" s="7">
        <f t="shared" si="67"/>
        <v>34027380</v>
      </c>
      <c r="O451" s="2" t="s">
        <v>35</v>
      </c>
      <c r="P451" s="7">
        <v>1</v>
      </c>
      <c r="Q451" s="1" t="s">
        <v>129</v>
      </c>
    </row>
    <row r="452" spans="1:18" hidden="1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6"/>
        <v>250</v>
      </c>
      <c r="K452" s="7">
        <f t="shared" ref="K452:M453" si="68">+G452*79200</f>
        <v>0</v>
      </c>
      <c r="L452" s="7">
        <f t="shared" si="68"/>
        <v>19800000</v>
      </c>
      <c r="M452" s="7">
        <f t="shared" si="68"/>
        <v>0</v>
      </c>
      <c r="N452" s="7">
        <f t="shared" si="67"/>
        <v>19800000</v>
      </c>
      <c r="O452" s="7" t="s">
        <v>35</v>
      </c>
      <c r="P452" s="7">
        <v>1</v>
      </c>
      <c r="Q452" s="1" t="s">
        <v>125</v>
      </c>
    </row>
    <row r="453" spans="1:18" hidden="1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6"/>
        <v>90</v>
      </c>
      <c r="K453" s="7">
        <f t="shared" si="68"/>
        <v>2376000</v>
      </c>
      <c r="L453" s="7">
        <f t="shared" si="68"/>
        <v>2376000</v>
      </c>
      <c r="M453" s="7">
        <f t="shared" si="68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  <row r="454" spans="1:18">
      <c r="R454" s="55">
        <f>SUM(R358:R382)</f>
        <v>28500000</v>
      </c>
    </row>
  </sheetData>
  <autoFilter ref="A1:Q453">
    <filterColumn colId="1">
      <filters>
        <filter val="KDS"/>
      </filters>
    </filterColumn>
  </autoFilter>
  <pageMargins left="0.12" right="0.11" top="0.19" bottom="0.17" header="0.14000000000000001" footer="0.11"/>
  <pageSetup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ASMSMG</cp:lastModifiedBy>
  <cp:lastPrinted>2019-10-09T10:15:47Z</cp:lastPrinted>
  <dcterms:created xsi:type="dcterms:W3CDTF">2019-10-09T08:53:27Z</dcterms:created>
  <dcterms:modified xsi:type="dcterms:W3CDTF">2019-10-09T10:47:06Z</dcterms:modified>
</cp:coreProperties>
</file>