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1" i="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D63"/>
  <c r="E62"/>
  <c r="E61"/>
  <c r="E60"/>
  <c r="E59"/>
  <c r="E58"/>
  <c r="E57"/>
  <c r="E56"/>
  <c r="D56"/>
  <c r="E55"/>
  <c r="E54"/>
  <c r="E53"/>
  <c r="E52"/>
  <c r="E51"/>
  <c r="D50"/>
  <c r="E50" s="1"/>
  <c r="E49"/>
  <c r="E48"/>
  <c r="D48"/>
  <c r="E47"/>
  <c r="E46"/>
  <c r="E45"/>
  <c r="E44"/>
  <c r="E43"/>
  <c r="E42"/>
  <c r="E41"/>
  <c r="E40"/>
  <c r="E39"/>
  <c r="E38"/>
  <c r="E37"/>
  <c r="D36"/>
  <c r="E36" s="1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17"/>
  <c r="E17" s="1"/>
  <c r="E16"/>
  <c r="E15"/>
  <c r="E14"/>
  <c r="E13"/>
  <c r="D12"/>
  <c r="E12" s="1"/>
  <c r="E11"/>
  <c r="E10"/>
  <c r="E9"/>
  <c r="E8"/>
  <c r="E7"/>
  <c r="E6"/>
  <c r="E5"/>
  <c r="E112" s="1"/>
</calcChain>
</file>

<file path=xl/sharedStrings.xml><?xml version="1.0" encoding="utf-8"?>
<sst xmlns="http://schemas.openxmlformats.org/spreadsheetml/2006/main" count="158" uniqueCount="53">
  <si>
    <t>BERITA ACARA PROGRAM POTONGAN KARTON TCA</t>
  </si>
  <si>
    <t>BANJARMASIN I</t>
  </si>
  <si>
    <t>BULAN :</t>
  </si>
  <si>
    <t>N0</t>
  </si>
  <si>
    <t>TGL</t>
  </si>
  <si>
    <t>NAMA PASAR</t>
  </si>
  <si>
    <t>JUMLAH POTONGAN</t>
  </si>
  <si>
    <t>TTL BIAYA</t>
  </si>
  <si>
    <t>A.YANI</t>
  </si>
  <si>
    <t>SEI ANDAI,CEMARA</t>
  </si>
  <si>
    <t>WILDAN,AMAL</t>
  </si>
  <si>
    <t>TELAWANG,TELUKDALAM</t>
  </si>
  <si>
    <t>LAMA</t>
  </si>
  <si>
    <t>ANTASARI</t>
  </si>
  <si>
    <t>SEI TABUK,SEI LULUT,PANDU</t>
  </si>
  <si>
    <t>LOKASI,BATUAH</t>
  </si>
  <si>
    <t>BAIMBAI,BINJAI</t>
  </si>
  <si>
    <t>14/9/2019</t>
  </si>
  <si>
    <t>TELUK TIRAM</t>
  </si>
  <si>
    <t>KURIPAN</t>
  </si>
  <si>
    <t>PEKAUMAN</t>
  </si>
  <si>
    <t>PANDU</t>
  </si>
  <si>
    <t>PASIRMAS,RAWASARI</t>
  </si>
  <si>
    <t>KALINDO</t>
  </si>
  <si>
    <t>PELAMBUAN</t>
  </si>
  <si>
    <t>20/9/2019</t>
  </si>
  <si>
    <t>21/9/2019</t>
  </si>
  <si>
    <t>28/9/2019</t>
  </si>
  <si>
    <t>ASTAMBUL,MARTAPURA</t>
  </si>
  <si>
    <t>SEKUMPUL,RIDHO,SEJUMPUT</t>
  </si>
  <si>
    <t>MARTAPURA</t>
  </si>
  <si>
    <t>BANJARBARU</t>
  </si>
  <si>
    <t>ULIN</t>
  </si>
  <si>
    <t>GAMBUT,PAPAN</t>
  </si>
  <si>
    <t>MANARAP, AHAD</t>
  </si>
  <si>
    <t>Psr.Rajawali</t>
  </si>
  <si>
    <t>Psr.Kahayan</t>
  </si>
  <si>
    <t>Psr.Jawa</t>
  </si>
  <si>
    <t>Psr.Lombok</t>
  </si>
  <si>
    <t>Psr.Sumatera</t>
  </si>
  <si>
    <t>Psr.Batam</t>
  </si>
  <si>
    <t>Psr.Baru</t>
  </si>
  <si>
    <t>TERMINAL (SAMPIT)</t>
  </si>
  <si>
    <t>Psr.Kereng pangi</t>
  </si>
  <si>
    <t>Psr.Kuala kurun</t>
  </si>
  <si>
    <t>SUBUH LOMBOK</t>
  </si>
  <si>
    <t>HULU SUNGAI</t>
  </si>
  <si>
    <t>SUNGAI DANAU</t>
  </si>
  <si>
    <t>TOTAL</t>
  </si>
  <si>
    <t>Dibuat Oleh,</t>
  </si>
  <si>
    <t>Disetujui Oleh,</t>
  </si>
  <si>
    <t>ASM/SPR</t>
  </si>
  <si>
    <t>EPM Cab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</si>
</sst>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dd\-mmm\-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0" xfId="0" applyAlignment="1">
      <alignment horizontal="center" vertical="top"/>
    </xf>
    <xf numFmtId="17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NumberFormat="1" applyBorder="1"/>
    <xf numFmtId="164" fontId="0" fillId="0" borderId="1" xfId="1" applyNumberFormat="1" applyFont="1" applyBorder="1"/>
    <xf numFmtId="14" fontId="0" fillId="0" borderId="1" xfId="0" applyNumberFormat="1" applyBorder="1" applyAlignment="1">
      <alignment horizontal="left" indent="1"/>
    </xf>
    <xf numFmtId="165" fontId="0" fillId="2" borderId="1" xfId="0" applyNumberFormat="1" applyFill="1" applyBorder="1" applyAlignment="1">
      <alignment horizontal="left"/>
    </xf>
    <xf numFmtId="0" fontId="0" fillId="0" borderId="2" xfId="0" applyBorder="1"/>
    <xf numFmtId="165" fontId="0" fillId="2" borderId="3" xfId="0" applyNumberForma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0" fillId="3" borderId="4" xfId="0" applyNumberFormat="1" applyFill="1" applyBorder="1" applyAlignment="1"/>
    <xf numFmtId="164" fontId="0" fillId="0" borderId="1" xfId="1" applyNumberFormat="1" applyFont="1" applyBorder="1" applyAlignment="1"/>
    <xf numFmtId="0" fontId="0" fillId="0" borderId="5" xfId="0" applyFill="1" applyBorder="1" applyAlignment="1">
      <alignment horizontal="left"/>
    </xf>
    <xf numFmtId="0" fontId="0" fillId="3" borderId="1" xfId="0" applyNumberFormat="1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/>
    <xf numFmtId="164" fontId="0" fillId="0" borderId="1" xfId="0" applyNumberFormat="1" applyBorder="1"/>
    <xf numFmtId="0" fontId="0" fillId="0" borderId="0" xfId="0" applyBorder="1"/>
    <xf numFmtId="165" fontId="0" fillId="2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0" xfId="0" applyNumberFormat="1" applyFill="1" applyBorder="1" applyAlignment="1"/>
    <xf numFmtId="164" fontId="0" fillId="0" borderId="0" xfId="0" applyNumberFormat="1" applyBorder="1"/>
    <xf numFmtId="0" fontId="3" fillId="0" borderId="0" xfId="0" applyFont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9"/>
  <sheetViews>
    <sheetView tabSelected="1" workbookViewId="0">
      <selection activeCell="B111" sqref="B111"/>
    </sheetView>
  </sheetViews>
  <sheetFormatPr defaultRowHeight="15"/>
  <cols>
    <col min="1" max="1" width="7.85546875" customWidth="1"/>
    <col min="2" max="2" width="12.28515625" customWidth="1"/>
    <col min="3" max="3" width="26.7109375" customWidth="1"/>
    <col min="4" max="4" width="20.140625" customWidth="1"/>
    <col min="5" max="5" width="13.5703125" customWidth="1"/>
  </cols>
  <sheetData>
    <row r="1" spans="1:5">
      <c r="A1" s="1"/>
      <c r="B1" s="1"/>
      <c r="C1" s="1" t="s">
        <v>0</v>
      </c>
      <c r="D1" s="1"/>
      <c r="E1" s="2"/>
    </row>
    <row r="2" spans="1:5">
      <c r="A2" s="1"/>
      <c r="B2" s="1"/>
      <c r="C2" s="3" t="s">
        <v>1</v>
      </c>
      <c r="D2" s="3"/>
      <c r="E2" s="3"/>
    </row>
    <row r="3" spans="1:5">
      <c r="A3" s="1" t="s">
        <v>2</v>
      </c>
      <c r="B3" s="4">
        <v>43709</v>
      </c>
      <c r="C3" s="1"/>
      <c r="D3" s="1"/>
      <c r="E3" s="2"/>
    </row>
    <row r="4" spans="1:5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</row>
    <row r="5" spans="1:5">
      <c r="A5" s="7">
        <v>1</v>
      </c>
      <c r="B5" s="8">
        <v>43655</v>
      </c>
      <c r="C5" s="7" t="s">
        <v>8</v>
      </c>
      <c r="D5" s="9">
        <v>167</v>
      </c>
      <c r="E5" s="10">
        <f t="shared" ref="E5:E68" si="0">D5*1000</f>
        <v>167000</v>
      </c>
    </row>
    <row r="6" spans="1:5">
      <c r="A6" s="7">
        <v>2</v>
      </c>
      <c r="B6" s="8">
        <v>43655</v>
      </c>
      <c r="C6" s="7" t="s">
        <v>9</v>
      </c>
      <c r="D6" s="9">
        <v>126</v>
      </c>
      <c r="E6" s="10">
        <f t="shared" si="0"/>
        <v>126000</v>
      </c>
    </row>
    <row r="7" spans="1:5">
      <c r="A7" s="7">
        <v>3</v>
      </c>
      <c r="B7" s="8">
        <v>43655</v>
      </c>
      <c r="C7" s="7" t="s">
        <v>10</v>
      </c>
      <c r="D7" s="7">
        <v>249</v>
      </c>
      <c r="E7" s="10">
        <f t="shared" si="0"/>
        <v>249000</v>
      </c>
    </row>
    <row r="8" spans="1:5">
      <c r="A8" s="7">
        <v>4</v>
      </c>
      <c r="B8" s="8">
        <v>43655</v>
      </c>
      <c r="C8" s="7" t="s">
        <v>11</v>
      </c>
      <c r="D8" s="7">
        <v>240</v>
      </c>
      <c r="E8" s="10">
        <f t="shared" si="0"/>
        <v>240000</v>
      </c>
    </row>
    <row r="9" spans="1:5">
      <c r="A9" s="7">
        <v>5</v>
      </c>
      <c r="B9" s="8">
        <v>43655</v>
      </c>
      <c r="C9" s="7" t="s">
        <v>12</v>
      </c>
      <c r="D9" s="7">
        <v>204</v>
      </c>
      <c r="E9" s="10">
        <f t="shared" si="0"/>
        <v>204000</v>
      </c>
    </row>
    <row r="10" spans="1:5">
      <c r="A10" s="7">
        <v>6</v>
      </c>
      <c r="B10" s="8">
        <v>43717</v>
      </c>
      <c r="C10" s="7" t="s">
        <v>13</v>
      </c>
      <c r="D10" s="7">
        <v>264</v>
      </c>
      <c r="E10" s="10">
        <f t="shared" si="0"/>
        <v>264000</v>
      </c>
    </row>
    <row r="11" spans="1:5">
      <c r="A11" s="7">
        <v>7</v>
      </c>
      <c r="B11" s="8">
        <v>43717</v>
      </c>
      <c r="C11" s="7" t="s">
        <v>14</v>
      </c>
      <c r="D11" s="9">
        <v>215</v>
      </c>
      <c r="E11" s="10">
        <f t="shared" si="0"/>
        <v>215000</v>
      </c>
    </row>
    <row r="12" spans="1:5">
      <c r="A12" s="7">
        <v>8</v>
      </c>
      <c r="B12" s="8">
        <v>43717</v>
      </c>
      <c r="C12" s="7" t="s">
        <v>15</v>
      </c>
      <c r="D12" s="9">
        <f>68+43</f>
        <v>111</v>
      </c>
      <c r="E12" s="10">
        <f t="shared" si="0"/>
        <v>111000</v>
      </c>
    </row>
    <row r="13" spans="1:5">
      <c r="A13" s="7">
        <v>9</v>
      </c>
      <c r="B13" s="8">
        <v>43717</v>
      </c>
      <c r="C13" s="7" t="s">
        <v>16</v>
      </c>
      <c r="D13" s="9">
        <v>259</v>
      </c>
      <c r="E13" s="10">
        <f t="shared" si="0"/>
        <v>259000</v>
      </c>
    </row>
    <row r="14" spans="1:5">
      <c r="A14" s="7">
        <v>10</v>
      </c>
      <c r="B14" s="8" t="s">
        <v>17</v>
      </c>
      <c r="C14" s="7" t="s">
        <v>18</v>
      </c>
      <c r="D14" s="7">
        <v>116</v>
      </c>
      <c r="E14" s="10">
        <f t="shared" si="0"/>
        <v>116000</v>
      </c>
    </row>
    <row r="15" spans="1:5">
      <c r="A15" s="7">
        <v>11</v>
      </c>
      <c r="B15" s="8" t="s">
        <v>17</v>
      </c>
      <c r="C15" s="7" t="s">
        <v>19</v>
      </c>
      <c r="D15" s="9">
        <v>191</v>
      </c>
      <c r="E15" s="10">
        <f t="shared" si="0"/>
        <v>191000</v>
      </c>
    </row>
    <row r="16" spans="1:5">
      <c r="A16" s="7">
        <v>12</v>
      </c>
      <c r="B16" s="8" t="s">
        <v>17</v>
      </c>
      <c r="C16" s="7" t="s">
        <v>20</v>
      </c>
      <c r="D16" s="7">
        <v>153</v>
      </c>
      <c r="E16" s="10">
        <f t="shared" si="0"/>
        <v>153000</v>
      </c>
    </row>
    <row r="17" spans="1:5">
      <c r="A17" s="7">
        <v>13</v>
      </c>
      <c r="B17" s="8" t="s">
        <v>17</v>
      </c>
      <c r="C17" s="7" t="s">
        <v>13</v>
      </c>
      <c r="D17" s="7">
        <f>266+135</f>
        <v>401</v>
      </c>
      <c r="E17" s="10">
        <f t="shared" si="0"/>
        <v>401000</v>
      </c>
    </row>
    <row r="18" spans="1:5">
      <c r="A18" s="7">
        <v>14</v>
      </c>
      <c r="B18" s="8" t="s">
        <v>17</v>
      </c>
      <c r="C18" s="7" t="s">
        <v>21</v>
      </c>
      <c r="D18" s="7">
        <v>152</v>
      </c>
      <c r="E18" s="10">
        <f t="shared" si="0"/>
        <v>152000</v>
      </c>
    </row>
    <row r="19" spans="1:5">
      <c r="A19" s="7">
        <v>15</v>
      </c>
      <c r="B19" s="8" t="s">
        <v>17</v>
      </c>
      <c r="C19" s="7" t="s">
        <v>22</v>
      </c>
      <c r="D19" s="7">
        <v>71</v>
      </c>
      <c r="E19" s="10">
        <f t="shared" si="0"/>
        <v>71000</v>
      </c>
    </row>
    <row r="20" spans="1:5">
      <c r="A20" s="7">
        <v>16</v>
      </c>
      <c r="B20" s="8" t="s">
        <v>17</v>
      </c>
      <c r="C20" s="7" t="s">
        <v>23</v>
      </c>
      <c r="D20" s="7">
        <v>159</v>
      </c>
      <c r="E20" s="10">
        <f t="shared" si="0"/>
        <v>159000</v>
      </c>
    </row>
    <row r="21" spans="1:5">
      <c r="A21" s="7">
        <v>17</v>
      </c>
      <c r="B21" s="8" t="s">
        <v>17</v>
      </c>
      <c r="C21" s="7" t="s">
        <v>24</v>
      </c>
      <c r="D21" s="7">
        <v>125</v>
      </c>
      <c r="E21" s="10">
        <f t="shared" si="0"/>
        <v>125000</v>
      </c>
    </row>
    <row r="22" spans="1:5">
      <c r="A22" s="7">
        <v>18</v>
      </c>
      <c r="B22" s="8" t="s">
        <v>17</v>
      </c>
      <c r="C22" s="7" t="s">
        <v>8</v>
      </c>
      <c r="D22" s="7">
        <v>147</v>
      </c>
      <c r="E22" s="10">
        <f t="shared" si="0"/>
        <v>147000</v>
      </c>
    </row>
    <row r="23" spans="1:5">
      <c r="A23" s="7">
        <v>19</v>
      </c>
      <c r="B23" s="8" t="s">
        <v>17</v>
      </c>
      <c r="C23" s="7" t="s">
        <v>9</v>
      </c>
      <c r="D23" s="7">
        <v>193</v>
      </c>
      <c r="E23" s="10">
        <f t="shared" si="0"/>
        <v>193000</v>
      </c>
    </row>
    <row r="24" spans="1:5">
      <c r="A24" s="7">
        <v>20</v>
      </c>
      <c r="B24" s="8" t="s">
        <v>17</v>
      </c>
      <c r="C24" s="7" t="s">
        <v>10</v>
      </c>
      <c r="D24" s="9">
        <v>104</v>
      </c>
      <c r="E24" s="10">
        <f t="shared" si="0"/>
        <v>104000</v>
      </c>
    </row>
    <row r="25" spans="1:5">
      <c r="A25" s="7">
        <v>21</v>
      </c>
      <c r="B25" s="8" t="s">
        <v>25</v>
      </c>
      <c r="C25" s="7" t="s">
        <v>15</v>
      </c>
      <c r="D25" s="7">
        <v>68</v>
      </c>
      <c r="E25" s="10">
        <f t="shared" si="0"/>
        <v>68000</v>
      </c>
    </row>
    <row r="26" spans="1:5">
      <c r="A26" s="7">
        <v>22</v>
      </c>
      <c r="B26" s="8" t="s">
        <v>25</v>
      </c>
      <c r="C26" s="7" t="s">
        <v>16</v>
      </c>
      <c r="D26" s="7">
        <v>114</v>
      </c>
      <c r="E26" s="10">
        <f t="shared" si="0"/>
        <v>114000</v>
      </c>
    </row>
    <row r="27" spans="1:5">
      <c r="A27" s="7">
        <v>23</v>
      </c>
      <c r="B27" s="8" t="s">
        <v>25</v>
      </c>
      <c r="C27" s="7" t="s">
        <v>18</v>
      </c>
      <c r="D27" s="7">
        <v>169</v>
      </c>
      <c r="E27" s="10">
        <f t="shared" si="0"/>
        <v>169000</v>
      </c>
    </row>
    <row r="28" spans="1:5">
      <c r="A28" s="7">
        <v>24</v>
      </c>
      <c r="B28" s="8" t="s">
        <v>25</v>
      </c>
      <c r="C28" s="7" t="s">
        <v>19</v>
      </c>
      <c r="D28" s="7">
        <v>156</v>
      </c>
      <c r="E28" s="10">
        <f t="shared" si="0"/>
        <v>156000</v>
      </c>
    </row>
    <row r="29" spans="1:5">
      <c r="A29" s="7">
        <v>25</v>
      </c>
      <c r="B29" s="8" t="s">
        <v>25</v>
      </c>
      <c r="C29" s="7" t="s">
        <v>20</v>
      </c>
      <c r="D29" s="7">
        <v>67</v>
      </c>
      <c r="E29" s="10">
        <f t="shared" si="0"/>
        <v>67000</v>
      </c>
    </row>
    <row r="30" spans="1:5">
      <c r="A30" s="7">
        <v>26</v>
      </c>
      <c r="B30" s="11" t="s">
        <v>26</v>
      </c>
      <c r="C30" s="7" t="s">
        <v>11</v>
      </c>
      <c r="D30" s="9">
        <v>102</v>
      </c>
      <c r="E30" s="10">
        <f t="shared" si="0"/>
        <v>102000</v>
      </c>
    </row>
    <row r="31" spans="1:5">
      <c r="A31" s="7">
        <v>27</v>
      </c>
      <c r="B31" s="11" t="s">
        <v>26</v>
      </c>
      <c r="C31" s="7" t="s">
        <v>12</v>
      </c>
      <c r="D31" s="9">
        <v>420</v>
      </c>
      <c r="E31" s="10">
        <f t="shared" si="0"/>
        <v>420000</v>
      </c>
    </row>
    <row r="32" spans="1:5">
      <c r="A32" s="7">
        <v>28</v>
      </c>
      <c r="B32" s="11" t="s">
        <v>26</v>
      </c>
      <c r="C32" s="7" t="s">
        <v>22</v>
      </c>
      <c r="D32" s="7">
        <v>82</v>
      </c>
      <c r="E32" s="10">
        <f t="shared" si="0"/>
        <v>82000</v>
      </c>
    </row>
    <row r="33" spans="1:5">
      <c r="A33" s="7">
        <v>29</v>
      </c>
      <c r="B33" s="11" t="s">
        <v>26</v>
      </c>
      <c r="C33" s="7" t="s">
        <v>23</v>
      </c>
      <c r="D33" s="9">
        <v>144</v>
      </c>
      <c r="E33" s="10">
        <f t="shared" si="0"/>
        <v>144000</v>
      </c>
    </row>
    <row r="34" spans="1:5">
      <c r="A34" s="7">
        <v>30</v>
      </c>
      <c r="B34" s="11" t="s">
        <v>26</v>
      </c>
      <c r="C34" s="7" t="s">
        <v>24</v>
      </c>
      <c r="D34" s="7">
        <v>106</v>
      </c>
      <c r="E34" s="10">
        <f t="shared" si="0"/>
        <v>106000</v>
      </c>
    </row>
    <row r="35" spans="1:5">
      <c r="A35" s="7">
        <v>31</v>
      </c>
      <c r="B35" s="11" t="s">
        <v>26</v>
      </c>
      <c r="C35" s="7" t="s">
        <v>8</v>
      </c>
      <c r="D35" s="7">
        <v>98</v>
      </c>
      <c r="E35" s="10">
        <f t="shared" si="0"/>
        <v>98000</v>
      </c>
    </row>
    <row r="36" spans="1:5">
      <c r="A36" s="7">
        <v>32</v>
      </c>
      <c r="B36" s="8" t="s">
        <v>27</v>
      </c>
      <c r="C36" s="7" t="s">
        <v>13</v>
      </c>
      <c r="D36" s="7">
        <f>207+185</f>
        <v>392</v>
      </c>
      <c r="E36" s="10">
        <f t="shared" si="0"/>
        <v>392000</v>
      </c>
    </row>
    <row r="37" spans="1:5">
      <c r="A37" s="7">
        <v>33</v>
      </c>
      <c r="B37" s="8" t="s">
        <v>27</v>
      </c>
      <c r="C37" s="7" t="s">
        <v>14</v>
      </c>
      <c r="D37" s="7">
        <v>174</v>
      </c>
      <c r="E37" s="10">
        <f t="shared" si="0"/>
        <v>174000</v>
      </c>
    </row>
    <row r="38" spans="1:5">
      <c r="A38" s="7">
        <v>34</v>
      </c>
      <c r="B38" s="8" t="s">
        <v>27</v>
      </c>
      <c r="C38" s="7" t="s">
        <v>15</v>
      </c>
      <c r="D38" s="7">
        <v>72</v>
      </c>
      <c r="E38" s="10">
        <f t="shared" si="0"/>
        <v>72000</v>
      </c>
    </row>
    <row r="39" spans="1:5">
      <c r="A39" s="7">
        <v>35</v>
      </c>
      <c r="B39" s="8" t="s">
        <v>27</v>
      </c>
      <c r="C39" s="7" t="s">
        <v>16</v>
      </c>
      <c r="D39" s="9">
        <v>89</v>
      </c>
      <c r="E39" s="10">
        <f t="shared" si="0"/>
        <v>89000</v>
      </c>
    </row>
    <row r="40" spans="1:5">
      <c r="A40" s="7">
        <v>36</v>
      </c>
      <c r="B40" s="8" t="s">
        <v>27</v>
      </c>
      <c r="C40" s="7" t="s">
        <v>18</v>
      </c>
      <c r="D40" s="7">
        <v>120</v>
      </c>
      <c r="E40" s="10">
        <f t="shared" si="0"/>
        <v>120000</v>
      </c>
    </row>
    <row r="41" spans="1:5">
      <c r="A41" s="7">
        <v>37</v>
      </c>
      <c r="B41" s="8" t="s">
        <v>27</v>
      </c>
      <c r="C41" s="7" t="s">
        <v>19</v>
      </c>
      <c r="D41" s="9">
        <v>142</v>
      </c>
      <c r="E41" s="10">
        <f t="shared" si="0"/>
        <v>142000</v>
      </c>
    </row>
    <row r="42" spans="1:5">
      <c r="A42" s="7">
        <v>38</v>
      </c>
      <c r="B42" s="11" t="s">
        <v>27</v>
      </c>
      <c r="C42" s="7" t="s">
        <v>9</v>
      </c>
      <c r="D42" s="7">
        <v>137</v>
      </c>
      <c r="E42" s="10">
        <f t="shared" si="0"/>
        <v>137000</v>
      </c>
    </row>
    <row r="43" spans="1:5">
      <c r="A43" s="7">
        <v>39</v>
      </c>
      <c r="B43" s="11" t="s">
        <v>27</v>
      </c>
      <c r="C43" s="7" t="s">
        <v>10</v>
      </c>
      <c r="D43" s="7">
        <v>147</v>
      </c>
      <c r="E43" s="10">
        <f t="shared" si="0"/>
        <v>147000</v>
      </c>
    </row>
    <row r="44" spans="1:5">
      <c r="A44" s="7">
        <v>40</v>
      </c>
      <c r="B44" s="11" t="s">
        <v>27</v>
      </c>
      <c r="C44" s="7" t="s">
        <v>11</v>
      </c>
      <c r="D44" s="7">
        <v>43</v>
      </c>
      <c r="E44" s="10">
        <f t="shared" si="0"/>
        <v>43000</v>
      </c>
    </row>
    <row r="45" spans="1:5">
      <c r="A45" s="7">
        <v>41</v>
      </c>
      <c r="B45" s="11" t="s">
        <v>27</v>
      </c>
      <c r="C45" s="7" t="s">
        <v>12</v>
      </c>
      <c r="D45" s="7">
        <v>190</v>
      </c>
      <c r="E45" s="10">
        <f t="shared" si="0"/>
        <v>190000</v>
      </c>
    </row>
    <row r="46" spans="1:5">
      <c r="A46" s="7">
        <v>42</v>
      </c>
      <c r="B46" s="11" t="s">
        <v>27</v>
      </c>
      <c r="C46" s="7" t="s">
        <v>22</v>
      </c>
      <c r="D46" s="7">
        <v>36</v>
      </c>
      <c r="E46" s="10">
        <f t="shared" si="0"/>
        <v>36000</v>
      </c>
    </row>
    <row r="47" spans="1:5">
      <c r="A47" s="7">
        <v>43</v>
      </c>
      <c r="B47" s="11" t="s">
        <v>27</v>
      </c>
      <c r="C47" s="7" t="s">
        <v>23</v>
      </c>
      <c r="D47" s="7">
        <v>60</v>
      </c>
      <c r="E47" s="10">
        <f t="shared" si="0"/>
        <v>60000</v>
      </c>
    </row>
    <row r="48" spans="1:5">
      <c r="A48" s="7">
        <v>44</v>
      </c>
      <c r="B48" s="12">
        <v>43715</v>
      </c>
      <c r="C48" s="7" t="s">
        <v>28</v>
      </c>
      <c r="D48" s="9">
        <f>87+56</f>
        <v>143</v>
      </c>
      <c r="E48" s="10">
        <f t="shared" si="0"/>
        <v>143000</v>
      </c>
    </row>
    <row r="49" spans="1:5">
      <c r="A49" s="7">
        <v>45</v>
      </c>
      <c r="B49" s="12">
        <v>43715</v>
      </c>
      <c r="C49" s="7" t="s">
        <v>29</v>
      </c>
      <c r="D49" s="9">
        <v>65</v>
      </c>
      <c r="E49" s="10">
        <f t="shared" si="0"/>
        <v>65000</v>
      </c>
    </row>
    <row r="50" spans="1:5">
      <c r="A50" s="7">
        <v>46</v>
      </c>
      <c r="B50" s="12">
        <v>43715</v>
      </c>
      <c r="C50" s="7" t="s">
        <v>30</v>
      </c>
      <c r="D50" s="7">
        <f>170+30</f>
        <v>200</v>
      </c>
      <c r="E50" s="10">
        <f t="shared" si="0"/>
        <v>200000</v>
      </c>
    </row>
    <row r="51" spans="1:5">
      <c r="A51" s="7">
        <v>47</v>
      </c>
      <c r="B51" s="12">
        <v>43715</v>
      </c>
      <c r="C51" s="7" t="s">
        <v>31</v>
      </c>
      <c r="D51" s="7">
        <v>185</v>
      </c>
      <c r="E51" s="10">
        <f t="shared" si="0"/>
        <v>185000</v>
      </c>
    </row>
    <row r="52" spans="1:5">
      <c r="A52" s="7">
        <v>48</v>
      </c>
      <c r="B52" s="12">
        <v>43715</v>
      </c>
      <c r="C52" s="7" t="s">
        <v>32</v>
      </c>
      <c r="D52" s="7">
        <v>152</v>
      </c>
      <c r="E52" s="10">
        <f t="shared" si="0"/>
        <v>152000</v>
      </c>
    </row>
    <row r="53" spans="1:5">
      <c r="A53" s="7">
        <v>49</v>
      </c>
      <c r="B53" s="12">
        <v>43717</v>
      </c>
      <c r="C53" s="7" t="s">
        <v>33</v>
      </c>
      <c r="D53" s="7">
        <v>182</v>
      </c>
      <c r="E53" s="10">
        <f t="shared" si="0"/>
        <v>182000</v>
      </c>
    </row>
    <row r="54" spans="1:5">
      <c r="A54" s="7">
        <v>50</v>
      </c>
      <c r="B54" s="12">
        <v>43717</v>
      </c>
      <c r="C54" s="7" t="s">
        <v>34</v>
      </c>
      <c r="D54" s="9">
        <v>218</v>
      </c>
      <c r="E54" s="10">
        <f t="shared" si="0"/>
        <v>218000</v>
      </c>
    </row>
    <row r="55" spans="1:5">
      <c r="A55" s="7">
        <v>51</v>
      </c>
      <c r="B55" s="12">
        <v>43717</v>
      </c>
      <c r="C55" s="7" t="s">
        <v>28</v>
      </c>
      <c r="D55" s="9">
        <v>80</v>
      </c>
      <c r="E55" s="10">
        <f t="shared" si="0"/>
        <v>80000</v>
      </c>
    </row>
    <row r="56" spans="1:5">
      <c r="A56" s="7">
        <v>52</v>
      </c>
      <c r="B56" s="12">
        <v>43717</v>
      </c>
      <c r="C56" s="7" t="s">
        <v>30</v>
      </c>
      <c r="D56" s="9">
        <f>108+108</f>
        <v>216</v>
      </c>
      <c r="E56" s="10">
        <f t="shared" si="0"/>
        <v>216000</v>
      </c>
    </row>
    <row r="57" spans="1:5">
      <c r="A57" s="7">
        <v>53</v>
      </c>
      <c r="B57" s="12">
        <v>43717</v>
      </c>
      <c r="C57" s="7" t="s">
        <v>29</v>
      </c>
      <c r="D57" s="7">
        <v>230</v>
      </c>
      <c r="E57" s="10">
        <f t="shared" si="0"/>
        <v>230000</v>
      </c>
    </row>
    <row r="58" spans="1:5">
      <c r="A58" s="7">
        <v>54</v>
      </c>
      <c r="B58" s="12">
        <v>43722</v>
      </c>
      <c r="C58" s="7" t="s">
        <v>31</v>
      </c>
      <c r="D58" s="9">
        <v>297</v>
      </c>
      <c r="E58" s="10">
        <f t="shared" si="0"/>
        <v>297000</v>
      </c>
    </row>
    <row r="59" spans="1:5">
      <c r="A59" s="7">
        <v>55</v>
      </c>
      <c r="B59" s="12">
        <v>43722</v>
      </c>
      <c r="C59" s="7" t="s">
        <v>32</v>
      </c>
      <c r="D59" s="7">
        <v>778</v>
      </c>
      <c r="E59" s="10">
        <f t="shared" si="0"/>
        <v>778000</v>
      </c>
    </row>
    <row r="60" spans="1:5">
      <c r="A60" s="7">
        <v>56</v>
      </c>
      <c r="B60" s="12">
        <v>43722</v>
      </c>
      <c r="C60" s="7" t="s">
        <v>33</v>
      </c>
      <c r="D60" s="7">
        <v>161</v>
      </c>
      <c r="E60" s="10">
        <f t="shared" si="0"/>
        <v>161000</v>
      </c>
    </row>
    <row r="61" spans="1:5">
      <c r="A61" s="7">
        <v>57</v>
      </c>
      <c r="B61" s="12">
        <v>43722</v>
      </c>
      <c r="C61" s="7" t="s">
        <v>34</v>
      </c>
      <c r="D61" s="7">
        <v>95</v>
      </c>
      <c r="E61" s="10">
        <f t="shared" si="0"/>
        <v>95000</v>
      </c>
    </row>
    <row r="62" spans="1:5">
      <c r="A62" s="7">
        <v>58</v>
      </c>
      <c r="B62" s="12">
        <v>43722</v>
      </c>
      <c r="C62" s="7" t="s">
        <v>28</v>
      </c>
      <c r="D62" s="7">
        <v>152</v>
      </c>
      <c r="E62" s="10">
        <f t="shared" si="0"/>
        <v>152000</v>
      </c>
    </row>
    <row r="63" spans="1:5">
      <c r="A63" s="7">
        <v>59</v>
      </c>
      <c r="B63" s="12">
        <v>43722</v>
      </c>
      <c r="C63" s="7" t="s">
        <v>30</v>
      </c>
      <c r="D63" s="7">
        <f>252+152</f>
        <v>404</v>
      </c>
      <c r="E63" s="10">
        <f t="shared" si="0"/>
        <v>404000</v>
      </c>
    </row>
    <row r="64" spans="1:5">
      <c r="A64" s="7">
        <v>60</v>
      </c>
      <c r="B64" s="8" t="s">
        <v>27</v>
      </c>
      <c r="C64" s="7" t="s">
        <v>29</v>
      </c>
      <c r="D64" s="7">
        <v>412</v>
      </c>
      <c r="E64" s="10">
        <f t="shared" si="0"/>
        <v>412000</v>
      </c>
    </row>
    <row r="65" spans="1:5">
      <c r="A65" s="7">
        <v>61</v>
      </c>
      <c r="B65" s="8" t="s">
        <v>27</v>
      </c>
      <c r="C65" s="7" t="s">
        <v>31</v>
      </c>
      <c r="D65" s="7">
        <v>394</v>
      </c>
      <c r="E65" s="10">
        <f t="shared" si="0"/>
        <v>394000</v>
      </c>
    </row>
    <row r="66" spans="1:5">
      <c r="A66" s="7">
        <v>62</v>
      </c>
      <c r="B66" s="8" t="s">
        <v>27</v>
      </c>
      <c r="C66" s="7" t="s">
        <v>32</v>
      </c>
      <c r="D66" s="7">
        <v>412</v>
      </c>
      <c r="E66" s="10">
        <f t="shared" si="0"/>
        <v>412000</v>
      </c>
    </row>
    <row r="67" spans="1:5">
      <c r="A67" s="7">
        <v>63</v>
      </c>
      <c r="B67" s="8" t="s">
        <v>27</v>
      </c>
      <c r="C67" s="13" t="s">
        <v>33</v>
      </c>
      <c r="D67" s="9">
        <v>130</v>
      </c>
      <c r="E67" s="10">
        <f t="shared" si="0"/>
        <v>130000</v>
      </c>
    </row>
    <row r="68" spans="1:5">
      <c r="A68" s="7">
        <v>64</v>
      </c>
      <c r="B68" s="14">
        <v>43715</v>
      </c>
      <c r="C68" s="15" t="s">
        <v>35</v>
      </c>
      <c r="D68" s="16">
        <v>16</v>
      </c>
      <c r="E68" s="17">
        <f t="shared" si="0"/>
        <v>16000</v>
      </c>
    </row>
    <row r="69" spans="1:5">
      <c r="A69" s="7">
        <v>65</v>
      </c>
      <c r="B69" s="14">
        <v>43715</v>
      </c>
      <c r="C69" s="15" t="s">
        <v>35</v>
      </c>
      <c r="D69" s="16">
        <v>52</v>
      </c>
      <c r="E69" s="17">
        <f t="shared" ref="E69:E111" si="1">D69*1000</f>
        <v>52000</v>
      </c>
    </row>
    <row r="70" spans="1:5">
      <c r="A70" s="7">
        <v>66</v>
      </c>
      <c r="B70" s="14">
        <v>43729</v>
      </c>
      <c r="C70" s="15" t="s">
        <v>35</v>
      </c>
      <c r="D70" s="16">
        <v>131</v>
      </c>
      <c r="E70" s="17">
        <f t="shared" si="1"/>
        <v>131000</v>
      </c>
    </row>
    <row r="71" spans="1:5">
      <c r="A71" s="7">
        <v>67</v>
      </c>
      <c r="B71" s="14">
        <v>43736</v>
      </c>
      <c r="C71" s="15" t="s">
        <v>35</v>
      </c>
      <c r="D71" s="16">
        <v>44</v>
      </c>
      <c r="E71" s="17">
        <f t="shared" si="1"/>
        <v>44000</v>
      </c>
    </row>
    <row r="72" spans="1:5">
      <c r="A72" s="7">
        <v>68</v>
      </c>
      <c r="B72" s="14">
        <v>43738</v>
      </c>
      <c r="C72" s="15" t="s">
        <v>36</v>
      </c>
      <c r="D72" s="16">
        <v>65</v>
      </c>
      <c r="E72" s="17">
        <f t="shared" si="1"/>
        <v>65000</v>
      </c>
    </row>
    <row r="73" spans="1:5">
      <c r="A73" s="7">
        <v>69</v>
      </c>
      <c r="B73" s="14">
        <v>43710</v>
      </c>
      <c r="C73" s="15" t="s">
        <v>36</v>
      </c>
      <c r="D73" s="16">
        <v>42</v>
      </c>
      <c r="E73" s="17">
        <f t="shared" si="1"/>
        <v>42000</v>
      </c>
    </row>
    <row r="74" spans="1:5">
      <c r="A74" s="7">
        <v>70</v>
      </c>
      <c r="B74" s="14">
        <v>43717</v>
      </c>
      <c r="C74" s="15" t="s">
        <v>36</v>
      </c>
      <c r="D74" s="16">
        <v>149</v>
      </c>
      <c r="E74" s="17">
        <f t="shared" si="1"/>
        <v>149000</v>
      </c>
    </row>
    <row r="75" spans="1:5">
      <c r="A75" s="7">
        <v>71</v>
      </c>
      <c r="B75" s="14">
        <v>43724</v>
      </c>
      <c r="C75" s="15" t="s">
        <v>36</v>
      </c>
      <c r="D75" s="16">
        <v>75</v>
      </c>
      <c r="E75" s="17">
        <f t="shared" si="1"/>
        <v>75000</v>
      </c>
    </row>
    <row r="76" spans="1:5">
      <c r="A76" s="7">
        <v>72</v>
      </c>
      <c r="B76" s="14">
        <v>43731</v>
      </c>
      <c r="C76" s="15" t="s">
        <v>36</v>
      </c>
      <c r="D76" s="16">
        <v>165</v>
      </c>
      <c r="E76" s="17">
        <f t="shared" si="1"/>
        <v>165000</v>
      </c>
    </row>
    <row r="77" spans="1:5">
      <c r="A77" s="7">
        <v>73</v>
      </c>
      <c r="B77" s="14">
        <v>43734</v>
      </c>
      <c r="C77" s="15" t="s">
        <v>36</v>
      </c>
      <c r="D77" s="16">
        <v>60</v>
      </c>
      <c r="E77" s="17">
        <f t="shared" si="1"/>
        <v>60000</v>
      </c>
    </row>
    <row r="78" spans="1:5">
      <c r="A78" s="7">
        <v>74</v>
      </c>
      <c r="B78" s="12">
        <v>43711</v>
      </c>
      <c r="C78" s="18" t="s">
        <v>37</v>
      </c>
      <c r="D78" s="19">
        <v>67</v>
      </c>
      <c r="E78" s="17">
        <f t="shared" si="1"/>
        <v>67000</v>
      </c>
    </row>
    <row r="79" spans="1:5">
      <c r="A79" s="7">
        <v>75</v>
      </c>
      <c r="B79" s="12">
        <v>43719</v>
      </c>
      <c r="C79" s="20" t="s">
        <v>37</v>
      </c>
      <c r="D79" s="19">
        <v>63</v>
      </c>
      <c r="E79" s="17">
        <f t="shared" si="1"/>
        <v>63000</v>
      </c>
    </row>
    <row r="80" spans="1:5">
      <c r="A80" s="7">
        <v>76</v>
      </c>
      <c r="B80" s="12">
        <v>43726</v>
      </c>
      <c r="C80" s="20" t="s">
        <v>37</v>
      </c>
      <c r="D80" s="19">
        <v>65</v>
      </c>
      <c r="E80" s="17">
        <f t="shared" si="1"/>
        <v>65000</v>
      </c>
    </row>
    <row r="81" spans="1:5">
      <c r="A81" s="7">
        <v>77</v>
      </c>
      <c r="B81" s="12">
        <v>43733</v>
      </c>
      <c r="C81" s="20" t="s">
        <v>37</v>
      </c>
      <c r="D81" s="19">
        <v>100</v>
      </c>
      <c r="E81" s="17">
        <f t="shared" si="1"/>
        <v>100000</v>
      </c>
    </row>
    <row r="82" spans="1:5">
      <c r="A82" s="7">
        <v>78</v>
      </c>
      <c r="B82" s="12">
        <v>43711</v>
      </c>
      <c r="C82" s="20" t="s">
        <v>38</v>
      </c>
      <c r="D82" s="19">
        <v>67</v>
      </c>
      <c r="E82" s="17">
        <f t="shared" si="1"/>
        <v>67000</v>
      </c>
    </row>
    <row r="83" spans="1:5">
      <c r="A83" s="7">
        <v>79</v>
      </c>
      <c r="B83" s="12">
        <v>43712</v>
      </c>
      <c r="C83" s="20" t="s">
        <v>38</v>
      </c>
      <c r="D83" s="19">
        <v>41</v>
      </c>
      <c r="E83" s="17">
        <f t="shared" si="1"/>
        <v>41000</v>
      </c>
    </row>
    <row r="84" spans="1:5">
      <c r="A84" s="7">
        <v>80</v>
      </c>
      <c r="B84" s="12">
        <v>43718</v>
      </c>
      <c r="C84" s="20" t="s">
        <v>38</v>
      </c>
      <c r="D84" s="19">
        <v>39</v>
      </c>
      <c r="E84" s="17">
        <f t="shared" si="1"/>
        <v>39000</v>
      </c>
    </row>
    <row r="85" spans="1:5">
      <c r="A85" s="7">
        <v>81</v>
      </c>
      <c r="B85" s="12">
        <v>43725</v>
      </c>
      <c r="C85" s="20" t="s">
        <v>38</v>
      </c>
      <c r="D85" s="19">
        <v>67</v>
      </c>
      <c r="E85" s="17">
        <f t="shared" si="1"/>
        <v>67000</v>
      </c>
    </row>
    <row r="86" spans="1:5">
      <c r="A86" s="7">
        <v>82</v>
      </c>
      <c r="B86" s="12">
        <v>43732</v>
      </c>
      <c r="C86" s="20" t="s">
        <v>38</v>
      </c>
      <c r="D86" s="19">
        <v>86</v>
      </c>
      <c r="E86" s="17">
        <f t="shared" si="1"/>
        <v>86000</v>
      </c>
    </row>
    <row r="87" spans="1:5">
      <c r="A87" s="7">
        <v>83</v>
      </c>
      <c r="B87" s="12">
        <v>43736</v>
      </c>
      <c r="C87" s="20" t="s">
        <v>38</v>
      </c>
      <c r="D87" s="19">
        <v>50</v>
      </c>
      <c r="E87" s="17">
        <f t="shared" si="1"/>
        <v>50000</v>
      </c>
    </row>
    <row r="88" spans="1:5">
      <c r="A88" s="7">
        <v>84</v>
      </c>
      <c r="B88" s="12">
        <v>43713</v>
      </c>
      <c r="C88" s="20" t="s">
        <v>39</v>
      </c>
      <c r="D88" s="19">
        <v>25</v>
      </c>
      <c r="E88" s="17">
        <f t="shared" si="1"/>
        <v>25000</v>
      </c>
    </row>
    <row r="89" spans="1:5">
      <c r="A89" s="7">
        <v>85</v>
      </c>
      <c r="B89" s="12">
        <v>43714</v>
      </c>
      <c r="C89" s="20" t="s">
        <v>39</v>
      </c>
      <c r="D89" s="19">
        <v>22</v>
      </c>
      <c r="E89" s="17">
        <f t="shared" si="1"/>
        <v>22000</v>
      </c>
    </row>
    <row r="90" spans="1:5">
      <c r="A90" s="7">
        <v>86</v>
      </c>
      <c r="B90" s="12">
        <v>43722</v>
      </c>
      <c r="C90" s="20" t="s">
        <v>39</v>
      </c>
      <c r="D90" s="19">
        <v>27</v>
      </c>
      <c r="E90" s="17">
        <f t="shared" si="1"/>
        <v>27000</v>
      </c>
    </row>
    <row r="91" spans="1:5">
      <c r="A91" s="7">
        <v>87</v>
      </c>
      <c r="B91" s="12">
        <v>43727</v>
      </c>
      <c r="C91" s="20" t="s">
        <v>39</v>
      </c>
      <c r="D91" s="19">
        <v>60</v>
      </c>
      <c r="E91" s="17">
        <f t="shared" si="1"/>
        <v>60000</v>
      </c>
    </row>
    <row r="92" spans="1:5">
      <c r="A92" s="7">
        <v>88</v>
      </c>
      <c r="B92" s="12">
        <v>43728</v>
      </c>
      <c r="C92" s="20" t="s">
        <v>39</v>
      </c>
      <c r="D92" s="19">
        <v>91</v>
      </c>
      <c r="E92" s="17">
        <f t="shared" si="1"/>
        <v>91000</v>
      </c>
    </row>
    <row r="93" spans="1:5">
      <c r="A93" s="7">
        <v>89</v>
      </c>
      <c r="B93" s="12">
        <v>43734</v>
      </c>
      <c r="C93" s="20" t="s">
        <v>39</v>
      </c>
      <c r="D93" s="19">
        <v>30</v>
      </c>
      <c r="E93" s="17">
        <f t="shared" si="1"/>
        <v>30000</v>
      </c>
    </row>
    <row r="94" spans="1:5">
      <c r="A94" s="7">
        <v>90</v>
      </c>
      <c r="B94" s="12">
        <v>43735</v>
      </c>
      <c r="C94" s="20" t="s">
        <v>39</v>
      </c>
      <c r="D94" s="19">
        <v>24</v>
      </c>
      <c r="E94" s="17">
        <f t="shared" si="1"/>
        <v>24000</v>
      </c>
    </row>
    <row r="95" spans="1:5">
      <c r="A95" s="7">
        <v>91</v>
      </c>
      <c r="B95" s="12">
        <v>43713</v>
      </c>
      <c r="C95" s="20" t="s">
        <v>40</v>
      </c>
      <c r="D95" s="19">
        <v>20</v>
      </c>
      <c r="E95" s="17">
        <f t="shared" si="1"/>
        <v>20000</v>
      </c>
    </row>
    <row r="96" spans="1:5">
      <c r="A96" s="7">
        <v>92</v>
      </c>
      <c r="B96" s="12">
        <v>43720</v>
      </c>
      <c r="C96" s="20" t="s">
        <v>40</v>
      </c>
      <c r="D96" s="19">
        <v>24</v>
      </c>
      <c r="E96" s="17">
        <f t="shared" si="1"/>
        <v>24000</v>
      </c>
    </row>
    <row r="97" spans="1:5">
      <c r="A97" s="7">
        <v>93</v>
      </c>
      <c r="B97" s="12">
        <v>43727</v>
      </c>
      <c r="C97" s="20" t="s">
        <v>40</v>
      </c>
      <c r="D97" s="19">
        <v>22</v>
      </c>
      <c r="E97" s="17">
        <f t="shared" si="1"/>
        <v>22000</v>
      </c>
    </row>
    <row r="98" spans="1:5">
      <c r="A98" s="7">
        <v>94</v>
      </c>
      <c r="B98" s="12">
        <v>43734</v>
      </c>
      <c r="C98" s="20" t="s">
        <v>40</v>
      </c>
      <c r="D98" s="19">
        <v>45</v>
      </c>
      <c r="E98" s="17">
        <f t="shared" si="1"/>
        <v>45000</v>
      </c>
    </row>
    <row r="99" spans="1:5">
      <c r="A99" s="7">
        <v>95</v>
      </c>
      <c r="B99" s="12">
        <v>43718</v>
      </c>
      <c r="C99" s="20" t="s">
        <v>41</v>
      </c>
      <c r="D99" s="19">
        <v>30</v>
      </c>
      <c r="E99" s="17">
        <f t="shared" si="1"/>
        <v>30000</v>
      </c>
    </row>
    <row r="100" spans="1:5">
      <c r="A100" s="7">
        <v>96</v>
      </c>
      <c r="B100" s="12">
        <v>43710</v>
      </c>
      <c r="C100" s="20" t="s">
        <v>36</v>
      </c>
      <c r="D100" s="19">
        <v>174</v>
      </c>
      <c r="E100" s="17">
        <f t="shared" si="1"/>
        <v>174000</v>
      </c>
    </row>
    <row r="101" spans="1:5">
      <c r="A101" s="7">
        <v>97</v>
      </c>
      <c r="B101" s="12">
        <v>43726</v>
      </c>
      <c r="C101" s="20" t="s">
        <v>42</v>
      </c>
      <c r="D101" s="19">
        <v>34</v>
      </c>
      <c r="E101" s="17">
        <f t="shared" si="1"/>
        <v>34000</v>
      </c>
    </row>
    <row r="102" spans="1:5">
      <c r="A102" s="7">
        <v>98</v>
      </c>
      <c r="B102" s="12">
        <v>43726</v>
      </c>
      <c r="C102" s="20" t="s">
        <v>42</v>
      </c>
      <c r="D102" s="19">
        <v>60</v>
      </c>
      <c r="E102" s="17">
        <f t="shared" si="1"/>
        <v>60000</v>
      </c>
    </row>
    <row r="103" spans="1:5">
      <c r="A103" s="7">
        <v>99</v>
      </c>
      <c r="B103" s="12">
        <v>43726</v>
      </c>
      <c r="C103" s="20" t="s">
        <v>36</v>
      </c>
      <c r="D103" s="19">
        <v>80</v>
      </c>
      <c r="E103" s="17">
        <f t="shared" si="1"/>
        <v>80000</v>
      </c>
    </row>
    <row r="104" spans="1:5">
      <c r="A104" s="7">
        <v>100</v>
      </c>
      <c r="B104" s="12">
        <v>43712</v>
      </c>
      <c r="C104" s="20" t="s">
        <v>43</v>
      </c>
      <c r="D104" s="19">
        <v>50</v>
      </c>
      <c r="E104" s="17">
        <f t="shared" si="1"/>
        <v>50000</v>
      </c>
    </row>
    <row r="105" spans="1:5">
      <c r="A105" s="7">
        <v>101</v>
      </c>
      <c r="B105" s="12">
        <v>43726</v>
      </c>
      <c r="C105" s="20" t="s">
        <v>43</v>
      </c>
      <c r="D105" s="19">
        <v>78</v>
      </c>
      <c r="E105" s="17">
        <f t="shared" si="1"/>
        <v>78000</v>
      </c>
    </row>
    <row r="106" spans="1:5">
      <c r="A106" s="7">
        <v>102</v>
      </c>
      <c r="B106" s="12">
        <v>43726</v>
      </c>
      <c r="C106" s="20" t="s">
        <v>44</v>
      </c>
      <c r="D106" s="19">
        <v>37</v>
      </c>
      <c r="E106" s="17">
        <f t="shared" si="1"/>
        <v>37000</v>
      </c>
    </row>
    <row r="107" spans="1:5">
      <c r="A107" s="7">
        <v>103</v>
      </c>
      <c r="B107" s="12">
        <v>43721</v>
      </c>
      <c r="C107" s="20" t="s">
        <v>45</v>
      </c>
      <c r="D107" s="19">
        <v>507</v>
      </c>
      <c r="E107" s="17">
        <f t="shared" si="1"/>
        <v>507000</v>
      </c>
    </row>
    <row r="108" spans="1:5">
      <c r="A108" s="7">
        <v>104</v>
      </c>
      <c r="B108" s="12">
        <v>43736</v>
      </c>
      <c r="C108" s="20" t="s">
        <v>45</v>
      </c>
      <c r="D108" s="21">
        <v>419</v>
      </c>
      <c r="E108" s="17">
        <f t="shared" si="1"/>
        <v>419000</v>
      </c>
    </row>
    <row r="109" spans="1:5">
      <c r="A109" s="7">
        <v>105</v>
      </c>
      <c r="B109" s="12">
        <v>43736</v>
      </c>
      <c r="C109" s="20" t="s">
        <v>45</v>
      </c>
      <c r="D109" s="21">
        <v>419</v>
      </c>
      <c r="E109" s="17">
        <f t="shared" si="1"/>
        <v>419000</v>
      </c>
    </row>
    <row r="110" spans="1:5">
      <c r="A110" s="7">
        <v>106</v>
      </c>
      <c r="B110" s="12">
        <v>43731</v>
      </c>
      <c r="C110" s="20" t="s">
        <v>46</v>
      </c>
      <c r="D110" s="19">
        <v>1493</v>
      </c>
      <c r="E110" s="17">
        <f t="shared" si="1"/>
        <v>1493000</v>
      </c>
    </row>
    <row r="111" spans="1:5">
      <c r="A111" s="7">
        <v>107</v>
      </c>
      <c r="B111" s="12">
        <v>43731</v>
      </c>
      <c r="C111" s="20" t="s">
        <v>47</v>
      </c>
      <c r="D111" s="19">
        <v>1864</v>
      </c>
      <c r="E111" s="22">
        <f t="shared" si="1"/>
        <v>1864000</v>
      </c>
    </row>
    <row r="112" spans="1:5">
      <c r="A112" s="23"/>
      <c r="B112" s="24"/>
      <c r="C112" s="25"/>
      <c r="D112" s="26" t="s">
        <v>48</v>
      </c>
      <c r="E112" s="27">
        <f>SUM(E5:E111)</f>
        <v>18760000</v>
      </c>
    </row>
    <row r="114" spans="2:5">
      <c r="B114" s="28" t="s">
        <v>49</v>
      </c>
      <c r="C114" s="28"/>
      <c r="D114" s="28" t="s">
        <v>50</v>
      </c>
      <c r="E114" s="29"/>
    </row>
    <row r="115" spans="2:5">
      <c r="B115" s="29"/>
      <c r="C115" s="29"/>
      <c r="D115" s="29"/>
      <c r="E115" s="29"/>
    </row>
    <row r="116" spans="2:5">
      <c r="B116" s="29"/>
      <c r="C116" s="29"/>
      <c r="D116" s="29"/>
      <c r="E116" s="29"/>
    </row>
    <row r="117" spans="2:5">
      <c r="B117" s="29"/>
      <c r="C117" s="29"/>
      <c r="D117" s="29"/>
      <c r="E117" s="29"/>
    </row>
    <row r="118" spans="2:5">
      <c r="B118" s="29"/>
      <c r="C118" s="29"/>
      <c r="D118" s="29"/>
      <c r="E118" s="29"/>
    </row>
    <row r="119" spans="2:5">
      <c r="B119" s="28" t="s">
        <v>51</v>
      </c>
      <c r="C119" s="28"/>
      <c r="D119" s="28" t="s">
        <v>52</v>
      </c>
      <c r="E119" s="29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2019-10-11T03:04:05Z</dcterms:created>
  <dcterms:modified xsi:type="dcterms:W3CDTF">2019-10-11T03:05:16Z</dcterms:modified>
</cp:coreProperties>
</file>