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705" windowWidth="19440" windowHeight="7305"/>
  </bookViews>
  <sheets>
    <sheet name="AKTIFITAS PROMOSI DES 19 BTM" sheetId="3" r:id="rId1"/>
  </sheets>
  <calcPr calcId="144525"/>
</workbook>
</file>

<file path=xl/calcChain.xml><?xml version="1.0" encoding="utf-8"?>
<calcChain xmlns="http://schemas.openxmlformats.org/spreadsheetml/2006/main">
  <c r="J27" i="3" l="1"/>
  <c r="J26" i="3"/>
  <c r="J25" i="3"/>
  <c r="J24" i="3"/>
  <c r="K56" i="3" l="1"/>
  <c r="K49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K47" i="3" l="1"/>
  <c r="K45" i="3"/>
  <c r="K57" i="3" l="1"/>
</calcChain>
</file>

<file path=xl/sharedStrings.xml><?xml version="1.0" encoding="utf-8"?>
<sst xmlns="http://schemas.openxmlformats.org/spreadsheetml/2006/main" count="106" uniqueCount="81">
  <si>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</si>
  <si>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</si>
  <si>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</si>
  <si>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</si>
  <si>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</si>
  <si>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</si>
  <si>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</si>
  <si>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</si>
  <si>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</si>
  <si>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</si>
  <si>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</si>
  <si>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</si>
  <si>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</si>
  <si>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</si>
  <si>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</si>
  <si>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HARGA SATUAN</t>
  </si>
  <si>
    <t>TANGGA LIPAT</t>
  </si>
  <si>
    <t xml:space="preserve">TOKO UDA  JASRIL </t>
  </si>
  <si>
    <t>PASAR TANJUNG UMA</t>
  </si>
  <si>
    <t>TOKO  PAK  BUDI</t>
  </si>
  <si>
    <t>TOKO  TAUFIK</t>
  </si>
  <si>
    <t xml:space="preserve">TOKO  AMEL </t>
  </si>
  <si>
    <t>PASAR BENGKONG HARAPAN</t>
  </si>
  <si>
    <t>TOKO  ADI</t>
  </si>
  <si>
    <t>PASAR PASIR PUTIH</t>
  </si>
  <si>
    <t>TOKO  ACONG</t>
  </si>
  <si>
    <t>TOKO  LAMDIVASUVASU  USAHATTA</t>
  </si>
  <si>
    <t>TOKO  KURINDO</t>
  </si>
  <si>
    <t>PASAR MELCEM</t>
  </si>
  <si>
    <t>TOKO SITUMEANG</t>
  </si>
  <si>
    <t>TOKO SINAR MAULANA ( MENJUAL SEMBAKO ANEKA KERUPUK DAN PLASTIK</t>
  </si>
  <si>
    <t>TOKO ATI KOSMETIK</t>
  </si>
  <si>
    <t>TULISAN (SELAMAT DATANG DI PASAR MELCEM) BERLOGO KARA</t>
  </si>
  <si>
    <t>TOKO TETEH ( PASAR MELCEM BLOK C NO 11 ) MENJUAL SEMBAKO DAN SAYUR</t>
  </si>
  <si>
    <t xml:space="preserve">TOKO MIKHAEL </t>
  </si>
  <si>
    <t xml:space="preserve">WARUNG MAKAN IBU SRI </t>
  </si>
  <si>
    <t>KIOS AYAM POTONG PAK IMAM</t>
  </si>
  <si>
    <t>TOKO PUTRI, MAS ANDIKA, KAYLA</t>
  </si>
  <si>
    <t>MANULANG, CHINA, 3 PUTRI,</t>
  </si>
  <si>
    <t>MAS PUTRA BUNGSU, OPUNG</t>
  </si>
  <si>
    <t xml:space="preserve">BAHAN KOREA 66 x 50,000 = 3,300,000 &amp; + UPAH PASANG </t>
  </si>
  <si>
    <t>PASAR PUNGGUR</t>
  </si>
  <si>
    <t>TOKO KAYLA</t>
  </si>
  <si>
    <t>PASAR CIK PUAN</t>
  </si>
  <si>
    <t>TOKO  YUNI</t>
  </si>
  <si>
    <t>PASAR  BOTANIA 2</t>
  </si>
  <si>
    <t>TOKO   GREEN  GROSIR  BLOK A - 8 &amp; A - 9</t>
  </si>
  <si>
    <t>PASAR BOTANIA 2</t>
  </si>
  <si>
    <t>TOKO UNI DEVI ( MENJUAL SEMBAKO DAN BUMBU</t>
  </si>
  <si>
    <t>TOKO MINANG KABAU</t>
  </si>
  <si>
    <t>PASAR HANGTUAH</t>
  </si>
  <si>
    <t>TOKO AMANAH</t>
  </si>
  <si>
    <t>TOKO ANDI</t>
  </si>
  <si>
    <t>PASAR CIPTA PURI</t>
  </si>
  <si>
    <t>TOKO EKO/ASENG (NO 34-35)</t>
  </si>
  <si>
    <t>TOKO FITRI</t>
  </si>
  <si>
    <t>PASAR CIPTA LAND</t>
  </si>
  <si>
    <t>KIOS ELLO NO. 21 - 22</t>
  </si>
  <si>
    <t>TOKO LISA</t>
  </si>
  <si>
    <t>PASAR BOTANIA GARDEN</t>
  </si>
  <si>
    <t>TOKO ASRA</t>
  </si>
  <si>
    <t>KOMPLEK TIBAN INDAH</t>
  </si>
  <si>
    <t>TOKO MEKAR INDAH ( STIKER ) GANTI NAMA TOKO DI NEW BOX</t>
  </si>
  <si>
    <t>PASAR BATU BESAR</t>
  </si>
  <si>
    <t>TOKO DEA PS PANGLONG</t>
  </si>
  <si>
    <t>TOKO ADI</t>
  </si>
  <si>
    <t>TOKO ELSA</t>
  </si>
  <si>
    <t xml:space="preserve">KIOS YANTI No. 4, No. Hp. 0877-9079-0942 </t>
  </si>
  <si>
    <t>KIOS HERI No. 2, No. Hp. 0895-6036-01766</t>
  </si>
  <si>
    <t>PASAR BATU MERAH</t>
  </si>
  <si>
    <t>KIOS IBU SITI</t>
  </si>
  <si>
    <t>KOMPLEK JODOH CENTER</t>
  </si>
  <si>
    <t>TAS MOTOR MD + BRANDING KARA</t>
  </si>
  <si>
    <t xml:space="preserve">TANGGA LIPAT </t>
  </si>
  <si>
    <t xml:space="preserve">TAS MOTOR MD </t>
  </si>
  <si>
    <t>TANGGA LIPAT 1 UNIT</t>
  </si>
  <si>
    <t>BAHAN KOREA (DESAIGN OLEH PAK KENY)</t>
  </si>
  <si>
    <t>RINCIAN AKTIFITAS PROMOSI DAN KEBUTUHAN BIAYA LPAP DESEMBER 2019</t>
  </si>
  <si>
    <t>KOMPLEK BALOI</t>
  </si>
  <si>
    <t>ONGKOS PASANG SPANDUK PUNGGUR</t>
  </si>
  <si>
    <t>ONGKOS PASANG SPANDUK DI PUNGGUR DESAIGN PAK KENY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</si>
</sst>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7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  <xf numFmtId="41" fontId="1" fillId="0" borderId="0" applyFont="0" applyFill="0" applyBorder="0" applyAlignment="0" applyProtection="0"/>
  </cellStyleXfs>
  <cellXfs count="113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0" fontId="20" fillId="19" borderId="15" xfId="0" applyFont="1" applyFill="1" applyBorder="1"/>
    <xf numFmtId="164" fontId="19" fillId="0" borderId="10" xfId="0" applyNumberFormat="1" applyFont="1" applyBorder="1"/>
    <xf numFmtId="0" fontId="20" fillId="0" borderId="17" xfId="0" applyFont="1" applyBorder="1"/>
    <xf numFmtId="41" fontId="19" fillId="0" borderId="22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0" fontId="19" fillId="0" borderId="22" xfId="43" applyFont="1" applyFill="1" applyBorder="1"/>
    <xf numFmtId="0" fontId="19" fillId="0" borderId="22" xfId="0" applyFont="1" applyFill="1" applyBorder="1"/>
    <xf numFmtId="41" fontId="20" fillId="0" borderId="22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0" fontId="19" fillId="0" borderId="10" xfId="0" applyFont="1" applyFill="1" applyBorder="1"/>
    <xf numFmtId="41" fontId="21" fillId="0" borderId="10" xfId="28" applyFont="1" applyBorder="1"/>
    <xf numFmtId="0" fontId="20" fillId="0" borderId="10" xfId="45" applyFont="1" applyFill="1" applyBorder="1"/>
    <xf numFmtId="0" fontId="22" fillId="0" borderId="10" xfId="44" applyFont="1" applyFill="1" applyBorder="1" applyAlignment="1">
      <alignment horizontal="center"/>
    </xf>
    <xf numFmtId="0" fontId="20" fillId="0" borderId="13" xfId="0" applyFont="1" applyBorder="1"/>
    <xf numFmtId="0" fontId="23" fillId="0" borderId="10" xfId="0" applyFont="1" applyBorder="1" applyAlignment="1"/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/>
    <xf numFmtId="0" fontId="24" fillId="0" borderId="10" xfId="0" applyFont="1" applyBorder="1" applyAlignment="1">
      <alignment horizontal="center" vertical="center"/>
    </xf>
    <xf numFmtId="41" fontId="21" fillId="19" borderId="17" xfId="28" applyFont="1" applyFill="1" applyBorder="1"/>
    <xf numFmtId="0" fontId="20" fillId="0" borderId="22" xfId="0" applyFont="1" applyBorder="1"/>
    <xf numFmtId="0" fontId="20" fillId="20" borderId="22" xfId="0" applyFont="1" applyFill="1" applyBorder="1" applyAlignment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0" borderId="22" xfId="28" applyFont="1" applyBorder="1" applyAlignment="1"/>
    <xf numFmtId="0" fontId="20" fillId="0" borderId="17" xfId="0" applyFont="1" applyFill="1" applyBorder="1" applyAlignment="1"/>
    <xf numFmtId="164" fontId="20" fillId="0" borderId="17" xfId="0" applyNumberFormat="1" applyFont="1" applyBorder="1" applyAlignment="1"/>
    <xf numFmtId="0" fontId="20" fillId="0" borderId="17" xfId="0" applyFont="1" applyBorder="1" applyAlignment="1"/>
    <xf numFmtId="41" fontId="21" fillId="20" borderId="17" xfId="28" applyFont="1" applyFill="1" applyBorder="1"/>
    <xf numFmtId="0" fontId="20" fillId="18" borderId="22" xfId="0" applyFont="1" applyFill="1" applyBorder="1" applyAlignment="1"/>
    <xf numFmtId="164" fontId="20" fillId="0" borderId="17" xfId="0" applyNumberFormat="1" applyFont="1" applyBorder="1"/>
    <xf numFmtId="41" fontId="21" fillId="18" borderId="17" xfId="0" applyNumberFormat="1" applyFont="1" applyFill="1" applyBorder="1"/>
    <xf numFmtId="0" fontId="20" fillId="21" borderId="22" xfId="0" applyFont="1" applyFill="1" applyBorder="1"/>
    <xf numFmtId="164" fontId="20" fillId="0" borderId="22" xfId="0" applyNumberFormat="1" applyFont="1" applyBorder="1"/>
    <xf numFmtId="41" fontId="21" fillId="0" borderId="22" xfId="28" applyFont="1" applyBorder="1"/>
    <xf numFmtId="41" fontId="21" fillId="21" borderId="17" xfId="28" applyFont="1" applyFill="1" applyBorder="1"/>
    <xf numFmtId="0" fontId="20" fillId="22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6" xfId="0" applyFont="1" applyFill="1" applyBorder="1"/>
    <xf numFmtId="164" fontId="20" fillId="0" borderId="26" xfId="0" applyNumberFormat="1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6" xfId="28" applyFont="1" applyBorder="1"/>
    <xf numFmtId="41" fontId="21" fillId="22" borderId="13" xfId="28" applyFont="1" applyFill="1" applyBorder="1"/>
    <xf numFmtId="0" fontId="20" fillId="24" borderId="13" xfId="0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 applyAlignment="1">
      <alignment horizontal="center"/>
    </xf>
    <xf numFmtId="41" fontId="21" fillId="0" borderId="22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4" borderId="21" xfId="28" applyFont="1" applyFill="1" applyBorder="1"/>
    <xf numFmtId="0" fontId="25" fillId="23" borderId="0" xfId="0" applyFont="1" applyFill="1"/>
    <xf numFmtId="0" fontId="26" fillId="23" borderId="0" xfId="0" applyFont="1" applyFill="1"/>
    <xf numFmtId="0" fontId="26" fillId="0" borderId="0" xfId="0" applyFont="1"/>
    <xf numFmtId="41" fontId="26" fillId="0" borderId="0" xfId="28" applyFont="1"/>
    <xf numFmtId="41" fontId="25" fillId="0" borderId="0" xfId="28" applyFont="1"/>
    <xf numFmtId="0" fontId="19" fillId="0" borderId="10" xfId="0" applyFont="1" applyBorder="1"/>
    <xf numFmtId="0" fontId="19" fillId="25" borderId="10" xfId="0" applyFont="1" applyFill="1" applyBorder="1"/>
    <xf numFmtId="0" fontId="19" fillId="25" borderId="13" xfId="0" applyFont="1" applyFill="1" applyBorder="1"/>
    <xf numFmtId="41" fontId="19" fillId="0" borderId="22" xfId="46" applyFont="1" applyFill="1" applyBorder="1" applyAlignment="1">
      <alignment horizontal="center"/>
    </xf>
    <xf numFmtId="41" fontId="20" fillId="0" borderId="22" xfId="46" applyFont="1" applyBorder="1"/>
    <xf numFmtId="0" fontId="21" fillId="24" borderId="18" xfId="0" applyFont="1" applyFill="1" applyBorder="1" applyAlignment="1">
      <alignment horizontal="center"/>
    </xf>
    <xf numFmtId="0" fontId="21" fillId="24" borderId="19" xfId="0" applyFont="1" applyFill="1" applyBorder="1" applyAlignment="1">
      <alignment horizontal="center"/>
    </xf>
    <xf numFmtId="0" fontId="21" fillId="24" borderId="20" xfId="0" applyFont="1" applyFill="1" applyBorder="1" applyAlignment="1">
      <alignment horizontal="center"/>
    </xf>
    <xf numFmtId="0" fontId="25" fillId="18" borderId="27" xfId="0" applyFont="1" applyFill="1" applyBorder="1" applyAlignment="1">
      <alignment horizontal="center" vertical="center" wrapText="1"/>
    </xf>
    <xf numFmtId="0" fontId="25" fillId="18" borderId="0" xfId="0" applyFont="1" applyFill="1" applyBorder="1" applyAlignment="1">
      <alignment horizontal="center" vertical="center" wrapText="1"/>
    </xf>
    <xf numFmtId="0" fontId="25" fillId="18" borderId="28" xfId="0" applyFont="1" applyFill="1" applyBorder="1" applyAlignment="1">
      <alignment horizontal="center" vertical="center" wrapText="1"/>
    </xf>
    <xf numFmtId="0" fontId="25" fillId="18" borderId="24" xfId="0" applyFont="1" applyFill="1" applyBorder="1" applyAlignment="1">
      <alignment horizontal="center" vertical="center" wrapText="1"/>
    </xf>
    <xf numFmtId="0" fontId="25" fillId="18" borderId="25" xfId="0" applyFont="1" applyFill="1" applyBorder="1" applyAlignment="1">
      <alignment horizontal="center" vertical="center" wrapText="1"/>
    </xf>
    <xf numFmtId="0" fontId="25" fillId="18" borderId="23" xfId="0" applyFont="1" applyFill="1" applyBorder="1" applyAlignment="1">
      <alignment horizontal="center" vertical="center" wrapText="1"/>
    </xf>
    <xf numFmtId="41" fontId="25" fillId="18" borderId="26" xfId="28" applyFont="1" applyFill="1" applyBorder="1" applyAlignment="1">
      <alignment vertical="center"/>
    </xf>
    <xf numFmtId="41" fontId="25" fillId="18" borderId="22" xfId="28" applyFont="1" applyFill="1" applyBorder="1" applyAlignment="1">
      <alignment vertical="center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18" borderId="18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0" fontId="21" fillId="18" borderId="20" xfId="0" applyFont="1" applyFill="1" applyBorder="1" applyAlignment="1">
      <alignment horizontal="center" wrapText="1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21" xfId="28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0" fillId="0" borderId="13" xfId="45" applyFont="1" applyFill="1" applyBorder="1" applyAlignment="1">
      <alignment horizontal="left" vertical="center"/>
    </xf>
    <xf numFmtId="0" fontId="20" fillId="0" borderId="26" xfId="45" applyFont="1" applyFill="1" applyBorder="1" applyAlignment="1">
      <alignment horizontal="left" vertical="center"/>
    </xf>
    <xf numFmtId="0" fontId="20" fillId="0" borderId="22" xfId="45" applyFont="1" applyFill="1" applyBorder="1" applyAlignment="1">
      <alignment horizontal="left" vertical="center"/>
    </xf>
    <xf numFmtId="0" fontId="19" fillId="0" borderId="13" xfId="44" applyFont="1" applyFill="1" applyBorder="1" applyAlignment="1">
      <alignment horizontal="center" vertical="center"/>
    </xf>
    <xf numFmtId="0" fontId="19" fillId="0" borderId="26" xfId="44" applyFont="1" applyFill="1" applyBorder="1" applyAlignment="1">
      <alignment horizontal="center" vertical="center"/>
    </xf>
    <xf numFmtId="0" fontId="19" fillId="0" borderId="22" xfId="44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Comma [0] 2" xfId="4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topLeftCell="D31" workbookViewId="0">
      <selection activeCell="L56" sqref="L56"/>
    </sheetView>
  </sheetViews>
  <sheetFormatPr defaultRowHeight="12.75" x14ac:dyDescent="0.2"/>
  <cols>
    <col min="1" max="1" width="4.5703125" style="8" customWidth="1"/>
    <col min="2" max="2" width="22" style="8" customWidth="1"/>
    <col min="3" max="3" width="10.5703125" style="8" customWidth="1"/>
    <col min="4" max="4" width="40.85546875" style="8" customWidth="1"/>
    <col min="5" max="5" width="31" style="8" customWidth="1"/>
    <col min="6" max="6" width="11.5703125" style="8" customWidth="1"/>
    <col min="7" max="9" width="11" style="8" customWidth="1"/>
    <col min="10" max="10" width="13.85546875" style="9" bestFit="1" customWidth="1"/>
    <col min="11" max="11" width="16" style="10" bestFit="1" customWidth="1"/>
    <col min="12" max="12" width="48.42578125" style="8" bestFit="1" customWidth="1"/>
    <col min="13" max="16384" width="9.140625" style="8"/>
  </cols>
  <sheetData>
    <row r="1" spans="1:12" s="67" customFormat="1" ht="15.75" x14ac:dyDescent="0.25">
      <c r="A1" s="65" t="s">
        <v>77</v>
      </c>
      <c r="B1" s="66"/>
      <c r="C1" s="65"/>
      <c r="D1" s="66"/>
      <c r="J1" s="68"/>
      <c r="K1" s="69"/>
    </row>
    <row r="2" spans="1:12" x14ac:dyDescent="0.2">
      <c r="A2" s="99" t="s">
        <v>2</v>
      </c>
      <c r="B2" s="99" t="s">
        <v>0</v>
      </c>
      <c r="C2" s="99" t="s">
        <v>3</v>
      </c>
      <c r="D2" s="99" t="s">
        <v>4</v>
      </c>
      <c r="E2" s="99" t="s">
        <v>13</v>
      </c>
      <c r="F2" s="105" t="s">
        <v>6</v>
      </c>
      <c r="G2" s="106"/>
      <c r="H2" s="99" t="s">
        <v>5</v>
      </c>
      <c r="I2" s="101" t="s">
        <v>15</v>
      </c>
      <c r="J2" s="103" t="s">
        <v>7</v>
      </c>
      <c r="K2" s="103" t="s">
        <v>10</v>
      </c>
      <c r="L2" s="99" t="s">
        <v>1</v>
      </c>
    </row>
    <row r="3" spans="1:12" ht="13.5" thickBot="1" x14ac:dyDescent="0.25">
      <c r="A3" s="100"/>
      <c r="B3" s="100"/>
      <c r="C3" s="100"/>
      <c r="D3" s="100"/>
      <c r="E3" s="100"/>
      <c r="F3" s="11" t="s">
        <v>8</v>
      </c>
      <c r="G3" s="11" t="s">
        <v>9</v>
      </c>
      <c r="H3" s="100"/>
      <c r="I3" s="102"/>
      <c r="J3" s="104"/>
      <c r="K3" s="104"/>
      <c r="L3" s="100"/>
    </row>
    <row r="4" spans="1:12" x14ac:dyDescent="0.2">
      <c r="A4" s="12">
        <v>1</v>
      </c>
      <c r="B4" s="3" t="s">
        <v>12</v>
      </c>
      <c r="C4" s="4">
        <v>43813</v>
      </c>
      <c r="D4" s="13" t="s">
        <v>58</v>
      </c>
      <c r="E4" s="14" t="s">
        <v>59</v>
      </c>
      <c r="F4" s="2">
        <v>0.7</v>
      </c>
      <c r="G4" s="2">
        <v>2</v>
      </c>
      <c r="H4" s="2">
        <v>1</v>
      </c>
      <c r="I4" s="73">
        <v>35000</v>
      </c>
      <c r="J4" s="74">
        <f>F4*G4*H4*I4</f>
        <v>49000</v>
      </c>
      <c r="K4" s="16"/>
      <c r="L4" s="17"/>
    </row>
    <row r="5" spans="1:12" x14ac:dyDescent="0.2">
      <c r="A5" s="18"/>
      <c r="B5" s="19"/>
      <c r="C5" s="4">
        <v>43813</v>
      </c>
      <c r="D5" s="71" t="s">
        <v>17</v>
      </c>
      <c r="E5" s="20" t="s">
        <v>59</v>
      </c>
      <c r="F5" s="1">
        <v>0.7</v>
      </c>
      <c r="G5" s="1">
        <v>4</v>
      </c>
      <c r="H5" s="1">
        <v>1</v>
      </c>
      <c r="I5" s="73">
        <v>35000</v>
      </c>
      <c r="J5" s="74">
        <f t="shared" ref="J5:J42" si="0">F5*G5*H5*I5</f>
        <v>98000</v>
      </c>
      <c r="K5" s="21"/>
      <c r="L5" s="18"/>
    </row>
    <row r="6" spans="1:12" x14ac:dyDescent="0.2">
      <c r="A6" s="18"/>
      <c r="B6" s="19"/>
      <c r="C6" s="4">
        <v>43813</v>
      </c>
      <c r="D6" s="71" t="s">
        <v>19</v>
      </c>
      <c r="E6" s="70" t="s">
        <v>18</v>
      </c>
      <c r="F6" s="1">
        <v>0.8</v>
      </c>
      <c r="G6" s="1">
        <v>2.5</v>
      </c>
      <c r="H6" s="1">
        <v>1</v>
      </c>
      <c r="I6" s="73">
        <v>35000</v>
      </c>
      <c r="J6" s="74">
        <f t="shared" si="0"/>
        <v>70000</v>
      </c>
      <c r="K6" s="21"/>
      <c r="L6" s="18"/>
    </row>
    <row r="7" spans="1:12" x14ac:dyDescent="0.2">
      <c r="A7" s="18"/>
      <c r="B7" s="19"/>
      <c r="C7" s="4">
        <v>43813</v>
      </c>
      <c r="D7" s="71" t="s">
        <v>20</v>
      </c>
      <c r="E7" s="70" t="s">
        <v>18</v>
      </c>
      <c r="F7" s="1">
        <v>0.6</v>
      </c>
      <c r="G7" s="1">
        <v>2.5</v>
      </c>
      <c r="H7" s="1">
        <v>1</v>
      </c>
      <c r="I7" s="73">
        <v>35000</v>
      </c>
      <c r="J7" s="74">
        <f t="shared" si="0"/>
        <v>52500</v>
      </c>
      <c r="K7" s="21"/>
      <c r="L7" s="18"/>
    </row>
    <row r="8" spans="1:12" x14ac:dyDescent="0.2">
      <c r="A8" s="18"/>
      <c r="B8" s="19"/>
      <c r="C8" s="4">
        <v>43813</v>
      </c>
      <c r="D8" s="71" t="s">
        <v>21</v>
      </c>
      <c r="E8" s="70" t="s">
        <v>18</v>
      </c>
      <c r="F8" s="1">
        <v>0.35</v>
      </c>
      <c r="G8" s="1">
        <v>2</v>
      </c>
      <c r="H8" s="1">
        <v>1</v>
      </c>
      <c r="I8" s="73">
        <v>35000</v>
      </c>
      <c r="J8" s="74">
        <f t="shared" si="0"/>
        <v>24500</v>
      </c>
      <c r="K8" s="21"/>
      <c r="L8" s="18"/>
    </row>
    <row r="9" spans="1:12" x14ac:dyDescent="0.2">
      <c r="A9" s="18"/>
      <c r="B9" s="19"/>
      <c r="C9" s="4">
        <v>43813</v>
      </c>
      <c r="D9" s="22" t="s">
        <v>60</v>
      </c>
      <c r="E9" s="70" t="s">
        <v>18</v>
      </c>
      <c r="F9" s="1">
        <v>1</v>
      </c>
      <c r="G9" s="1">
        <v>3</v>
      </c>
      <c r="H9" s="1">
        <v>1</v>
      </c>
      <c r="I9" s="73">
        <v>35000</v>
      </c>
      <c r="J9" s="74">
        <f t="shared" si="0"/>
        <v>105000</v>
      </c>
      <c r="K9" s="21"/>
      <c r="L9" s="18"/>
    </row>
    <row r="10" spans="1:12" x14ac:dyDescent="0.2">
      <c r="A10" s="18"/>
      <c r="B10" s="19"/>
      <c r="C10" s="4">
        <v>43811</v>
      </c>
      <c r="D10" s="71" t="s">
        <v>23</v>
      </c>
      <c r="E10" s="71" t="s">
        <v>22</v>
      </c>
      <c r="F10" s="1">
        <v>0.56000000000000005</v>
      </c>
      <c r="G10" s="1">
        <v>3.7</v>
      </c>
      <c r="H10" s="1">
        <v>1</v>
      </c>
      <c r="I10" s="73">
        <v>35000</v>
      </c>
      <c r="J10" s="74">
        <f t="shared" si="0"/>
        <v>72520.000000000015</v>
      </c>
      <c r="K10" s="21"/>
      <c r="L10" s="18"/>
    </row>
    <row r="11" spans="1:12" x14ac:dyDescent="0.2">
      <c r="A11" s="18"/>
      <c r="B11" s="19"/>
      <c r="C11" s="4">
        <v>43811</v>
      </c>
      <c r="D11" s="71" t="s">
        <v>57</v>
      </c>
      <c r="E11" s="71" t="s">
        <v>56</v>
      </c>
      <c r="F11" s="1">
        <v>0.8</v>
      </c>
      <c r="G11" s="1">
        <v>5.6</v>
      </c>
      <c r="H11" s="1">
        <v>1</v>
      </c>
      <c r="I11" s="73">
        <v>35000</v>
      </c>
      <c r="J11" s="74">
        <f t="shared" si="0"/>
        <v>156799.99999999997</v>
      </c>
      <c r="K11" s="21"/>
      <c r="L11" s="18"/>
    </row>
    <row r="12" spans="1:12" x14ac:dyDescent="0.2">
      <c r="A12" s="18"/>
      <c r="B12" s="19"/>
      <c r="C12" s="4">
        <v>43811</v>
      </c>
      <c r="D12" s="71" t="s">
        <v>70</v>
      </c>
      <c r="E12" s="71" t="s">
        <v>69</v>
      </c>
      <c r="F12" s="1">
        <v>1</v>
      </c>
      <c r="G12" s="1">
        <v>4</v>
      </c>
      <c r="H12" s="1">
        <v>1</v>
      </c>
      <c r="I12" s="73">
        <v>35000</v>
      </c>
      <c r="J12" s="74">
        <f t="shared" si="0"/>
        <v>140000</v>
      </c>
      <c r="K12" s="21"/>
      <c r="L12" s="18"/>
    </row>
    <row r="13" spans="1:12" x14ac:dyDescent="0.2">
      <c r="A13" s="18"/>
      <c r="B13" s="19"/>
      <c r="C13" s="4">
        <v>43811</v>
      </c>
      <c r="D13" s="71" t="s">
        <v>25</v>
      </c>
      <c r="E13" s="71" t="s">
        <v>24</v>
      </c>
      <c r="F13" s="1">
        <v>0.4</v>
      </c>
      <c r="G13" s="1">
        <v>3.5</v>
      </c>
      <c r="H13" s="1">
        <v>1</v>
      </c>
      <c r="I13" s="73">
        <v>35000</v>
      </c>
      <c r="J13" s="74">
        <f t="shared" si="0"/>
        <v>49000.000000000007</v>
      </c>
      <c r="K13" s="21"/>
      <c r="L13" s="18"/>
    </row>
    <row r="14" spans="1:12" x14ac:dyDescent="0.2">
      <c r="A14" s="18"/>
      <c r="B14" s="19"/>
      <c r="C14" s="4">
        <v>43811</v>
      </c>
      <c r="D14" s="71" t="s">
        <v>26</v>
      </c>
      <c r="E14" s="71" t="s">
        <v>24</v>
      </c>
      <c r="F14" s="1">
        <v>1</v>
      </c>
      <c r="G14" s="1">
        <v>3.7</v>
      </c>
      <c r="H14" s="1">
        <v>1</v>
      </c>
      <c r="I14" s="73">
        <v>35000</v>
      </c>
      <c r="J14" s="74">
        <f t="shared" si="0"/>
        <v>129500</v>
      </c>
      <c r="K14" s="21"/>
      <c r="L14" s="18"/>
    </row>
    <row r="15" spans="1:12" x14ac:dyDescent="0.2">
      <c r="A15" s="18"/>
      <c r="B15" s="19"/>
      <c r="C15" s="4">
        <v>43813</v>
      </c>
      <c r="D15" s="71" t="s">
        <v>27</v>
      </c>
      <c r="E15" s="71" t="s">
        <v>24</v>
      </c>
      <c r="F15" s="1">
        <v>1</v>
      </c>
      <c r="G15" s="1">
        <v>3.5</v>
      </c>
      <c r="H15" s="23">
        <v>1</v>
      </c>
      <c r="I15" s="73">
        <v>35000</v>
      </c>
      <c r="J15" s="74">
        <f t="shared" si="0"/>
        <v>122500</v>
      </c>
      <c r="K15" s="21"/>
      <c r="L15" s="18"/>
    </row>
    <row r="16" spans="1:12" x14ac:dyDescent="0.2">
      <c r="A16" s="18"/>
      <c r="B16" s="19"/>
      <c r="C16" s="4">
        <v>43813</v>
      </c>
      <c r="D16" s="71" t="s">
        <v>29</v>
      </c>
      <c r="E16" s="71" t="s">
        <v>28</v>
      </c>
      <c r="F16" s="1">
        <v>0.6</v>
      </c>
      <c r="G16" s="1">
        <v>5</v>
      </c>
      <c r="H16" s="1">
        <v>1</v>
      </c>
      <c r="I16" s="73">
        <v>35000</v>
      </c>
      <c r="J16" s="74">
        <f t="shared" si="0"/>
        <v>105000</v>
      </c>
      <c r="K16" s="21"/>
      <c r="L16" s="18"/>
    </row>
    <row r="17" spans="1:12" x14ac:dyDescent="0.2">
      <c r="A17" s="18"/>
      <c r="B17" s="19"/>
      <c r="C17" s="4">
        <v>43813</v>
      </c>
      <c r="D17" s="71" t="s">
        <v>30</v>
      </c>
      <c r="E17" s="71" t="s">
        <v>28</v>
      </c>
      <c r="F17" s="1">
        <v>1</v>
      </c>
      <c r="G17" s="1">
        <v>4</v>
      </c>
      <c r="H17" s="1">
        <v>1</v>
      </c>
      <c r="I17" s="73">
        <v>35000</v>
      </c>
      <c r="J17" s="74">
        <f t="shared" si="0"/>
        <v>140000</v>
      </c>
      <c r="K17" s="21"/>
      <c r="L17" s="18"/>
    </row>
    <row r="18" spans="1:12" x14ac:dyDescent="0.2">
      <c r="A18" s="18"/>
      <c r="B18" s="19"/>
      <c r="C18" s="4">
        <v>43813</v>
      </c>
      <c r="D18" s="71" t="s">
        <v>31</v>
      </c>
      <c r="E18" s="72" t="s">
        <v>28</v>
      </c>
      <c r="F18" s="1">
        <v>1</v>
      </c>
      <c r="G18" s="1">
        <v>4</v>
      </c>
      <c r="H18" s="1">
        <v>1</v>
      </c>
      <c r="I18" s="73">
        <v>35000</v>
      </c>
      <c r="J18" s="74">
        <f t="shared" si="0"/>
        <v>140000</v>
      </c>
      <c r="K18" s="21"/>
      <c r="L18" s="18"/>
    </row>
    <row r="19" spans="1:12" x14ac:dyDescent="0.2">
      <c r="A19" s="18"/>
      <c r="B19" s="19"/>
      <c r="C19" s="4">
        <v>43813</v>
      </c>
      <c r="D19" s="71" t="s">
        <v>32</v>
      </c>
      <c r="E19" s="72" t="s">
        <v>28</v>
      </c>
      <c r="F19" s="1">
        <v>1.4</v>
      </c>
      <c r="G19" s="1">
        <v>5</v>
      </c>
      <c r="H19" s="1">
        <v>1</v>
      </c>
      <c r="I19" s="73">
        <v>35000</v>
      </c>
      <c r="J19" s="74">
        <f t="shared" si="0"/>
        <v>245000</v>
      </c>
      <c r="K19" s="21"/>
      <c r="L19" s="18"/>
    </row>
    <row r="20" spans="1:12" x14ac:dyDescent="0.2">
      <c r="A20" s="18"/>
      <c r="B20" s="19"/>
      <c r="C20" s="4">
        <v>43813</v>
      </c>
      <c r="D20" s="71" t="s">
        <v>33</v>
      </c>
      <c r="E20" s="72" t="s">
        <v>28</v>
      </c>
      <c r="F20" s="1">
        <v>0.4</v>
      </c>
      <c r="G20" s="1">
        <v>3.6</v>
      </c>
      <c r="H20" s="1">
        <v>1</v>
      </c>
      <c r="I20" s="73">
        <v>35000</v>
      </c>
      <c r="J20" s="74">
        <f t="shared" si="0"/>
        <v>50400.000000000007</v>
      </c>
      <c r="K20" s="21"/>
      <c r="L20" s="18"/>
    </row>
    <row r="21" spans="1:12" x14ac:dyDescent="0.2">
      <c r="A21" s="18"/>
      <c r="B21" s="19"/>
      <c r="C21" s="4">
        <v>43813</v>
      </c>
      <c r="D21" s="71" t="s">
        <v>34</v>
      </c>
      <c r="E21" s="72" t="s">
        <v>28</v>
      </c>
      <c r="F21" s="1">
        <v>0.65</v>
      </c>
      <c r="G21" s="1">
        <v>1.63</v>
      </c>
      <c r="H21" s="1">
        <v>1</v>
      </c>
      <c r="I21" s="73">
        <v>35000</v>
      </c>
      <c r="J21" s="74">
        <f t="shared" si="0"/>
        <v>37082.499999999993</v>
      </c>
      <c r="K21" s="21"/>
      <c r="L21" s="18"/>
    </row>
    <row r="22" spans="1:12" x14ac:dyDescent="0.2">
      <c r="A22" s="18"/>
      <c r="B22" s="19"/>
      <c r="C22" s="4">
        <v>43813</v>
      </c>
      <c r="D22" s="71" t="s">
        <v>35</v>
      </c>
      <c r="E22" s="72" t="s">
        <v>28</v>
      </c>
      <c r="F22" s="1">
        <v>0.8</v>
      </c>
      <c r="G22" s="1">
        <v>3.8</v>
      </c>
      <c r="H22" s="1">
        <v>1</v>
      </c>
      <c r="I22" s="73">
        <v>35000</v>
      </c>
      <c r="J22" s="74">
        <f t="shared" si="0"/>
        <v>106400</v>
      </c>
      <c r="K22" s="21"/>
      <c r="L22" s="18"/>
    </row>
    <row r="23" spans="1:12" x14ac:dyDescent="0.2">
      <c r="A23" s="18"/>
      <c r="B23" s="19"/>
      <c r="C23" s="4">
        <v>43813</v>
      </c>
      <c r="D23" s="71" t="s">
        <v>36</v>
      </c>
      <c r="E23" s="72" t="s">
        <v>28</v>
      </c>
      <c r="F23" s="1">
        <v>0.8</v>
      </c>
      <c r="G23" s="1">
        <v>3.7</v>
      </c>
      <c r="H23" s="1">
        <v>1</v>
      </c>
      <c r="I23" s="73">
        <v>35000</v>
      </c>
      <c r="J23" s="74">
        <f t="shared" si="0"/>
        <v>103600.00000000001</v>
      </c>
      <c r="K23" s="21"/>
      <c r="L23" s="18"/>
    </row>
    <row r="24" spans="1:12" x14ac:dyDescent="0.2">
      <c r="A24" s="18"/>
      <c r="B24" s="19"/>
      <c r="C24" s="4">
        <v>43813</v>
      </c>
      <c r="D24" s="71" t="s">
        <v>37</v>
      </c>
      <c r="E24" s="107" t="s">
        <v>41</v>
      </c>
      <c r="F24" s="110">
        <v>2</v>
      </c>
      <c r="G24" s="110">
        <v>33</v>
      </c>
      <c r="H24" s="110">
        <v>1</v>
      </c>
      <c r="I24" s="73">
        <v>50000</v>
      </c>
      <c r="J24" s="74">
        <f t="shared" ref="J24:J27" si="1">F24*G24*H24*I24</f>
        <v>3300000</v>
      </c>
      <c r="K24" s="21"/>
      <c r="L24" s="18"/>
    </row>
    <row r="25" spans="1:12" x14ac:dyDescent="0.2">
      <c r="A25" s="18"/>
      <c r="B25" s="19"/>
      <c r="C25" s="4">
        <v>43813</v>
      </c>
      <c r="D25" s="71" t="s">
        <v>38</v>
      </c>
      <c r="E25" s="108"/>
      <c r="F25" s="111"/>
      <c r="G25" s="111"/>
      <c r="H25" s="111"/>
      <c r="I25" s="73"/>
      <c r="J25" s="74">
        <f t="shared" si="1"/>
        <v>0</v>
      </c>
      <c r="K25" s="21"/>
      <c r="L25" s="18" t="s">
        <v>76</v>
      </c>
    </row>
    <row r="26" spans="1:12" x14ac:dyDescent="0.2">
      <c r="A26" s="18"/>
      <c r="B26" s="19"/>
      <c r="C26" s="4">
        <v>43813</v>
      </c>
      <c r="D26" s="71" t="s">
        <v>39</v>
      </c>
      <c r="E26" s="108"/>
      <c r="F26" s="111"/>
      <c r="G26" s="111"/>
      <c r="H26" s="111"/>
      <c r="I26" s="73"/>
      <c r="J26" s="74">
        <f t="shared" si="1"/>
        <v>0</v>
      </c>
      <c r="K26" s="21"/>
      <c r="L26" s="18"/>
    </row>
    <row r="27" spans="1:12" x14ac:dyDescent="0.2">
      <c r="A27" s="18"/>
      <c r="B27" s="19"/>
      <c r="C27" s="4">
        <v>43813</v>
      </c>
      <c r="D27" s="71" t="s">
        <v>40</v>
      </c>
      <c r="E27" s="109"/>
      <c r="F27" s="112"/>
      <c r="G27" s="112"/>
      <c r="H27" s="112"/>
      <c r="I27" s="73"/>
      <c r="J27" s="74">
        <f t="shared" si="1"/>
        <v>0</v>
      </c>
      <c r="K27" s="21"/>
      <c r="L27" s="18"/>
    </row>
    <row r="28" spans="1:12" x14ac:dyDescent="0.2">
      <c r="A28" s="18"/>
      <c r="B28" s="19"/>
      <c r="C28" s="4">
        <v>43813</v>
      </c>
      <c r="D28" s="71" t="s">
        <v>42</v>
      </c>
      <c r="E28" s="71" t="s">
        <v>41</v>
      </c>
      <c r="F28" s="1">
        <v>0.8</v>
      </c>
      <c r="G28" s="1">
        <v>3</v>
      </c>
      <c r="H28" s="1">
        <v>1</v>
      </c>
      <c r="I28" s="73">
        <v>35000</v>
      </c>
      <c r="J28" s="74">
        <f t="shared" si="0"/>
        <v>84000.000000000015</v>
      </c>
      <c r="K28" s="21"/>
      <c r="L28" s="18"/>
    </row>
    <row r="29" spans="1:12" x14ac:dyDescent="0.2">
      <c r="A29" s="18"/>
      <c r="B29" s="19"/>
      <c r="C29" s="4">
        <v>43813</v>
      </c>
      <c r="D29" s="71" t="s">
        <v>46</v>
      </c>
      <c r="E29" s="71" t="s">
        <v>45</v>
      </c>
      <c r="F29" s="1">
        <v>1</v>
      </c>
      <c r="G29" s="1">
        <v>3.5</v>
      </c>
      <c r="H29" s="1">
        <v>1</v>
      </c>
      <c r="I29" s="73">
        <v>35000</v>
      </c>
      <c r="J29" s="74">
        <f t="shared" si="0"/>
        <v>122500</v>
      </c>
      <c r="K29" s="21"/>
      <c r="L29" s="18"/>
    </row>
    <row r="30" spans="1:12" x14ac:dyDescent="0.2">
      <c r="A30" s="18"/>
      <c r="B30" s="19"/>
      <c r="C30" s="4">
        <v>43813</v>
      </c>
      <c r="D30" s="71" t="s">
        <v>48</v>
      </c>
      <c r="E30" s="71" t="s">
        <v>47</v>
      </c>
      <c r="F30" s="1">
        <v>1</v>
      </c>
      <c r="G30" s="1">
        <v>3.7</v>
      </c>
      <c r="H30" s="1">
        <v>1</v>
      </c>
      <c r="I30" s="73">
        <v>35000</v>
      </c>
      <c r="J30" s="74">
        <f t="shared" si="0"/>
        <v>129500</v>
      </c>
      <c r="K30" s="21"/>
      <c r="L30" s="18"/>
    </row>
    <row r="31" spans="1:12" x14ac:dyDescent="0.2">
      <c r="A31" s="18"/>
      <c r="B31" s="19"/>
      <c r="C31" s="4">
        <v>43827</v>
      </c>
      <c r="D31" s="71" t="s">
        <v>49</v>
      </c>
      <c r="E31" s="71" t="s">
        <v>47</v>
      </c>
      <c r="F31" s="1">
        <v>0.65</v>
      </c>
      <c r="G31" s="1">
        <v>4</v>
      </c>
      <c r="H31" s="1">
        <v>1</v>
      </c>
      <c r="I31" s="73">
        <v>35000</v>
      </c>
      <c r="J31" s="74">
        <f t="shared" si="0"/>
        <v>91000</v>
      </c>
      <c r="K31" s="21"/>
      <c r="L31" s="18"/>
    </row>
    <row r="32" spans="1:12" x14ac:dyDescent="0.2">
      <c r="A32" s="18"/>
      <c r="B32" s="19"/>
      <c r="C32" s="4">
        <v>43827</v>
      </c>
      <c r="D32" s="71" t="s">
        <v>51</v>
      </c>
      <c r="E32" s="71" t="s">
        <v>50</v>
      </c>
      <c r="F32" s="1">
        <v>0.55000000000000004</v>
      </c>
      <c r="G32" s="1">
        <v>2.5</v>
      </c>
      <c r="H32" s="1">
        <v>1</v>
      </c>
      <c r="I32" s="73">
        <v>35000</v>
      </c>
      <c r="J32" s="74">
        <f t="shared" si="0"/>
        <v>48125</v>
      </c>
      <c r="K32" s="21"/>
      <c r="L32" s="18"/>
    </row>
    <row r="33" spans="1:12" x14ac:dyDescent="0.2">
      <c r="A33" s="18"/>
      <c r="B33" s="19"/>
      <c r="C33" s="4">
        <v>43827</v>
      </c>
      <c r="D33" s="71" t="s">
        <v>52</v>
      </c>
      <c r="E33" s="71" t="s">
        <v>50</v>
      </c>
      <c r="F33" s="1">
        <v>0.6</v>
      </c>
      <c r="G33" s="1">
        <v>2.5</v>
      </c>
      <c r="H33" s="1">
        <v>1</v>
      </c>
      <c r="I33" s="73">
        <v>35000</v>
      </c>
      <c r="J33" s="74">
        <f t="shared" si="0"/>
        <v>52500</v>
      </c>
      <c r="K33" s="21"/>
      <c r="L33" s="18"/>
    </row>
    <row r="34" spans="1:12" x14ac:dyDescent="0.2">
      <c r="A34" s="18"/>
      <c r="B34" s="19"/>
      <c r="C34" s="4">
        <v>43827</v>
      </c>
      <c r="D34" s="71" t="s">
        <v>64</v>
      </c>
      <c r="E34" s="71" t="s">
        <v>63</v>
      </c>
      <c r="F34" s="1">
        <v>0.34</v>
      </c>
      <c r="G34" s="1">
        <v>2.2999999999999998</v>
      </c>
      <c r="H34" s="1">
        <v>1</v>
      </c>
      <c r="I34" s="73">
        <v>35000</v>
      </c>
      <c r="J34" s="74">
        <f t="shared" si="0"/>
        <v>27370</v>
      </c>
      <c r="K34" s="21"/>
      <c r="L34" s="18"/>
    </row>
    <row r="35" spans="1:12" x14ac:dyDescent="0.2">
      <c r="A35" s="18"/>
      <c r="B35" s="19"/>
      <c r="C35" s="4">
        <v>43827</v>
      </c>
      <c r="D35" s="71" t="s">
        <v>54</v>
      </c>
      <c r="E35" s="71" t="s">
        <v>53</v>
      </c>
      <c r="F35" s="1">
        <v>0.4</v>
      </c>
      <c r="G35" s="1">
        <v>2.6</v>
      </c>
      <c r="H35" s="1">
        <v>1</v>
      </c>
      <c r="I35" s="73">
        <v>35000</v>
      </c>
      <c r="J35" s="74">
        <f t="shared" si="0"/>
        <v>36400</v>
      </c>
      <c r="K35" s="21"/>
      <c r="L35" s="18"/>
    </row>
    <row r="36" spans="1:12" x14ac:dyDescent="0.2">
      <c r="A36" s="18"/>
      <c r="B36" s="19"/>
      <c r="C36" s="4">
        <v>43827</v>
      </c>
      <c r="D36" s="71" t="s">
        <v>55</v>
      </c>
      <c r="E36" s="71" t="s">
        <v>53</v>
      </c>
      <c r="F36" s="1">
        <v>0.8</v>
      </c>
      <c r="G36" s="1">
        <v>2.75</v>
      </c>
      <c r="H36" s="1">
        <v>1</v>
      </c>
      <c r="I36" s="73">
        <v>35000</v>
      </c>
      <c r="J36" s="74">
        <f t="shared" si="0"/>
        <v>77000</v>
      </c>
      <c r="K36" s="21"/>
      <c r="L36" s="18"/>
    </row>
    <row r="37" spans="1:12" x14ac:dyDescent="0.2">
      <c r="A37" s="18"/>
      <c r="B37" s="19"/>
      <c r="C37" s="4">
        <v>43827</v>
      </c>
      <c r="D37" s="71" t="s">
        <v>62</v>
      </c>
      <c r="E37" s="22" t="s">
        <v>61</v>
      </c>
      <c r="F37" s="1">
        <v>0.2</v>
      </c>
      <c r="G37" s="1">
        <v>4.62</v>
      </c>
      <c r="H37" s="1">
        <v>1</v>
      </c>
      <c r="I37" s="73">
        <v>150000</v>
      </c>
      <c r="J37" s="74">
        <f t="shared" si="0"/>
        <v>138600</v>
      </c>
      <c r="K37" s="21"/>
      <c r="L37" s="18"/>
    </row>
    <row r="38" spans="1:12" x14ac:dyDescent="0.2">
      <c r="A38" s="18"/>
      <c r="B38" s="24"/>
      <c r="C38" s="4">
        <v>43827</v>
      </c>
      <c r="D38" s="71" t="s">
        <v>44</v>
      </c>
      <c r="E38" s="71" t="s">
        <v>43</v>
      </c>
      <c r="F38" s="1">
        <v>1</v>
      </c>
      <c r="G38" s="1">
        <v>3.5</v>
      </c>
      <c r="H38" s="1">
        <v>1</v>
      </c>
      <c r="I38" s="73">
        <v>35000</v>
      </c>
      <c r="J38" s="74">
        <f t="shared" si="0"/>
        <v>122500</v>
      </c>
      <c r="K38" s="21"/>
      <c r="L38" s="19"/>
    </row>
    <row r="39" spans="1:12" x14ac:dyDescent="0.2">
      <c r="A39" s="18"/>
      <c r="B39" s="19"/>
      <c r="C39" s="4">
        <v>43827</v>
      </c>
      <c r="D39" s="22" t="s">
        <v>65</v>
      </c>
      <c r="E39" s="71" t="s">
        <v>43</v>
      </c>
      <c r="F39" s="1">
        <v>0.55000000000000004</v>
      </c>
      <c r="G39" s="1">
        <v>3.5</v>
      </c>
      <c r="H39" s="1">
        <v>1</v>
      </c>
      <c r="I39" s="73">
        <v>35000</v>
      </c>
      <c r="J39" s="74">
        <f t="shared" si="0"/>
        <v>67375.000000000015</v>
      </c>
      <c r="K39" s="21"/>
      <c r="L39" s="19"/>
    </row>
    <row r="40" spans="1:12" x14ac:dyDescent="0.2">
      <c r="A40" s="18"/>
      <c r="B40" s="19"/>
      <c r="C40" s="4">
        <v>43827</v>
      </c>
      <c r="D40" s="22" t="s">
        <v>66</v>
      </c>
      <c r="E40" s="71" t="s">
        <v>43</v>
      </c>
      <c r="F40" s="1">
        <v>0.85</v>
      </c>
      <c r="G40" s="1">
        <v>5.8</v>
      </c>
      <c r="H40" s="1">
        <v>1</v>
      </c>
      <c r="I40" s="73">
        <v>35000</v>
      </c>
      <c r="J40" s="74">
        <f t="shared" si="0"/>
        <v>172550</v>
      </c>
      <c r="K40" s="21"/>
      <c r="L40" s="19"/>
    </row>
    <row r="41" spans="1:12" x14ac:dyDescent="0.2">
      <c r="A41" s="18"/>
      <c r="B41" s="19"/>
      <c r="C41" s="4">
        <v>43827</v>
      </c>
      <c r="D41" s="22" t="s">
        <v>67</v>
      </c>
      <c r="E41" s="71" t="s">
        <v>43</v>
      </c>
      <c r="F41" s="1">
        <v>0.55000000000000004</v>
      </c>
      <c r="G41" s="1">
        <v>3.5</v>
      </c>
      <c r="H41" s="1">
        <v>1</v>
      </c>
      <c r="I41" s="73">
        <v>35000</v>
      </c>
      <c r="J41" s="74">
        <f t="shared" si="0"/>
        <v>67375.000000000015</v>
      </c>
      <c r="K41" s="21"/>
      <c r="L41" s="19"/>
    </row>
    <row r="42" spans="1:12" x14ac:dyDescent="0.2">
      <c r="A42" s="18"/>
      <c r="B42" s="19"/>
      <c r="C42" s="4">
        <v>43827</v>
      </c>
      <c r="D42" s="22" t="s">
        <v>68</v>
      </c>
      <c r="E42" s="71" t="s">
        <v>43</v>
      </c>
      <c r="F42" s="1">
        <v>0.55000000000000004</v>
      </c>
      <c r="G42" s="1">
        <v>3.5</v>
      </c>
      <c r="H42" s="1">
        <v>1</v>
      </c>
      <c r="I42" s="73">
        <v>35000</v>
      </c>
      <c r="J42" s="74">
        <f t="shared" si="0"/>
        <v>67375.000000000015</v>
      </c>
      <c r="K42" s="21"/>
      <c r="L42" s="19"/>
    </row>
    <row r="43" spans="1:12" x14ac:dyDescent="0.2">
      <c r="A43" s="19"/>
      <c r="B43" s="19"/>
      <c r="C43" s="19"/>
      <c r="D43" s="25"/>
      <c r="E43" s="25"/>
      <c r="F43" s="26"/>
      <c r="G43" s="26"/>
      <c r="H43" s="28"/>
      <c r="I43" s="6"/>
      <c r="J43" s="15"/>
      <c r="K43" s="21"/>
      <c r="L43" s="19"/>
    </row>
    <row r="44" spans="1:12" x14ac:dyDescent="0.2">
      <c r="A44" s="19"/>
      <c r="B44" s="19"/>
      <c r="C44" s="19"/>
      <c r="D44" s="19" t="s">
        <v>79</v>
      </c>
      <c r="E44" s="19"/>
      <c r="F44" s="19"/>
      <c r="G44" s="19"/>
      <c r="H44" s="19"/>
      <c r="I44" s="7"/>
      <c r="J44" s="7">
        <v>330000</v>
      </c>
      <c r="K44" s="21"/>
      <c r="L44" s="19" t="s">
        <v>80</v>
      </c>
    </row>
    <row r="45" spans="1:12" ht="13.5" thickBot="1" x14ac:dyDescent="0.25">
      <c r="A45" s="19"/>
      <c r="B45" s="19"/>
      <c r="C45" s="19"/>
      <c r="D45" s="19"/>
      <c r="E45" s="19"/>
      <c r="F45" s="86" t="s">
        <v>11</v>
      </c>
      <c r="G45" s="87"/>
      <c r="H45" s="87"/>
      <c r="I45" s="87"/>
      <c r="J45" s="88"/>
      <c r="K45" s="29">
        <f>SUM(J4:J44)</f>
        <v>6930972.5</v>
      </c>
      <c r="L45" s="19"/>
    </row>
    <row r="46" spans="1:12" x14ac:dyDescent="0.2">
      <c r="A46" s="30">
        <v>2</v>
      </c>
      <c r="B46" s="31" t="s">
        <v>16</v>
      </c>
      <c r="C46" s="32">
        <v>43800</v>
      </c>
      <c r="D46" s="33" t="s">
        <v>73</v>
      </c>
      <c r="E46" s="33" t="s">
        <v>78</v>
      </c>
      <c r="F46" s="33"/>
      <c r="G46" s="33"/>
      <c r="H46" s="33"/>
      <c r="I46" s="33"/>
      <c r="J46" s="34">
        <v>1278000</v>
      </c>
      <c r="K46" s="35"/>
      <c r="L46" s="27" t="s">
        <v>75</v>
      </c>
    </row>
    <row r="47" spans="1:12" ht="13.5" thickBot="1" x14ac:dyDescent="0.25">
      <c r="A47" s="19"/>
      <c r="B47" s="36"/>
      <c r="C47" s="37"/>
      <c r="D47" s="38"/>
      <c r="E47" s="38"/>
      <c r="F47" s="89" t="s">
        <v>11</v>
      </c>
      <c r="G47" s="89"/>
      <c r="H47" s="89"/>
      <c r="I47" s="89"/>
      <c r="J47" s="89"/>
      <c r="K47" s="39">
        <f>J46</f>
        <v>1278000</v>
      </c>
      <c r="L47" s="27"/>
    </row>
    <row r="48" spans="1:12" x14ac:dyDescent="0.2">
      <c r="A48" s="19">
        <v>3</v>
      </c>
      <c r="B48" s="40" t="s">
        <v>74</v>
      </c>
      <c r="C48" s="32">
        <v>43800</v>
      </c>
      <c r="D48" s="33" t="s">
        <v>72</v>
      </c>
      <c r="E48" s="33" t="s">
        <v>71</v>
      </c>
      <c r="F48" s="33"/>
      <c r="G48" s="33"/>
      <c r="H48" s="33"/>
      <c r="I48" s="34"/>
      <c r="J48" s="34">
        <v>600000</v>
      </c>
      <c r="K48" s="35"/>
      <c r="L48" s="27" t="s">
        <v>72</v>
      </c>
    </row>
    <row r="49" spans="1:12" ht="13.5" thickBot="1" x14ac:dyDescent="0.25">
      <c r="A49" s="19"/>
      <c r="B49" s="5"/>
      <c r="C49" s="41"/>
      <c r="D49" s="5"/>
      <c r="E49" s="5"/>
      <c r="F49" s="90" t="s">
        <v>11</v>
      </c>
      <c r="G49" s="91"/>
      <c r="H49" s="91"/>
      <c r="I49" s="91"/>
      <c r="J49" s="92"/>
      <c r="K49" s="42">
        <f>J48</f>
        <v>600000</v>
      </c>
      <c r="L49" s="19"/>
    </row>
    <row r="50" spans="1:12" x14ac:dyDescent="0.2">
      <c r="A50" s="19"/>
      <c r="B50" s="43"/>
      <c r="C50" s="44"/>
      <c r="D50" s="30"/>
      <c r="E50" s="30"/>
      <c r="F50" s="30"/>
      <c r="G50" s="30"/>
      <c r="H50" s="30"/>
      <c r="I50" s="15"/>
      <c r="J50" s="15"/>
      <c r="K50" s="45"/>
      <c r="L50" s="19"/>
    </row>
    <row r="51" spans="1:12" ht="13.5" thickBot="1" x14ac:dyDescent="0.25">
      <c r="A51" s="19"/>
      <c r="B51" s="5"/>
      <c r="C51" s="41"/>
      <c r="D51" s="5"/>
      <c r="E51" s="5"/>
      <c r="F51" s="93"/>
      <c r="G51" s="94"/>
      <c r="H51" s="94"/>
      <c r="I51" s="94"/>
      <c r="J51" s="95"/>
      <c r="K51" s="46"/>
      <c r="L51" s="19"/>
    </row>
    <row r="52" spans="1:12" x14ac:dyDescent="0.2">
      <c r="A52" s="19"/>
      <c r="B52" s="47"/>
      <c r="C52" s="48"/>
      <c r="D52" s="49"/>
      <c r="E52" s="49"/>
      <c r="F52" s="30"/>
      <c r="G52" s="30"/>
      <c r="H52" s="30"/>
      <c r="I52" s="15"/>
      <c r="J52" s="15"/>
      <c r="K52" s="16"/>
      <c r="L52" s="19"/>
    </row>
    <row r="53" spans="1:12" x14ac:dyDescent="0.2">
      <c r="A53" s="19"/>
      <c r="B53" s="50"/>
      <c r="C53" s="51"/>
      <c r="D53" s="52"/>
      <c r="E53" s="52"/>
      <c r="F53" s="53"/>
      <c r="G53" s="54"/>
      <c r="H53" s="54"/>
      <c r="I53" s="55"/>
      <c r="J53" s="15"/>
      <c r="K53" s="56"/>
      <c r="L53" s="19"/>
    </row>
    <row r="54" spans="1:12" ht="13.5" thickBot="1" x14ac:dyDescent="0.25">
      <c r="A54" s="19"/>
      <c r="B54" s="5"/>
      <c r="C54" s="5"/>
      <c r="D54" s="5"/>
      <c r="E54" s="5"/>
      <c r="F54" s="96"/>
      <c r="G54" s="97"/>
      <c r="H54" s="97"/>
      <c r="I54" s="97"/>
      <c r="J54" s="98"/>
      <c r="K54" s="57"/>
      <c r="L54" s="19"/>
    </row>
    <row r="55" spans="1:12" x14ac:dyDescent="0.2">
      <c r="A55" s="19"/>
      <c r="B55" s="58"/>
      <c r="C55" s="48"/>
      <c r="D55" s="24"/>
      <c r="E55" s="24"/>
      <c r="F55" s="59"/>
      <c r="G55" s="59"/>
      <c r="H55" s="60"/>
      <c r="I55" s="61"/>
      <c r="J55" s="62"/>
      <c r="K55" s="63"/>
      <c r="L55" s="19"/>
    </row>
    <row r="56" spans="1:12" ht="13.5" thickBot="1" x14ac:dyDescent="0.25">
      <c r="A56" s="19"/>
      <c r="B56" s="5"/>
      <c r="C56" s="5"/>
      <c r="D56" s="5"/>
      <c r="E56" s="5"/>
      <c r="F56" s="75" t="s">
        <v>11</v>
      </c>
      <c r="G56" s="76"/>
      <c r="H56" s="76"/>
      <c r="I56" s="76"/>
      <c r="J56" s="77"/>
      <c r="K56" s="64">
        <f>J55</f>
        <v>0</v>
      </c>
      <c r="L56" s="19"/>
    </row>
    <row r="57" spans="1:12" x14ac:dyDescent="0.2">
      <c r="A57" s="19"/>
      <c r="B57" s="30"/>
      <c r="C57" s="30"/>
      <c r="D57" s="30"/>
      <c r="E57" s="30"/>
      <c r="F57" s="30"/>
      <c r="G57" s="30"/>
      <c r="H57" s="78" t="s">
        <v>14</v>
      </c>
      <c r="I57" s="79"/>
      <c r="J57" s="80"/>
      <c r="K57" s="84">
        <f>K56+K54+K51+K49+K47+K45</f>
        <v>8808972.5</v>
      </c>
      <c r="L57" s="19"/>
    </row>
    <row r="58" spans="1:12" x14ac:dyDescent="0.2">
      <c r="A58" s="19"/>
      <c r="B58" s="19"/>
      <c r="C58" s="19"/>
      <c r="D58" s="19"/>
      <c r="E58" s="19"/>
      <c r="F58" s="19"/>
      <c r="G58" s="19"/>
      <c r="H58" s="81"/>
      <c r="I58" s="82"/>
      <c r="J58" s="83"/>
      <c r="K58" s="85"/>
      <c r="L58" s="19"/>
    </row>
  </sheetData>
  <mergeCells count="23">
    <mergeCell ref="E24:E27"/>
    <mergeCell ref="F24:F27"/>
    <mergeCell ref="G24:G27"/>
    <mergeCell ref="H24:H27"/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F56:J56"/>
    <mergeCell ref="H57:J58"/>
    <mergeCell ref="K57:K58"/>
    <mergeCell ref="F45:J45"/>
    <mergeCell ref="F47:J47"/>
    <mergeCell ref="F49:J49"/>
    <mergeCell ref="F51:J51"/>
    <mergeCell ref="F54:J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AKTIFITAS PROMOSI DES 19 BTM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KSP</cp:lastModifiedBy>
  <dcterms:created xsi:type="dcterms:W3CDTF">2017-09-25T10:35:11Z</dcterms:created>
  <dcterms:modified xsi:type="dcterms:W3CDTF">2019-12-04T08:15:54Z</dcterms:modified>
</cp:coreProperties>
</file>