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65" windowWidth="19440" windowHeight="7245"/>
  </bookViews>
  <sheets>
    <sheet name="AKTIFITAS PROMOSI DES 19 BTM" sheetId="3" r:id="rId1"/>
  </sheets>
  <calcPr calcId="144525"/>
</workbook>
</file>

<file path=xl/calcChain.xml><?xml version="1.0" encoding="utf-8"?>
<calcChain xmlns="http://schemas.openxmlformats.org/spreadsheetml/2006/main">
  <c r="J12" i="3" l="1"/>
  <c r="J15" i="3" l="1"/>
  <c r="J27" i="3" l="1"/>
  <c r="J26" i="3"/>
  <c r="J25" i="3"/>
  <c r="J24" i="3"/>
  <c r="K47" i="3" l="1"/>
  <c r="K40" i="3"/>
  <c r="J33" i="3"/>
  <c r="J32" i="3"/>
  <c r="J31" i="3"/>
  <c r="J30" i="3"/>
  <c r="J29" i="3"/>
  <c r="J28" i="3"/>
  <c r="J23" i="3"/>
  <c r="J22" i="3"/>
  <c r="J21" i="3"/>
  <c r="J20" i="3"/>
  <c r="J19" i="3"/>
  <c r="J18" i="3"/>
  <c r="J17" i="3"/>
  <c r="J16" i="3"/>
  <c r="J14" i="3"/>
  <c r="J13" i="3"/>
  <c r="J11" i="3"/>
  <c r="J10" i="3"/>
  <c r="J9" i="3"/>
  <c r="J8" i="3"/>
  <c r="J7" i="3"/>
  <c r="J6" i="3"/>
  <c r="J5" i="3"/>
  <c r="J4" i="3"/>
  <c r="K38" i="3" l="1"/>
  <c r="K36" i="3"/>
  <c r="K48" i="3" l="1"/>
</calcChain>
</file>

<file path=xl/sharedStrings.xml><?xml version="1.0" encoding="utf-8"?>
<sst xmlns="http://schemas.openxmlformats.org/spreadsheetml/2006/main" count="108" uniqueCount="85">
  <si>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</si>
  <si>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</si>
  <si>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</si>
  <si>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</si>
  <si>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</si>
  <si>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</si>
  <si>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</si>
  <si>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</si>
  <si>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</si>
  <si>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</si>
  <si>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</si>
  <si>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</si>
  <si>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</si>
  <si>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</si>
  <si>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</si>
  <si>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</si>
  <si>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PASAR PASIR PUTIH</t>
  </si>
  <si>
    <t>RINCIAN AKTIFITAS PROMOSI DAN KEBUTUHAN BIAYA LPAP JANUARI 2020</t>
  </si>
  <si>
    <t>PASAR SEI HARAPAN</t>
  </si>
  <si>
    <t>0.50</t>
  </si>
  <si>
    <t>KIOS NN ( YANTI ) NO. 7</t>
  </si>
  <si>
    <t>KIOS IQBAL NO. 13-14 ( MENJUAL ANEKA SAYUR PLUS AYAM KAMPUNG )</t>
  </si>
  <si>
    <t>0.40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</si>
  <si>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</si>
  <si>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</si>
  <si>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</si>
  <si>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</si>
  <si>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</si>
  <si>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</si>
  <si>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</si>
  <si>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</si>
  <si>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</si>
  <si>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</si>
  <si>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</si>
  <si>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</si>
  <si>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SALERO MINANG NO. 16</t>
  </si>
  <si>
    <t>KIOS UDA ZUL NO. 10 - 11  ( MENJUAL ANEKA KERUPUK, IKAN ASIN &amp; GROSIR KELAPA )</t>
  </si>
  <si>
    <t>KIOS KURINDO</t>
  </si>
  <si>
    <t>PASAR TARAS</t>
  </si>
  <si>
    <t>PASAR SAGULUNG</t>
  </si>
  <si>
    <t>TOKO MAKMUR SENTOSA BLOK D NO. 14</t>
  </si>
  <si>
    <t>KIOS ALIFA</t>
  </si>
  <si>
    <t xml:space="preserve">TARAS  BUAH </t>
  </si>
  <si>
    <t>0.70</t>
  </si>
  <si>
    <t>TOKO AMUI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</si>
  <si>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</si>
  <si>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</si>
  <si>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</si>
  <si>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</si>
  <si>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</si>
  <si>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</si>
  <si>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</si>
  <si>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</si>
  <si>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</si>
  <si>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</si>
  <si>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</si>
  <si>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</si>
  <si>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</si>
  <si>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</si>
  <si>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</si>
  <si>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</si>
  <si>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</si>
  <si>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</si>
  <si>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UD. CAHAYA KABUL (MAMA VIRA)</t>
  </si>
  <si>
    <t>TOKO  NANDA NO. 34 ( JUAL SAYUR ASAM DAN ARSIK )</t>
  </si>
  <si>
    <t>MEJA  IBU  MILA  NO. 56  (JUAL SAYUR ASAM)</t>
  </si>
  <si>
    <t xml:space="preserve">TOKO  APIN  </t>
  </si>
  <si>
    <t>KIOS   JUNTAK</t>
  </si>
  <si>
    <t>TOKO CUCU ADAM BLOK B NO. 25, (MENJUAL : SEMBAKO DAN SAYUR MAYUR)</t>
  </si>
  <si>
    <t>KIOS  ALAM  SEGAR  (JUAL : SANTAN DAN KELAPA PARUT, BUMBU</t>
  </si>
  <si>
    <t>TOKO ANEKA BARU, MENJUAL : SAYURAN, ANEKA IKAN ASIN, ANEKA BUMBU DAN REMPAH</t>
  </si>
  <si>
    <t>TOKO  IPUR  BLOK B NO. 15</t>
  </si>
  <si>
    <t>TOKO  IREN  BLOK  A  NO. 24</t>
  </si>
  <si>
    <t>PASAR PANCUR  PIAYU</t>
  </si>
  <si>
    <t>TOKO  AYU  ALAMAT : GENTA II  BLOK  H. NO 15</t>
  </si>
  <si>
    <t>KIOS  BUNDA NO. 1  (JUAL : IKAN ASIN DAN SEMBAKO )</t>
  </si>
  <si>
    <t>KIOS ADE NO. 2 ( MENJUAL ANEKA SAYUR )</t>
  </si>
  <si>
    <t>KIOS NIA NO. 3,4,5 ( MENJUAL SEMBAKO DAN SAYUR ) 0813-6431-0093</t>
  </si>
  <si>
    <t>2.40</t>
  </si>
  <si>
    <t>1.40</t>
  </si>
  <si>
    <t>3.90</t>
  </si>
  <si>
    <t>PASAR BUMI PERKEMAHAN</t>
  </si>
  <si>
    <t xml:space="preserve">SPANDUK </t>
  </si>
  <si>
    <t>ALL PASAR TRADISIONAL BATAM</t>
  </si>
  <si>
    <t>SPANDUK TCA UKURAN KECIL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</si>
</sst>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9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Angsana New"/>
      <family val="1"/>
    </font>
    <font>
      <b/>
      <sz val="10"/>
      <color indexed="8"/>
      <name val="Angsana New"/>
      <family val="1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4" fillId="0" borderId="10" xfId="0" applyFont="1" applyBorder="1" applyAlignment="1">
      <alignment horizontal="center"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5" fillId="23" borderId="0" xfId="0" applyFont="1" applyFill="1"/>
    <xf numFmtId="0" fontId="26" fillId="23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19" fillId="0" borderId="10" xfId="0" applyFont="1" applyBorder="1"/>
    <xf numFmtId="0" fontId="19" fillId="25" borderId="10" xfId="0" applyFont="1" applyFill="1" applyBorder="1"/>
    <xf numFmtId="0" fontId="19" fillId="25" borderId="13" xfId="0" applyFont="1" applyFill="1" applyBorder="1"/>
    <xf numFmtId="41" fontId="19" fillId="0" borderId="22" xfId="46" applyFont="1" applyFill="1" applyBorder="1" applyAlignment="1">
      <alignment horizontal="center"/>
    </xf>
    <xf numFmtId="41" fontId="20" fillId="0" borderId="22" xfId="46" applyFont="1" applyBorder="1"/>
    <xf numFmtId="0" fontId="19" fillId="0" borderId="10" xfId="44" quotePrefix="1" applyFont="1" applyFill="1" applyBorder="1" applyAlignment="1">
      <alignment horizontal="center"/>
    </xf>
    <xf numFmtId="0" fontId="20" fillId="19" borderId="14" xfId="0" quotePrefix="1" applyFont="1" applyFill="1" applyBorder="1"/>
    <xf numFmtId="0" fontId="22" fillId="25" borderId="10" xfId="0" applyFont="1" applyFill="1" applyBorder="1"/>
    <xf numFmtId="0" fontId="27" fillId="0" borderId="22" xfId="43" applyFont="1" applyFill="1" applyBorder="1"/>
    <xf numFmtId="0" fontId="27" fillId="25" borderId="10" xfId="0" applyFont="1" applyFill="1" applyBorder="1"/>
    <xf numFmtId="0" fontId="28" fillId="0" borderId="10" xfId="45" applyFont="1" applyFill="1" applyBorder="1"/>
    <xf numFmtId="0" fontId="25" fillId="18" borderId="27" xfId="0" applyFont="1" applyFill="1" applyBorder="1" applyAlignment="1">
      <alignment horizontal="center" vertical="center" wrapText="1"/>
    </xf>
    <xf numFmtId="0" fontId="25" fillId="18" borderId="0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24" xfId="0" applyFont="1" applyFill="1" applyBorder="1" applyAlignment="1">
      <alignment horizontal="center" vertical="center" wrapText="1"/>
    </xf>
    <xf numFmtId="0" fontId="25" fillId="18" borderId="25" xfId="0" applyFont="1" applyFill="1" applyBorder="1" applyAlignment="1">
      <alignment horizontal="center" vertical="center" wrapText="1"/>
    </xf>
    <xf numFmtId="0" fontId="25" fillId="18" borderId="23" xfId="0" applyFont="1" applyFill="1" applyBorder="1" applyAlignment="1">
      <alignment horizontal="center" vertical="center" wrapText="1"/>
    </xf>
    <xf numFmtId="41" fontId="25" fillId="18" borderId="26" xfId="28" applyFont="1" applyFill="1" applyBorder="1" applyAlignment="1">
      <alignment vertical="center"/>
    </xf>
    <xf numFmtId="41" fontId="25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77" zoomScaleNormal="77" workbookViewId="0">
      <selection activeCell="L29" sqref="L29"/>
    </sheetView>
  </sheetViews>
  <sheetFormatPr defaultRowHeight="12.75" x14ac:dyDescent="0.2"/>
  <cols>
    <col min="1" max="1" width="4.5703125" style="8" customWidth="1"/>
    <col min="2" max="2" width="23.5703125" style="8" bestFit="1" customWidth="1"/>
    <col min="3" max="3" width="12.28515625" style="8" customWidth="1"/>
    <col min="4" max="4" width="95.7109375" style="8" customWidth="1"/>
    <col min="5" max="5" width="31.85546875" style="8" bestFit="1" customWidth="1"/>
    <col min="6" max="6" width="11.5703125" style="8" customWidth="1"/>
    <col min="7" max="9" width="11" style="8" customWidth="1"/>
    <col min="10" max="10" width="13.85546875" style="9" bestFit="1" customWidth="1"/>
    <col min="11" max="11" width="16" style="10" bestFit="1" customWidth="1"/>
    <col min="12" max="12" width="24.140625" style="8" customWidth="1"/>
    <col min="13" max="16384" width="9.140625" style="8"/>
  </cols>
  <sheetData>
    <row r="1" spans="1:12" s="64" customFormat="1" ht="15.75" x14ac:dyDescent="0.25">
      <c r="A1" s="62" t="s">
        <v>17</v>
      </c>
      <c r="B1" s="63"/>
      <c r="C1" s="62"/>
      <c r="D1" s="63"/>
      <c r="J1" s="65"/>
      <c r="K1" s="66"/>
    </row>
    <row r="2" spans="1:12" x14ac:dyDescent="0.2">
      <c r="A2" s="103" t="s">
        <v>2</v>
      </c>
      <c r="B2" s="103" t="s">
        <v>0</v>
      </c>
      <c r="C2" s="103" t="s">
        <v>3</v>
      </c>
      <c r="D2" s="103" t="s">
        <v>4</v>
      </c>
      <c r="E2" s="103" t="s">
        <v>13</v>
      </c>
      <c r="F2" s="108" t="s">
        <v>6</v>
      </c>
      <c r="G2" s="109"/>
      <c r="H2" s="103" t="s">
        <v>5</v>
      </c>
      <c r="I2" s="99" t="s">
        <v>15</v>
      </c>
      <c r="J2" s="101" t="s">
        <v>7</v>
      </c>
      <c r="K2" s="101" t="s">
        <v>10</v>
      </c>
      <c r="L2" s="103" t="s">
        <v>1</v>
      </c>
    </row>
    <row r="3" spans="1:12" ht="13.5" thickBot="1" x14ac:dyDescent="0.25">
      <c r="A3" s="104"/>
      <c r="B3" s="104"/>
      <c r="C3" s="104"/>
      <c r="D3" s="104"/>
      <c r="E3" s="104"/>
      <c r="F3" s="11" t="s">
        <v>8</v>
      </c>
      <c r="G3" s="11" t="s">
        <v>9</v>
      </c>
      <c r="H3" s="104"/>
      <c r="I3" s="100"/>
      <c r="J3" s="102"/>
      <c r="K3" s="102"/>
      <c r="L3" s="104"/>
    </row>
    <row r="4" spans="1:12" ht="15" thickBot="1" x14ac:dyDescent="0.35">
      <c r="A4" s="73" t="s">
        <v>23</v>
      </c>
      <c r="B4" s="3" t="s">
        <v>12</v>
      </c>
      <c r="C4" s="4">
        <v>43838</v>
      </c>
      <c r="D4" s="75" t="s">
        <v>75</v>
      </c>
      <c r="E4" s="12" t="s">
        <v>18</v>
      </c>
      <c r="F4" s="2">
        <v>0.48</v>
      </c>
      <c r="G4" s="2">
        <v>2.25</v>
      </c>
      <c r="H4" s="2">
        <v>1</v>
      </c>
      <c r="I4" s="70">
        <v>35000</v>
      </c>
      <c r="J4" s="71">
        <f>F4*G4*H4*I4</f>
        <v>37800</v>
      </c>
      <c r="K4" s="14"/>
      <c r="L4" s="15"/>
    </row>
    <row r="5" spans="1:12" ht="15" thickBot="1" x14ac:dyDescent="0.35">
      <c r="A5" s="73" t="s">
        <v>24</v>
      </c>
      <c r="B5" s="17"/>
      <c r="C5" s="4">
        <v>43838</v>
      </c>
      <c r="D5" s="76" t="s">
        <v>76</v>
      </c>
      <c r="E5" s="18" t="s">
        <v>18</v>
      </c>
      <c r="F5" s="72" t="s">
        <v>19</v>
      </c>
      <c r="G5" s="1">
        <v>2.37</v>
      </c>
      <c r="H5" s="1">
        <v>1</v>
      </c>
      <c r="I5" s="70">
        <v>35000</v>
      </c>
      <c r="J5" s="71">
        <f t="shared" ref="J5:J33" si="0">F5*G5*H5*I5</f>
        <v>41475</v>
      </c>
      <c r="K5" s="19"/>
      <c r="L5" s="16"/>
    </row>
    <row r="6" spans="1:12" ht="15" thickBot="1" x14ac:dyDescent="0.35">
      <c r="A6" s="73" t="s">
        <v>25</v>
      </c>
      <c r="B6" s="17"/>
      <c r="C6" s="4">
        <v>43838</v>
      </c>
      <c r="D6" s="76" t="s">
        <v>77</v>
      </c>
      <c r="E6" s="67" t="s">
        <v>18</v>
      </c>
      <c r="F6" s="1">
        <v>0.45</v>
      </c>
      <c r="G6" s="1">
        <v>2.42</v>
      </c>
      <c r="H6" s="1">
        <v>1</v>
      </c>
      <c r="I6" s="70">
        <v>35000</v>
      </c>
      <c r="J6" s="71">
        <f t="shared" si="0"/>
        <v>38115</v>
      </c>
      <c r="K6" s="19"/>
      <c r="L6" s="16"/>
    </row>
    <row r="7" spans="1:12" ht="15" thickBot="1" x14ac:dyDescent="0.35">
      <c r="A7" s="73" t="s">
        <v>26</v>
      </c>
      <c r="B7" s="17"/>
      <c r="C7" s="4">
        <v>43838</v>
      </c>
      <c r="D7" s="76" t="s">
        <v>20</v>
      </c>
      <c r="E7" s="67" t="s">
        <v>18</v>
      </c>
      <c r="F7" s="72" t="s">
        <v>19</v>
      </c>
      <c r="G7" s="72" t="s">
        <v>78</v>
      </c>
      <c r="H7" s="1">
        <v>1</v>
      </c>
      <c r="I7" s="70">
        <v>35000</v>
      </c>
      <c r="J7" s="71">
        <f t="shared" si="0"/>
        <v>42000</v>
      </c>
      <c r="K7" s="19"/>
      <c r="L7" s="16"/>
    </row>
    <row r="8" spans="1:12" ht="15" thickBot="1" x14ac:dyDescent="0.35">
      <c r="A8" s="73" t="s">
        <v>27</v>
      </c>
      <c r="B8" s="17"/>
      <c r="C8" s="4">
        <v>43838</v>
      </c>
      <c r="D8" s="76" t="s">
        <v>21</v>
      </c>
      <c r="E8" s="67" t="s">
        <v>18</v>
      </c>
      <c r="F8" s="72" t="s">
        <v>22</v>
      </c>
      <c r="G8" s="72" t="s">
        <v>80</v>
      </c>
      <c r="H8" s="1">
        <v>1</v>
      </c>
      <c r="I8" s="70">
        <v>35000</v>
      </c>
      <c r="J8" s="71">
        <f t="shared" si="0"/>
        <v>54600</v>
      </c>
      <c r="K8" s="19"/>
      <c r="L8" s="16"/>
    </row>
    <row r="9" spans="1:12" ht="15" thickBot="1" x14ac:dyDescent="0.35">
      <c r="A9" s="73" t="s">
        <v>28</v>
      </c>
      <c r="B9" s="17"/>
      <c r="C9" s="4">
        <v>43838</v>
      </c>
      <c r="D9" s="77" t="s">
        <v>35</v>
      </c>
      <c r="E9" s="67" t="s">
        <v>18</v>
      </c>
      <c r="F9" s="1">
        <v>0.65</v>
      </c>
      <c r="G9" s="1">
        <v>2.4</v>
      </c>
      <c r="H9" s="1">
        <v>1</v>
      </c>
      <c r="I9" s="70">
        <v>35000</v>
      </c>
      <c r="J9" s="71">
        <f t="shared" si="0"/>
        <v>54600</v>
      </c>
      <c r="K9" s="19"/>
      <c r="L9" s="16"/>
    </row>
    <row r="10" spans="1:12" ht="15" thickBot="1" x14ac:dyDescent="0.35">
      <c r="A10" s="73" t="s">
        <v>29</v>
      </c>
      <c r="B10" s="17"/>
      <c r="C10" s="4">
        <v>43838</v>
      </c>
      <c r="D10" s="76" t="s">
        <v>36</v>
      </c>
      <c r="E10" s="68" t="s">
        <v>18</v>
      </c>
      <c r="F10" s="1">
        <v>0.45</v>
      </c>
      <c r="G10" s="1">
        <v>5</v>
      </c>
      <c r="H10" s="1">
        <v>1</v>
      </c>
      <c r="I10" s="70">
        <v>35000</v>
      </c>
      <c r="J10" s="71">
        <f t="shared" si="0"/>
        <v>78750</v>
      </c>
      <c r="K10" s="19"/>
      <c r="L10" s="16"/>
    </row>
    <row r="11" spans="1:12" ht="15" thickBot="1" x14ac:dyDescent="0.35">
      <c r="A11" s="73" t="s">
        <v>30</v>
      </c>
      <c r="B11" s="17"/>
      <c r="C11" s="4">
        <v>43839</v>
      </c>
      <c r="D11" s="76" t="s">
        <v>37</v>
      </c>
      <c r="E11" s="68" t="s">
        <v>16</v>
      </c>
      <c r="F11" s="1">
        <v>1</v>
      </c>
      <c r="G11" s="1">
        <v>3.65</v>
      </c>
      <c r="H11" s="1">
        <v>1</v>
      </c>
      <c r="I11" s="70">
        <v>35000</v>
      </c>
      <c r="J11" s="71">
        <f t="shared" si="0"/>
        <v>127750</v>
      </c>
      <c r="K11" s="19"/>
      <c r="L11" s="16"/>
    </row>
    <row r="12" spans="1:12" ht="15" thickBot="1" x14ac:dyDescent="0.35">
      <c r="A12" s="73" t="s">
        <v>31</v>
      </c>
      <c r="B12" s="17"/>
      <c r="C12" s="4">
        <v>43839</v>
      </c>
      <c r="D12" s="76" t="s">
        <v>44</v>
      </c>
      <c r="E12" s="68" t="s">
        <v>16</v>
      </c>
      <c r="F12" s="1">
        <v>0.4</v>
      </c>
      <c r="G12" s="1">
        <v>1.7</v>
      </c>
      <c r="H12" s="20">
        <v>1</v>
      </c>
      <c r="I12" s="70">
        <v>35000</v>
      </c>
      <c r="J12" s="71">
        <f t="shared" ref="J12" si="1">F12*G12*H12*I12</f>
        <v>23800</v>
      </c>
      <c r="K12" s="19"/>
      <c r="L12" s="16"/>
    </row>
    <row r="13" spans="1:12" ht="15" thickBot="1" x14ac:dyDescent="0.35">
      <c r="A13" s="73" t="s">
        <v>32</v>
      </c>
      <c r="B13" s="17"/>
      <c r="C13" s="4">
        <v>43840</v>
      </c>
      <c r="D13" s="76" t="s">
        <v>41</v>
      </c>
      <c r="E13" s="68" t="s">
        <v>38</v>
      </c>
      <c r="F13" s="1">
        <v>1</v>
      </c>
      <c r="G13" s="72" t="s">
        <v>79</v>
      </c>
      <c r="H13" s="1">
        <v>1</v>
      </c>
      <c r="I13" s="70">
        <v>35000</v>
      </c>
      <c r="J13" s="71">
        <f t="shared" si="0"/>
        <v>49000</v>
      </c>
      <c r="K13" s="19"/>
      <c r="L13" s="16"/>
    </row>
    <row r="14" spans="1:12" ht="15" thickBot="1" x14ac:dyDescent="0.35">
      <c r="A14" s="73" t="s">
        <v>33</v>
      </c>
      <c r="B14" s="17"/>
      <c r="C14" s="4">
        <v>43840</v>
      </c>
      <c r="D14" s="76" t="s">
        <v>42</v>
      </c>
      <c r="E14" s="68" t="s">
        <v>38</v>
      </c>
      <c r="F14" s="72" t="s">
        <v>43</v>
      </c>
      <c r="G14" s="1">
        <v>3</v>
      </c>
      <c r="H14" s="1">
        <v>1</v>
      </c>
      <c r="I14" s="70">
        <v>35000</v>
      </c>
      <c r="J14" s="71">
        <f t="shared" si="0"/>
        <v>73499.999999999985</v>
      </c>
      <c r="K14" s="19"/>
      <c r="L14" s="16"/>
    </row>
    <row r="15" spans="1:12" ht="15" thickBot="1" x14ac:dyDescent="0.35">
      <c r="A15" s="73" t="s">
        <v>34</v>
      </c>
      <c r="B15" s="17"/>
      <c r="C15" s="4">
        <v>43841</v>
      </c>
      <c r="D15" s="76" t="s">
        <v>40</v>
      </c>
      <c r="E15" s="68" t="s">
        <v>39</v>
      </c>
      <c r="F15" s="1">
        <v>1.24</v>
      </c>
      <c r="G15" s="1">
        <v>4.4000000000000004</v>
      </c>
      <c r="H15" s="1">
        <v>1</v>
      </c>
      <c r="I15" s="70">
        <v>35000</v>
      </c>
      <c r="J15" s="71">
        <f t="shared" ref="J15" si="2">F15*G15*H15*I15</f>
        <v>190960</v>
      </c>
      <c r="K15" s="19"/>
      <c r="L15" s="16"/>
    </row>
    <row r="16" spans="1:12" ht="15" thickBot="1" x14ac:dyDescent="0.35">
      <c r="A16" s="73" t="s">
        <v>45</v>
      </c>
      <c r="B16" s="17"/>
      <c r="C16" s="4">
        <v>43844</v>
      </c>
      <c r="D16" s="76" t="s">
        <v>63</v>
      </c>
      <c r="E16" s="68" t="s">
        <v>81</v>
      </c>
      <c r="F16" s="1">
        <v>1</v>
      </c>
      <c r="G16" s="1">
        <v>3</v>
      </c>
      <c r="H16" s="1">
        <v>1</v>
      </c>
      <c r="I16" s="70">
        <v>35000</v>
      </c>
      <c r="J16" s="71">
        <f t="shared" si="0"/>
        <v>105000</v>
      </c>
      <c r="K16" s="19"/>
      <c r="L16" s="16"/>
    </row>
    <row r="17" spans="1:12" ht="15" thickBot="1" x14ac:dyDescent="0.35">
      <c r="A17" s="73" t="s">
        <v>46</v>
      </c>
      <c r="B17" s="17"/>
      <c r="C17" s="4">
        <v>43844</v>
      </c>
      <c r="D17" s="76" t="s">
        <v>64</v>
      </c>
      <c r="E17" s="68" t="s">
        <v>73</v>
      </c>
      <c r="F17" s="1">
        <v>0.78</v>
      </c>
      <c r="G17" s="1">
        <v>2.98</v>
      </c>
      <c r="H17" s="1">
        <v>1</v>
      </c>
      <c r="I17" s="70">
        <v>35000</v>
      </c>
      <c r="J17" s="71">
        <f t="shared" si="0"/>
        <v>81354.000000000015</v>
      </c>
      <c r="K17" s="19"/>
      <c r="L17" s="16"/>
    </row>
    <row r="18" spans="1:12" ht="13.5" thickBot="1" x14ac:dyDescent="0.25">
      <c r="A18" s="73" t="s">
        <v>47</v>
      </c>
      <c r="B18" s="17"/>
      <c r="C18" s="4">
        <v>43844</v>
      </c>
      <c r="D18" s="74" t="s">
        <v>65</v>
      </c>
      <c r="E18" s="68" t="s">
        <v>73</v>
      </c>
      <c r="F18" s="1">
        <v>0.41</v>
      </c>
      <c r="G18" s="1">
        <v>3</v>
      </c>
      <c r="H18" s="1">
        <v>1</v>
      </c>
      <c r="I18" s="70">
        <v>35000</v>
      </c>
      <c r="J18" s="71">
        <f t="shared" si="0"/>
        <v>43050</v>
      </c>
      <c r="K18" s="19"/>
      <c r="L18" s="16"/>
    </row>
    <row r="19" spans="1:12" ht="13.5" thickBot="1" x14ac:dyDescent="0.25">
      <c r="A19" s="73" t="s">
        <v>48</v>
      </c>
      <c r="B19" s="17"/>
      <c r="C19" s="4">
        <v>43844</v>
      </c>
      <c r="D19" s="74" t="s">
        <v>66</v>
      </c>
      <c r="E19" s="68" t="s">
        <v>73</v>
      </c>
      <c r="F19" s="1">
        <v>1</v>
      </c>
      <c r="G19" s="1">
        <v>4</v>
      </c>
      <c r="H19" s="1">
        <v>1</v>
      </c>
      <c r="I19" s="70">
        <v>35000</v>
      </c>
      <c r="J19" s="71">
        <f t="shared" si="0"/>
        <v>140000</v>
      </c>
      <c r="K19" s="19"/>
      <c r="L19" s="16"/>
    </row>
    <row r="20" spans="1:12" ht="13.5" thickBot="1" x14ac:dyDescent="0.25">
      <c r="A20" s="73" t="s">
        <v>49</v>
      </c>
      <c r="B20" s="17"/>
      <c r="C20" s="4">
        <v>43844</v>
      </c>
      <c r="D20" s="74" t="s">
        <v>70</v>
      </c>
      <c r="E20" s="68" t="s">
        <v>73</v>
      </c>
      <c r="F20" s="1">
        <v>1</v>
      </c>
      <c r="G20" s="1">
        <v>3.85</v>
      </c>
      <c r="H20" s="1">
        <v>1</v>
      </c>
      <c r="I20" s="70">
        <v>35000</v>
      </c>
      <c r="J20" s="71">
        <f t="shared" si="0"/>
        <v>134750</v>
      </c>
      <c r="K20" s="19"/>
      <c r="L20" s="16"/>
    </row>
    <row r="21" spans="1:12" ht="13.5" thickBot="1" x14ac:dyDescent="0.25">
      <c r="A21" s="73" t="s">
        <v>50</v>
      </c>
      <c r="B21" s="17"/>
      <c r="C21" s="4">
        <v>43844</v>
      </c>
      <c r="D21" s="74" t="s">
        <v>67</v>
      </c>
      <c r="E21" s="68" t="s">
        <v>73</v>
      </c>
      <c r="F21" s="1">
        <v>1</v>
      </c>
      <c r="G21" s="1">
        <v>3.85</v>
      </c>
      <c r="H21" s="1">
        <v>1</v>
      </c>
      <c r="I21" s="70">
        <v>35000</v>
      </c>
      <c r="J21" s="71">
        <f t="shared" si="0"/>
        <v>134750</v>
      </c>
      <c r="K21" s="19"/>
      <c r="L21" s="16"/>
    </row>
    <row r="22" spans="1:12" ht="13.5" thickBot="1" x14ac:dyDescent="0.25">
      <c r="A22" s="73" t="s">
        <v>51</v>
      </c>
      <c r="B22" s="17"/>
      <c r="C22" s="4">
        <v>43844</v>
      </c>
      <c r="D22" s="74" t="s">
        <v>68</v>
      </c>
      <c r="E22" s="68" t="s">
        <v>73</v>
      </c>
      <c r="F22" s="1">
        <v>1</v>
      </c>
      <c r="G22" s="1">
        <v>3.85</v>
      </c>
      <c r="H22" s="1">
        <v>1</v>
      </c>
      <c r="I22" s="70">
        <v>35000</v>
      </c>
      <c r="J22" s="71">
        <f t="shared" si="0"/>
        <v>134750</v>
      </c>
      <c r="K22" s="19"/>
      <c r="L22" s="16"/>
    </row>
    <row r="23" spans="1:12" ht="13.5" thickBot="1" x14ac:dyDescent="0.25">
      <c r="A23" s="73" t="s">
        <v>52</v>
      </c>
      <c r="B23" s="17"/>
      <c r="C23" s="4">
        <v>43844</v>
      </c>
      <c r="D23" s="74" t="s">
        <v>69</v>
      </c>
      <c r="E23" s="68" t="s">
        <v>73</v>
      </c>
      <c r="F23" s="1">
        <v>1</v>
      </c>
      <c r="G23" s="1">
        <v>3.89</v>
      </c>
      <c r="H23" s="1">
        <v>1</v>
      </c>
      <c r="I23" s="70">
        <v>35000</v>
      </c>
      <c r="J23" s="71">
        <f t="shared" si="0"/>
        <v>136150</v>
      </c>
      <c r="K23" s="19"/>
      <c r="L23" s="16"/>
    </row>
    <row r="24" spans="1:12" ht="13.5" thickBot="1" x14ac:dyDescent="0.25">
      <c r="A24" s="73" t="s">
        <v>53</v>
      </c>
      <c r="B24" s="17"/>
      <c r="C24" s="4">
        <v>43844</v>
      </c>
      <c r="D24" s="74" t="s">
        <v>71</v>
      </c>
      <c r="E24" s="68" t="s">
        <v>73</v>
      </c>
      <c r="F24" s="1">
        <v>1</v>
      </c>
      <c r="G24" s="1">
        <v>3.89</v>
      </c>
      <c r="H24" s="1">
        <v>1</v>
      </c>
      <c r="I24" s="70">
        <v>35000</v>
      </c>
      <c r="J24" s="71">
        <f t="shared" ref="J24:J27" si="3">F24*G24*H24*I24</f>
        <v>136150</v>
      </c>
      <c r="K24" s="19"/>
      <c r="L24" s="16"/>
    </row>
    <row r="25" spans="1:12" ht="13.5" thickBot="1" x14ac:dyDescent="0.25">
      <c r="A25" s="73" t="s">
        <v>54</v>
      </c>
      <c r="B25" s="17"/>
      <c r="C25" s="4">
        <v>43844</v>
      </c>
      <c r="D25" s="74" t="s">
        <v>72</v>
      </c>
      <c r="E25" s="68" t="s">
        <v>73</v>
      </c>
      <c r="F25" s="1">
        <v>1</v>
      </c>
      <c r="G25" s="1">
        <v>3.85</v>
      </c>
      <c r="H25" s="1">
        <v>1</v>
      </c>
      <c r="I25" s="70">
        <v>35000</v>
      </c>
      <c r="J25" s="71">
        <f t="shared" si="3"/>
        <v>134750</v>
      </c>
      <c r="K25" s="19"/>
      <c r="L25" s="16"/>
    </row>
    <row r="26" spans="1:12" ht="13.5" thickBot="1" x14ac:dyDescent="0.25">
      <c r="A26" s="73" t="s">
        <v>55</v>
      </c>
      <c r="B26" s="17"/>
      <c r="C26" s="4">
        <v>43844</v>
      </c>
      <c r="D26" s="74" t="s">
        <v>74</v>
      </c>
      <c r="E26" s="69" t="s">
        <v>73</v>
      </c>
      <c r="F26" s="1">
        <v>1.2</v>
      </c>
      <c r="G26" s="1">
        <v>6</v>
      </c>
      <c r="H26" s="1">
        <v>1</v>
      </c>
      <c r="I26" s="70">
        <v>35000</v>
      </c>
      <c r="J26" s="71">
        <f t="shared" si="3"/>
        <v>251999.99999999997</v>
      </c>
      <c r="K26" s="19"/>
      <c r="L26" s="16"/>
    </row>
    <row r="27" spans="1:12" ht="13.5" thickBot="1" x14ac:dyDescent="0.25">
      <c r="A27" s="73" t="s">
        <v>56</v>
      </c>
      <c r="B27" s="17"/>
      <c r="C27" s="4"/>
      <c r="D27" s="68"/>
      <c r="E27" s="69"/>
      <c r="F27" s="1"/>
      <c r="G27" s="1"/>
      <c r="H27" s="1"/>
      <c r="I27" s="70"/>
      <c r="J27" s="71">
        <f t="shared" si="3"/>
        <v>0</v>
      </c>
      <c r="K27" s="19"/>
      <c r="L27" s="16"/>
    </row>
    <row r="28" spans="1:12" ht="13.5" thickBot="1" x14ac:dyDescent="0.25">
      <c r="A28" s="73" t="s">
        <v>57</v>
      </c>
      <c r="B28" s="17" t="s">
        <v>82</v>
      </c>
      <c r="C28" s="4"/>
      <c r="D28" s="68" t="s">
        <v>84</v>
      </c>
      <c r="E28" s="68" t="s">
        <v>83</v>
      </c>
      <c r="F28" s="1">
        <v>0.5</v>
      </c>
      <c r="G28" s="1">
        <v>1</v>
      </c>
      <c r="H28" s="1">
        <v>50</v>
      </c>
      <c r="I28" s="70">
        <v>35000</v>
      </c>
      <c r="J28" s="71">
        <f t="shared" si="0"/>
        <v>875000</v>
      </c>
      <c r="K28" s="19"/>
      <c r="L28" s="16"/>
    </row>
    <row r="29" spans="1:12" ht="13.5" thickBot="1" x14ac:dyDescent="0.25">
      <c r="A29" s="73" t="s">
        <v>58</v>
      </c>
      <c r="B29" s="17"/>
      <c r="C29" s="4"/>
      <c r="D29" s="68" t="s">
        <v>84</v>
      </c>
      <c r="E29" s="68" t="s">
        <v>83</v>
      </c>
      <c r="F29" s="1">
        <v>1</v>
      </c>
      <c r="G29" s="1">
        <v>1.5</v>
      </c>
      <c r="H29" s="1">
        <v>30</v>
      </c>
      <c r="I29" s="70">
        <v>35000</v>
      </c>
      <c r="J29" s="71">
        <f t="shared" si="0"/>
        <v>1575000</v>
      </c>
      <c r="K29" s="19"/>
      <c r="L29" s="16"/>
    </row>
    <row r="30" spans="1:12" ht="13.5" thickBot="1" x14ac:dyDescent="0.25">
      <c r="A30" s="73" t="s">
        <v>59</v>
      </c>
      <c r="B30" s="17"/>
      <c r="C30" s="4"/>
      <c r="D30" s="68"/>
      <c r="E30" s="68"/>
      <c r="F30" s="1"/>
      <c r="G30" s="1"/>
      <c r="H30" s="1"/>
      <c r="I30" s="70"/>
      <c r="J30" s="71">
        <f t="shared" si="0"/>
        <v>0</v>
      </c>
      <c r="K30" s="19"/>
      <c r="L30" s="16"/>
    </row>
    <row r="31" spans="1:12" ht="13.5" thickBot="1" x14ac:dyDescent="0.25">
      <c r="A31" s="73" t="s">
        <v>60</v>
      </c>
      <c r="B31" s="17"/>
      <c r="C31" s="4"/>
      <c r="D31" s="68"/>
      <c r="E31" s="68"/>
      <c r="F31" s="1"/>
      <c r="G31" s="1"/>
      <c r="H31" s="1"/>
      <c r="I31" s="70"/>
      <c r="J31" s="71">
        <f t="shared" si="0"/>
        <v>0</v>
      </c>
      <c r="K31" s="19"/>
      <c r="L31" s="16"/>
    </row>
    <row r="32" spans="1:12" ht="13.5" thickBot="1" x14ac:dyDescent="0.25">
      <c r="A32" s="73" t="s">
        <v>61</v>
      </c>
      <c r="B32" s="17"/>
      <c r="C32" s="4"/>
      <c r="D32" s="68"/>
      <c r="E32" s="68"/>
      <c r="F32" s="1"/>
      <c r="G32" s="1"/>
      <c r="H32" s="1"/>
      <c r="I32" s="70"/>
      <c r="J32" s="71">
        <f t="shared" si="0"/>
        <v>0</v>
      </c>
      <c r="K32" s="19"/>
      <c r="L32" s="16"/>
    </row>
    <row r="33" spans="1:12" x14ac:dyDescent="0.2">
      <c r="A33" s="73" t="s">
        <v>62</v>
      </c>
      <c r="B33" s="17"/>
      <c r="C33" s="4"/>
      <c r="D33" s="68"/>
      <c r="E33" s="68"/>
      <c r="F33" s="1"/>
      <c r="G33" s="1"/>
      <c r="H33" s="1"/>
      <c r="I33" s="70"/>
      <c r="J33" s="71">
        <f t="shared" si="0"/>
        <v>0</v>
      </c>
      <c r="K33" s="19"/>
      <c r="L33" s="16"/>
    </row>
    <row r="34" spans="1:12" x14ac:dyDescent="0.2">
      <c r="A34" s="17"/>
      <c r="B34" s="17"/>
      <c r="C34" s="17"/>
      <c r="D34" s="22"/>
      <c r="E34" s="22"/>
      <c r="F34" s="23"/>
      <c r="G34" s="23"/>
      <c r="H34" s="25"/>
      <c r="I34" s="6"/>
      <c r="J34" s="13"/>
      <c r="K34" s="19"/>
      <c r="L34" s="17"/>
    </row>
    <row r="35" spans="1:12" x14ac:dyDescent="0.2">
      <c r="A35" s="17"/>
      <c r="B35" s="17"/>
      <c r="C35" s="17"/>
      <c r="D35" s="17"/>
      <c r="E35" s="17"/>
      <c r="F35" s="17"/>
      <c r="G35" s="17"/>
      <c r="H35" s="17"/>
      <c r="I35" s="7"/>
      <c r="J35" s="7"/>
      <c r="K35" s="19"/>
      <c r="L35" s="17"/>
    </row>
    <row r="36" spans="1:12" ht="13.5" thickBot="1" x14ac:dyDescent="0.25">
      <c r="A36" s="17"/>
      <c r="B36" s="17"/>
      <c r="C36" s="17"/>
      <c r="D36" s="17"/>
      <c r="E36" s="17"/>
      <c r="F36" s="86" t="s">
        <v>11</v>
      </c>
      <c r="G36" s="87"/>
      <c r="H36" s="87"/>
      <c r="I36" s="87"/>
      <c r="J36" s="88"/>
      <c r="K36" s="26">
        <f>SUM(J4:J35)</f>
        <v>4695054</v>
      </c>
      <c r="L36" s="17"/>
    </row>
    <row r="37" spans="1:12" x14ac:dyDescent="0.2">
      <c r="A37" s="27">
        <v>2</v>
      </c>
      <c r="B37" s="28"/>
      <c r="C37" s="29"/>
      <c r="D37" s="30"/>
      <c r="E37" s="30"/>
      <c r="F37" s="30"/>
      <c r="G37" s="30"/>
      <c r="H37" s="30"/>
      <c r="I37" s="30"/>
      <c r="J37" s="31"/>
      <c r="K37" s="32"/>
      <c r="L37" s="24"/>
    </row>
    <row r="38" spans="1:12" ht="13.5" thickBot="1" x14ac:dyDescent="0.25">
      <c r="A38" s="17"/>
      <c r="B38" s="33"/>
      <c r="C38" s="34"/>
      <c r="D38" s="35"/>
      <c r="E38" s="35"/>
      <c r="F38" s="89" t="s">
        <v>11</v>
      </c>
      <c r="G38" s="89"/>
      <c r="H38" s="89"/>
      <c r="I38" s="89"/>
      <c r="J38" s="89"/>
      <c r="K38" s="36">
        <f>J37</f>
        <v>0</v>
      </c>
      <c r="L38" s="24"/>
    </row>
    <row r="39" spans="1:12" x14ac:dyDescent="0.2">
      <c r="A39" s="17">
        <v>3</v>
      </c>
      <c r="B39" s="37"/>
      <c r="C39" s="29"/>
      <c r="D39" s="30"/>
      <c r="E39" s="30"/>
      <c r="F39" s="30"/>
      <c r="G39" s="30"/>
      <c r="H39" s="30"/>
      <c r="I39" s="31"/>
      <c r="J39" s="31"/>
      <c r="K39" s="32"/>
      <c r="L39" s="24"/>
    </row>
    <row r="40" spans="1:12" ht="13.5" thickBot="1" x14ac:dyDescent="0.25">
      <c r="A40" s="17"/>
      <c r="B40" s="5"/>
      <c r="C40" s="38"/>
      <c r="D40" s="5"/>
      <c r="E40" s="5"/>
      <c r="F40" s="90" t="s">
        <v>11</v>
      </c>
      <c r="G40" s="91"/>
      <c r="H40" s="91"/>
      <c r="I40" s="91"/>
      <c r="J40" s="92"/>
      <c r="K40" s="39">
        <f>J39</f>
        <v>0</v>
      </c>
      <c r="L40" s="17"/>
    </row>
    <row r="41" spans="1:12" x14ac:dyDescent="0.2">
      <c r="A41" s="17"/>
      <c r="B41" s="40"/>
      <c r="C41" s="41"/>
      <c r="D41" s="27"/>
      <c r="E41" s="27"/>
      <c r="F41" s="27"/>
      <c r="G41" s="27"/>
      <c r="H41" s="27"/>
      <c r="I41" s="13"/>
      <c r="J41" s="13"/>
      <c r="K41" s="42"/>
      <c r="L41" s="17"/>
    </row>
    <row r="42" spans="1:12" ht="13.5" thickBot="1" x14ac:dyDescent="0.25">
      <c r="A42" s="17"/>
      <c r="B42" s="5"/>
      <c r="C42" s="38"/>
      <c r="D42" s="5"/>
      <c r="E42" s="5"/>
      <c r="F42" s="93"/>
      <c r="G42" s="94"/>
      <c r="H42" s="94"/>
      <c r="I42" s="94"/>
      <c r="J42" s="95"/>
      <c r="K42" s="43"/>
      <c r="L42" s="17"/>
    </row>
    <row r="43" spans="1:12" x14ac:dyDescent="0.2">
      <c r="A43" s="17"/>
      <c r="B43" s="44"/>
      <c r="C43" s="45"/>
      <c r="D43" s="46"/>
      <c r="E43" s="46"/>
      <c r="F43" s="27"/>
      <c r="G43" s="27"/>
      <c r="H43" s="27"/>
      <c r="I43" s="13"/>
      <c r="J43" s="13"/>
      <c r="K43" s="14"/>
      <c r="L43" s="17"/>
    </row>
    <row r="44" spans="1:12" x14ac:dyDescent="0.2">
      <c r="A44" s="17"/>
      <c r="B44" s="47"/>
      <c r="C44" s="48"/>
      <c r="D44" s="49"/>
      <c r="E44" s="49"/>
      <c r="F44" s="50"/>
      <c r="G44" s="51"/>
      <c r="H44" s="51"/>
      <c r="I44" s="52"/>
      <c r="J44" s="13"/>
      <c r="K44" s="53"/>
      <c r="L44" s="17"/>
    </row>
    <row r="45" spans="1:12" ht="13.5" thickBot="1" x14ac:dyDescent="0.25">
      <c r="A45" s="17"/>
      <c r="B45" s="5"/>
      <c r="C45" s="5"/>
      <c r="D45" s="5"/>
      <c r="E45" s="5"/>
      <c r="F45" s="96"/>
      <c r="G45" s="97"/>
      <c r="H45" s="97"/>
      <c r="I45" s="97"/>
      <c r="J45" s="98"/>
      <c r="K45" s="54"/>
      <c r="L45" s="17"/>
    </row>
    <row r="46" spans="1:12" x14ac:dyDescent="0.2">
      <c r="A46" s="17"/>
      <c r="B46" s="55"/>
      <c r="C46" s="45"/>
      <c r="D46" s="21"/>
      <c r="E46" s="21"/>
      <c r="F46" s="56"/>
      <c r="G46" s="56"/>
      <c r="H46" s="57"/>
      <c r="I46" s="58"/>
      <c r="J46" s="59"/>
      <c r="K46" s="60"/>
      <c r="L46" s="17"/>
    </row>
    <row r="47" spans="1:12" ht="13.5" thickBot="1" x14ac:dyDescent="0.25">
      <c r="A47" s="17"/>
      <c r="B47" s="5"/>
      <c r="C47" s="5"/>
      <c r="D47" s="5"/>
      <c r="E47" s="5"/>
      <c r="F47" s="105" t="s">
        <v>11</v>
      </c>
      <c r="G47" s="106"/>
      <c r="H47" s="106"/>
      <c r="I47" s="106"/>
      <c r="J47" s="107"/>
      <c r="K47" s="61">
        <f>J46</f>
        <v>0</v>
      </c>
      <c r="L47" s="17"/>
    </row>
    <row r="48" spans="1:12" x14ac:dyDescent="0.2">
      <c r="A48" s="17"/>
      <c r="B48" s="27"/>
      <c r="C48" s="27"/>
      <c r="D48" s="27"/>
      <c r="E48" s="27"/>
      <c r="F48" s="27"/>
      <c r="G48" s="27"/>
      <c r="H48" s="78" t="s">
        <v>14</v>
      </c>
      <c r="I48" s="79"/>
      <c r="J48" s="80"/>
      <c r="K48" s="84">
        <f>K47+K45+K42+K40+K38+K36</f>
        <v>4695054</v>
      </c>
      <c r="L48" s="17"/>
    </row>
    <row r="49" spans="1:12" x14ac:dyDescent="0.2">
      <c r="A49" s="17"/>
      <c r="B49" s="17"/>
      <c r="C49" s="17"/>
      <c r="D49" s="17"/>
      <c r="E49" s="17"/>
      <c r="F49" s="17"/>
      <c r="G49" s="17"/>
      <c r="H49" s="81"/>
      <c r="I49" s="82"/>
      <c r="J49" s="83"/>
      <c r="K49" s="85"/>
      <c r="L49" s="17"/>
    </row>
  </sheetData>
  <mergeCells count="19"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F47:J47"/>
    <mergeCell ref="F2:G2"/>
    <mergeCell ref="H2:H3"/>
    <mergeCell ref="H48:J49"/>
    <mergeCell ref="K48:K49"/>
    <mergeCell ref="F36:J36"/>
    <mergeCell ref="F38:J38"/>
    <mergeCell ref="F40:J40"/>
    <mergeCell ref="F42:J42"/>
    <mergeCell ref="F45:J45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DES 19 BTM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KSP</cp:lastModifiedBy>
  <dcterms:created xsi:type="dcterms:W3CDTF">2017-09-25T10:35:11Z</dcterms:created>
  <dcterms:modified xsi:type="dcterms:W3CDTF">2019-12-28T04:38:49Z</dcterms:modified>
</cp:coreProperties>
</file>