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H92" i="3"/>
  <c r="G94"/>
  <c r="K94" s="1"/>
  <c r="G93" l="1"/>
  <c r="K93" s="1"/>
  <c r="J24"/>
  <c r="J11"/>
  <c r="J12"/>
  <c r="J13"/>
  <c r="J91" l="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3"/>
  <c r="J22"/>
  <c r="J21"/>
  <c r="J20"/>
  <c r="J19"/>
  <c r="J18"/>
  <c r="J17"/>
  <c r="J16"/>
  <c r="J15"/>
  <c r="J14"/>
  <c r="J10"/>
  <c r="J9"/>
  <c r="J8"/>
  <c r="J7"/>
  <c r="J6"/>
  <c r="J5"/>
  <c r="J4"/>
  <c r="K92" l="1"/>
  <c r="K95" s="1"/>
</calcChain>
</file>

<file path=xl/sharedStrings.xml><?xml version="1.0" encoding="utf-8"?>
<sst xmlns="http://schemas.openxmlformats.org/spreadsheetml/2006/main" count="201" uniqueCount="143">
  <si>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</si>
  <si>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</si>
  <si>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</si>
  <si>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</si>
  <si>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</si>
  <si>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</si>
  <si>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</si>
  <si>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</si>
  <si>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</si>
  <si>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</si>
  <si>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</si>
  <si>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ALAMAT</t>
  </si>
  <si>
    <t>HARGA SATUAN</t>
  </si>
  <si>
    <t>RINCIAN AKTIFITAS PROMOSI DAN KEBUTUHAN BIAYA LPAP JANUARAI 2020</t>
  </si>
  <si>
    <t>TK LILY</t>
  </si>
  <si>
    <t>PS BERSIH MALABAR</t>
  </si>
  <si>
    <t>TK UDA JO UNI</t>
  </si>
  <si>
    <t>PS BERSIH MALABAR BL D2 081218010209</t>
  </si>
  <si>
    <t>TK H ABAS</t>
  </si>
  <si>
    <t>PS MALABAR</t>
  </si>
  <si>
    <t>TK ALIONG BASO</t>
  </si>
  <si>
    <t>TK TAMAN PLASTIK</t>
  </si>
  <si>
    <t>TK YAN</t>
  </si>
  <si>
    <t>CURUG</t>
  </si>
  <si>
    <t>TK IRUL BERAS</t>
  </si>
  <si>
    <t>PS CURUG</t>
  </si>
  <si>
    <t>TK AGUNG REJEKI</t>
  </si>
  <si>
    <t>PS BANDENG</t>
  </si>
  <si>
    <t>TK IKAN ASIN</t>
  </si>
  <si>
    <t xml:space="preserve">TK PUTRI </t>
  </si>
  <si>
    <t>PS KEMIS</t>
  </si>
  <si>
    <t>TK AMF 2</t>
  </si>
  <si>
    <t>PS KEMIS B/28</t>
  </si>
  <si>
    <t>TK HENDRA</t>
  </si>
  <si>
    <t>PS KEMIS BL D/12</t>
  </si>
  <si>
    <t>TK ASEP</t>
  </si>
  <si>
    <t>PS SENTIONG 103/104</t>
  </si>
  <si>
    <t>TK MEKAR JAYA</t>
  </si>
  <si>
    <t xml:space="preserve">PS SENTIONG </t>
  </si>
  <si>
    <t>TK AGUS</t>
  </si>
  <si>
    <t>TK PODOMORO</t>
  </si>
  <si>
    <t>TK ANTO</t>
  </si>
  <si>
    <t>TK ALIKA JAYA</t>
  </si>
  <si>
    <t>TK BERKAT</t>
  </si>
  <si>
    <t>TK NARDI</t>
  </si>
  <si>
    <t>TK CIKA BASO</t>
  </si>
  <si>
    <t>TK WAHYU</t>
  </si>
  <si>
    <t>TK ILYAS</t>
  </si>
  <si>
    <t>PS JOMBANG</t>
  </si>
  <si>
    <t>TK ELKI</t>
  </si>
  <si>
    <t>TK SEMBAKO 105</t>
  </si>
  <si>
    <t>TK SEMBAKO 69</t>
  </si>
  <si>
    <t xml:space="preserve">PS SINPASA </t>
  </si>
  <si>
    <t>TK WATI</t>
  </si>
  <si>
    <t>TK NANDANG</t>
  </si>
  <si>
    <t>TK PANGESTU</t>
  </si>
  <si>
    <t>PS SEPATAN</t>
  </si>
  <si>
    <t>TK SANUSI</t>
  </si>
  <si>
    <t>PS SARASWATI CILEDUG</t>
  </si>
  <si>
    <t>TK PUJI</t>
  </si>
  <si>
    <t>TK KOPI BUBUK</t>
  </si>
  <si>
    <t>TK DEVANA</t>
  </si>
  <si>
    <t>TK CAHAYA</t>
  </si>
  <si>
    <t>TK SUNARDI</t>
  </si>
  <si>
    <t>TK SUMBER REJEKI</t>
  </si>
  <si>
    <t>TK YODIUS</t>
  </si>
  <si>
    <t>PS LEMBANG</t>
  </si>
  <si>
    <t>TK SEMBAKO WAHID</t>
  </si>
  <si>
    <t>TK PARTA</t>
  </si>
  <si>
    <t>TK AFIF BAMBU</t>
  </si>
  <si>
    <t>TK RAMAI JAYA</t>
  </si>
  <si>
    <t>CILEDUG</t>
  </si>
  <si>
    <t xml:space="preserve">TK ALONG </t>
  </si>
  <si>
    <t>PS CISOKA</t>
  </si>
  <si>
    <t>TK ENDANG</t>
  </si>
  <si>
    <t>PS BONANG</t>
  </si>
  <si>
    <t>TK REGAR BUMBU</t>
  </si>
  <si>
    <t>PS REGENCY</t>
  </si>
  <si>
    <t>TK AJIE</t>
  </si>
  <si>
    <t>PS JATI BARU</t>
  </si>
  <si>
    <t>TK JOKO BUMBU</t>
  </si>
  <si>
    <t>TK SUTARNO SAYUR</t>
  </si>
  <si>
    <t>PS GEBANG RAYA</t>
  </si>
  <si>
    <t xml:space="preserve">TK NESA MULIA PLASTIK </t>
  </si>
  <si>
    <t>TK TAMAN SARI</t>
  </si>
  <si>
    <t>TK KURNIAWAN</t>
  </si>
  <si>
    <t>TK GALAXI</t>
  </si>
  <si>
    <t>PS BENGKOK</t>
  </si>
  <si>
    <t>TK ERNA</t>
  </si>
  <si>
    <t>PS SIPON</t>
  </si>
  <si>
    <t>TK DARTO</t>
  </si>
  <si>
    <t>TK AA FROZEN</t>
  </si>
  <si>
    <t>TK ISAH</t>
  </si>
  <si>
    <t>TK MAYUNI</t>
  </si>
  <si>
    <t>TK UNI BUMBU</t>
  </si>
  <si>
    <t>TK BUTET</t>
  </si>
  <si>
    <t>TK ADIBAH</t>
  </si>
  <si>
    <t>PS RUBUH</t>
  </si>
  <si>
    <t>TK ORCHIT/ALEX</t>
  </si>
  <si>
    <t>PS LAMA</t>
  </si>
  <si>
    <t>TK HIDUP</t>
  </si>
  <si>
    <t>TK ILIAN</t>
  </si>
  <si>
    <t>TK AAN MARKET</t>
  </si>
  <si>
    <t>TANPA NAMA TOKO</t>
  </si>
  <si>
    <t>AREA BONANG</t>
  </si>
  <si>
    <t>TK H MUKTI</t>
  </si>
  <si>
    <t>PS PARUNG PANJANG</t>
  </si>
  <si>
    <t>PARKIR OGAH RUGI</t>
  </si>
  <si>
    <t>TK GUAN LIE</t>
  </si>
  <si>
    <t>TK JEMMY</t>
  </si>
  <si>
    <t xml:space="preserve">PS KEMIS BLOK </t>
  </si>
  <si>
    <t>TK POJOK ASRI</t>
  </si>
  <si>
    <t>TK PIPIT</t>
  </si>
  <si>
    <t>TK ALBAROKAH</t>
  </si>
  <si>
    <t>TK MAS HUDI</t>
  </si>
  <si>
    <t>TK SALAM</t>
  </si>
  <si>
    <t>TK JIMMY</t>
  </si>
  <si>
    <t>TK TOTO</t>
  </si>
  <si>
    <t>TK BELA</t>
  </si>
  <si>
    <t>TK SAYUR ZAHRA</t>
  </si>
  <si>
    <t>TK SENTOSA</t>
  </si>
  <si>
    <t>PS SEGAR NO 7</t>
  </si>
  <si>
    <t>TK KHUA MULI</t>
  </si>
  <si>
    <t>PS SEGAR KB 02</t>
  </si>
  <si>
    <t>PS PAMULANG</t>
  </si>
  <si>
    <t>PS RENY JAYA</t>
  </si>
  <si>
    <t>PS ARINDA</t>
  </si>
  <si>
    <t>PS BABAKAN</t>
  </si>
  <si>
    <t>PS KEBON BESAR</t>
  </si>
  <si>
    <t>PS CIKUPA</t>
  </si>
  <si>
    <t>WARNAS EMAR/EMPAH</t>
  </si>
  <si>
    <t>PS ANYAR</t>
  </si>
  <si>
    <t>VINYL NAMA TOKO</t>
  </si>
  <si>
    <t>PENGAJUAN DISPLAY</t>
  </si>
  <si>
    <t>14 TOKO</t>
  </si>
  <si>
    <t>DISPLAY YANG MEMAKAI KARTON KOSONG</t>
  </si>
  <si>
    <t>PENHAJUAN DUMMY</t>
  </si>
  <si>
    <t>125 TOKO/5 PASAR</t>
  </si>
  <si>
    <t>5 PASAR SUSULAN YG BELUM PASANG DUMMY</t>
  </si>
  <si>
    <t>GRAND TOTAL</t>
  </si>
  <si>
    <t>DUMMY</t>
  </si>
  <si>
    <t>DISPLAY</t>
  </si>
  <si>
    <t>VYNIL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</si>
</sst>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19" fillId="0" borderId="13" xfId="0" applyFont="1" applyFill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4" fillId="19" borderId="0" xfId="0" applyFont="1" applyFill="1"/>
    <xf numFmtId="0" fontId="25" fillId="19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20" borderId="14" xfId="0" applyFont="1" applyFill="1" applyBorder="1"/>
    <xf numFmtId="0" fontId="20" fillId="20" borderId="15" xfId="0" applyFont="1" applyFill="1" applyBorder="1"/>
    <xf numFmtId="0" fontId="21" fillId="0" borderId="0" xfId="0" applyFont="1"/>
    <xf numFmtId="41" fontId="21" fillId="21" borderId="10" xfId="28" applyFont="1" applyFill="1" applyBorder="1"/>
    <xf numFmtId="41" fontId="21" fillId="21" borderId="19" xfId="28" applyFont="1" applyFill="1" applyBorder="1"/>
    <xf numFmtId="0" fontId="21" fillId="20" borderId="10" xfId="0" applyFont="1" applyFill="1" applyBorder="1" applyAlignment="1"/>
    <xf numFmtId="0" fontId="21" fillId="21" borderId="10" xfId="0" applyFont="1" applyFill="1" applyBorder="1" applyAlignment="1">
      <alignment vertical="top"/>
    </xf>
    <xf numFmtId="41" fontId="21" fillId="21" borderId="19" xfId="28" applyFont="1" applyFill="1" applyBorder="1" applyAlignment="1"/>
    <xf numFmtId="41" fontId="21" fillId="21" borderId="10" xfId="28" applyFont="1" applyFill="1" applyBorder="1" applyAlignment="1"/>
    <xf numFmtId="41" fontId="21" fillId="18" borderId="10" xfId="28" applyFont="1" applyFill="1" applyBorder="1" applyAlignment="1"/>
    <xf numFmtId="41" fontId="21" fillId="18" borderId="10" xfId="28" applyFont="1" applyFill="1" applyBorder="1"/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topLeftCell="C69" workbookViewId="0">
      <selection activeCell="H91" sqref="H4:H92"/>
    </sheetView>
  </sheetViews>
  <sheetFormatPr defaultRowHeight="12.75"/>
  <cols>
    <col min="1" max="1" width="4.5703125" style="5" customWidth="1"/>
    <col min="2" max="2" width="16.85546875" style="5" customWidth="1"/>
    <col min="3" max="3" width="6.85546875" style="5" customWidth="1"/>
    <col min="4" max="4" width="19.7109375" style="5" bestFit="1" customWidth="1"/>
    <col min="5" max="5" width="34.42578125" style="5" bestFit="1" customWidth="1"/>
    <col min="6" max="6" width="8.5703125" style="5" bestFit="1" customWidth="1"/>
    <col min="7" max="7" width="10" style="5" bestFit="1" customWidth="1"/>
    <col min="8" max="8" width="7.42578125" style="5" bestFit="1" customWidth="1"/>
    <col min="9" max="9" width="11" style="5" customWidth="1"/>
    <col min="10" max="10" width="12.7109375" style="6" bestFit="1" customWidth="1"/>
    <col min="11" max="11" width="16" style="7" bestFit="1" customWidth="1"/>
    <col min="12" max="12" width="64.28515625" style="5" bestFit="1" customWidth="1"/>
    <col min="13" max="16384" width="9.140625" style="5"/>
  </cols>
  <sheetData>
    <row r="1" spans="1:12" s="27" customFormat="1" ht="15.75">
      <c r="A1" s="25" t="s">
        <v>13</v>
      </c>
      <c r="B1" s="26"/>
      <c r="C1" s="25"/>
      <c r="D1" s="26"/>
      <c r="J1" s="28"/>
      <c r="K1" s="29"/>
    </row>
    <row r="2" spans="1:12">
      <c r="A2" s="41" t="s">
        <v>2</v>
      </c>
      <c r="B2" s="41" t="s">
        <v>0</v>
      </c>
      <c r="C2" s="41" t="s">
        <v>3</v>
      </c>
      <c r="D2" s="41" t="s">
        <v>4</v>
      </c>
      <c r="E2" s="41" t="s">
        <v>11</v>
      </c>
      <c r="F2" s="43" t="s">
        <v>6</v>
      </c>
      <c r="G2" s="44"/>
      <c r="H2" s="41" t="s">
        <v>5</v>
      </c>
      <c r="I2" s="45" t="s">
        <v>12</v>
      </c>
      <c r="J2" s="47" t="s">
        <v>7</v>
      </c>
      <c r="K2" s="47" t="s">
        <v>10</v>
      </c>
      <c r="L2" s="41" t="s">
        <v>1</v>
      </c>
    </row>
    <row r="3" spans="1:12" ht="13.5" thickBot="1">
      <c r="A3" s="42"/>
      <c r="B3" s="42"/>
      <c r="C3" s="42"/>
      <c r="D3" s="42"/>
      <c r="E3" s="42"/>
      <c r="F3" s="8" t="s">
        <v>8</v>
      </c>
      <c r="G3" s="8" t="s">
        <v>9</v>
      </c>
      <c r="H3" s="42"/>
      <c r="I3" s="46"/>
      <c r="J3" s="48"/>
      <c r="K3" s="48"/>
      <c r="L3" s="42"/>
    </row>
    <row r="4" spans="1:12">
      <c r="A4" s="30">
        <v>1</v>
      </c>
      <c r="B4" s="31" t="s">
        <v>132</v>
      </c>
      <c r="C4" s="3">
        <v>43853</v>
      </c>
      <c r="D4" s="9" t="s">
        <v>14</v>
      </c>
      <c r="E4" s="10" t="s">
        <v>15</v>
      </c>
      <c r="F4" s="2">
        <v>2.1</v>
      </c>
      <c r="G4" s="2">
        <v>0.4</v>
      </c>
      <c r="H4" s="2">
        <v>1</v>
      </c>
      <c r="I4" s="4">
        <v>30000</v>
      </c>
      <c r="J4" s="11">
        <f>F4*G4*H4*I4</f>
        <v>25200.000000000004</v>
      </c>
      <c r="K4" s="12"/>
      <c r="L4" s="13"/>
    </row>
    <row r="5" spans="1:12">
      <c r="A5" s="14"/>
      <c r="B5" s="15"/>
      <c r="C5" s="3">
        <v>43853</v>
      </c>
      <c r="D5" s="16" t="s">
        <v>16</v>
      </c>
      <c r="E5" s="17" t="s">
        <v>17</v>
      </c>
      <c r="F5" s="1">
        <v>2.4</v>
      </c>
      <c r="G5" s="1">
        <v>0.75</v>
      </c>
      <c r="H5" s="1">
        <v>1</v>
      </c>
      <c r="I5" s="4">
        <v>30000</v>
      </c>
      <c r="J5" s="11">
        <f t="shared" ref="J5:J71" si="0">F5*G5*H5*I5</f>
        <v>53999.999999999993</v>
      </c>
      <c r="K5" s="18"/>
      <c r="L5" s="14"/>
    </row>
    <row r="6" spans="1:12">
      <c r="A6" s="14"/>
      <c r="B6" s="15"/>
      <c r="C6" s="3">
        <v>43853</v>
      </c>
      <c r="D6" s="16" t="s">
        <v>18</v>
      </c>
      <c r="E6" s="17" t="s">
        <v>19</v>
      </c>
      <c r="F6" s="1">
        <v>4</v>
      </c>
      <c r="G6" s="1">
        <v>1</v>
      </c>
      <c r="H6" s="1">
        <v>1</v>
      </c>
      <c r="I6" s="4">
        <v>30000</v>
      </c>
      <c r="J6" s="11">
        <f t="shared" si="0"/>
        <v>120000</v>
      </c>
      <c r="K6" s="18"/>
      <c r="L6" s="14"/>
    </row>
    <row r="7" spans="1:12">
      <c r="A7" s="14"/>
      <c r="B7" s="15"/>
      <c r="C7" s="3">
        <v>43853</v>
      </c>
      <c r="D7" s="16" t="s">
        <v>20</v>
      </c>
      <c r="E7" s="17" t="s">
        <v>19</v>
      </c>
      <c r="F7" s="1">
        <v>2.5</v>
      </c>
      <c r="G7" s="1">
        <v>1</v>
      </c>
      <c r="H7" s="1">
        <v>1</v>
      </c>
      <c r="I7" s="4">
        <v>30000</v>
      </c>
      <c r="J7" s="11">
        <f t="shared" si="0"/>
        <v>75000</v>
      </c>
      <c r="K7" s="18"/>
      <c r="L7" s="14"/>
    </row>
    <row r="8" spans="1:12">
      <c r="A8" s="14"/>
      <c r="B8" s="15"/>
      <c r="C8" s="3">
        <v>43853</v>
      </c>
      <c r="D8" s="19" t="s">
        <v>21</v>
      </c>
      <c r="E8" s="19" t="s">
        <v>19</v>
      </c>
      <c r="F8" s="1">
        <v>1.7</v>
      </c>
      <c r="G8" s="1">
        <v>1.4</v>
      </c>
      <c r="H8" s="1">
        <v>1</v>
      </c>
      <c r="I8" s="4">
        <v>30000</v>
      </c>
      <c r="J8" s="11">
        <f t="shared" si="0"/>
        <v>71400</v>
      </c>
      <c r="K8" s="18"/>
      <c r="L8" s="14"/>
    </row>
    <row r="9" spans="1:12">
      <c r="A9" s="14"/>
      <c r="B9" s="15"/>
      <c r="C9" s="3">
        <v>43857</v>
      </c>
      <c r="D9" s="19" t="s">
        <v>22</v>
      </c>
      <c r="E9" s="19" t="s">
        <v>23</v>
      </c>
      <c r="F9" s="1">
        <v>2</v>
      </c>
      <c r="G9" s="1">
        <v>1</v>
      </c>
      <c r="H9" s="1">
        <v>1</v>
      </c>
      <c r="I9" s="4">
        <v>30000</v>
      </c>
      <c r="J9" s="11">
        <f t="shared" si="0"/>
        <v>60000</v>
      </c>
      <c r="K9" s="18"/>
      <c r="L9" s="14"/>
    </row>
    <row r="10" spans="1:12">
      <c r="A10" s="14"/>
      <c r="B10" s="15"/>
      <c r="C10" s="3">
        <v>43857</v>
      </c>
      <c r="D10" s="19" t="s">
        <v>24</v>
      </c>
      <c r="E10" s="19" t="s">
        <v>25</v>
      </c>
      <c r="F10" s="1">
        <v>3.7</v>
      </c>
      <c r="G10" s="1">
        <v>0.7</v>
      </c>
      <c r="H10" s="1">
        <v>1</v>
      </c>
      <c r="I10" s="4">
        <v>30000</v>
      </c>
      <c r="J10" s="11">
        <f t="shared" si="0"/>
        <v>77700</v>
      </c>
      <c r="K10" s="18"/>
      <c r="L10" s="14"/>
    </row>
    <row r="11" spans="1:12">
      <c r="A11" s="14"/>
      <c r="B11" s="15"/>
      <c r="C11" s="3">
        <v>43857</v>
      </c>
      <c r="D11" s="19" t="s">
        <v>45</v>
      </c>
      <c r="E11" s="19" t="s">
        <v>25</v>
      </c>
      <c r="F11" s="1">
        <v>1</v>
      </c>
      <c r="G11" s="1">
        <v>0.3</v>
      </c>
      <c r="H11" s="1">
        <v>1</v>
      </c>
      <c r="I11" s="4">
        <v>30000</v>
      </c>
      <c r="J11" s="11">
        <f t="shared" si="0"/>
        <v>9000</v>
      </c>
      <c r="K11" s="18"/>
      <c r="L11" s="14"/>
    </row>
    <row r="12" spans="1:12">
      <c r="A12" s="14"/>
      <c r="B12" s="15"/>
      <c r="C12" s="3">
        <v>43857</v>
      </c>
      <c r="D12" s="19" t="s">
        <v>46</v>
      </c>
      <c r="E12" s="19" t="s">
        <v>25</v>
      </c>
      <c r="F12" s="1">
        <v>2.4</v>
      </c>
      <c r="G12" s="1">
        <v>0.3</v>
      </c>
      <c r="H12" s="1">
        <v>1</v>
      </c>
      <c r="I12" s="4">
        <v>30000</v>
      </c>
      <c r="J12" s="11">
        <f t="shared" si="0"/>
        <v>21600</v>
      </c>
      <c r="K12" s="18"/>
      <c r="L12" s="14"/>
    </row>
    <row r="13" spans="1:12">
      <c r="A13" s="14"/>
      <c r="B13" s="15"/>
      <c r="C13" s="3">
        <v>43853</v>
      </c>
      <c r="D13" s="19" t="s">
        <v>26</v>
      </c>
      <c r="E13" s="19" t="s">
        <v>27</v>
      </c>
      <c r="F13" s="1">
        <v>2.9</v>
      </c>
      <c r="G13" s="1">
        <v>0.4</v>
      </c>
      <c r="H13" s="1">
        <v>1</v>
      </c>
      <c r="I13" s="4">
        <v>30000</v>
      </c>
      <c r="J13" s="11">
        <f t="shared" si="0"/>
        <v>34800</v>
      </c>
      <c r="K13" s="18"/>
      <c r="L13" s="14"/>
    </row>
    <row r="14" spans="1:12">
      <c r="A14" s="14"/>
      <c r="B14" s="15"/>
      <c r="C14" s="3">
        <v>43853</v>
      </c>
      <c r="D14" s="19" t="s">
        <v>28</v>
      </c>
      <c r="E14" s="19" t="s">
        <v>27</v>
      </c>
      <c r="F14" s="1">
        <v>2.6</v>
      </c>
      <c r="G14" s="1">
        <v>0.4</v>
      </c>
      <c r="H14" s="1">
        <v>1</v>
      </c>
      <c r="I14" s="4">
        <v>30000</v>
      </c>
      <c r="J14" s="11">
        <f t="shared" si="0"/>
        <v>31200</v>
      </c>
      <c r="K14" s="18"/>
      <c r="L14" s="14"/>
    </row>
    <row r="15" spans="1:12">
      <c r="A15" s="14"/>
      <c r="B15" s="15"/>
      <c r="C15" s="3">
        <v>43853</v>
      </c>
      <c r="D15" s="19" t="s">
        <v>43</v>
      </c>
      <c r="E15" s="19" t="s">
        <v>27</v>
      </c>
      <c r="F15" s="1">
        <v>3</v>
      </c>
      <c r="G15" s="1">
        <v>1.3</v>
      </c>
      <c r="H15" s="20">
        <v>1</v>
      </c>
      <c r="I15" s="4">
        <v>30000</v>
      </c>
      <c r="J15" s="11">
        <f t="shared" si="0"/>
        <v>117000.00000000001</v>
      </c>
      <c r="K15" s="18"/>
      <c r="L15" s="14"/>
    </row>
    <row r="16" spans="1:12">
      <c r="A16" s="14"/>
      <c r="B16" s="15"/>
      <c r="C16" s="3">
        <v>43853</v>
      </c>
      <c r="D16" s="19" t="s">
        <v>44</v>
      </c>
      <c r="E16" s="19" t="s">
        <v>27</v>
      </c>
      <c r="F16" s="1">
        <v>2</v>
      </c>
      <c r="G16" s="1">
        <v>0.9</v>
      </c>
      <c r="H16" s="1">
        <v>1</v>
      </c>
      <c r="I16" s="4">
        <v>30000</v>
      </c>
      <c r="J16" s="11">
        <f t="shared" si="0"/>
        <v>54000</v>
      </c>
      <c r="K16" s="18"/>
      <c r="L16" s="14"/>
    </row>
    <row r="17" spans="1:12">
      <c r="A17" s="14"/>
      <c r="B17" s="15"/>
      <c r="C17" s="3">
        <v>43852</v>
      </c>
      <c r="D17" s="19" t="s">
        <v>29</v>
      </c>
      <c r="E17" s="19" t="s">
        <v>30</v>
      </c>
      <c r="F17" s="1">
        <v>2.1</v>
      </c>
      <c r="G17" s="1">
        <v>0.6</v>
      </c>
      <c r="H17" s="20">
        <v>1</v>
      </c>
      <c r="I17" s="4">
        <v>30000</v>
      </c>
      <c r="J17" s="11">
        <f t="shared" si="0"/>
        <v>37800</v>
      </c>
      <c r="K17" s="18"/>
      <c r="L17" s="14"/>
    </row>
    <row r="18" spans="1:12">
      <c r="A18" s="14"/>
      <c r="B18" s="15"/>
      <c r="C18" s="3">
        <v>43852</v>
      </c>
      <c r="D18" s="19" t="s">
        <v>31</v>
      </c>
      <c r="E18" s="19" t="s">
        <v>32</v>
      </c>
      <c r="F18" s="1">
        <v>2.5</v>
      </c>
      <c r="G18" s="1">
        <v>0.5</v>
      </c>
      <c r="H18" s="1">
        <v>1</v>
      </c>
      <c r="I18" s="4">
        <v>30000</v>
      </c>
      <c r="J18" s="11">
        <f t="shared" si="0"/>
        <v>37500</v>
      </c>
      <c r="K18" s="18"/>
      <c r="L18" s="14"/>
    </row>
    <row r="19" spans="1:12">
      <c r="A19" s="14"/>
      <c r="B19" s="15"/>
      <c r="C19" s="3">
        <v>43852</v>
      </c>
      <c r="D19" s="19" t="s">
        <v>33</v>
      </c>
      <c r="E19" s="19" t="s">
        <v>34</v>
      </c>
      <c r="F19" s="1">
        <v>3.5</v>
      </c>
      <c r="G19" s="1">
        <v>0.5</v>
      </c>
      <c r="H19" s="1">
        <v>1</v>
      </c>
      <c r="I19" s="4">
        <v>30000</v>
      </c>
      <c r="J19" s="11">
        <f t="shared" si="0"/>
        <v>52500</v>
      </c>
      <c r="K19" s="18"/>
      <c r="L19" s="14"/>
    </row>
    <row r="20" spans="1:12">
      <c r="A20" s="14"/>
      <c r="B20" s="15"/>
      <c r="C20" s="3">
        <v>43852</v>
      </c>
      <c r="D20" s="19" t="s">
        <v>39</v>
      </c>
      <c r="E20" s="19" t="s">
        <v>30</v>
      </c>
      <c r="F20" s="1">
        <v>2.5</v>
      </c>
      <c r="G20" s="1">
        <v>1.5</v>
      </c>
      <c r="H20" s="1">
        <v>1</v>
      </c>
      <c r="I20" s="4">
        <v>30000</v>
      </c>
      <c r="J20" s="11">
        <f t="shared" si="0"/>
        <v>112500</v>
      </c>
      <c r="K20" s="18"/>
      <c r="L20" s="14"/>
    </row>
    <row r="21" spans="1:12">
      <c r="A21" s="14"/>
      <c r="B21" s="15"/>
      <c r="C21" s="3">
        <v>43852</v>
      </c>
      <c r="D21" s="19" t="s">
        <v>40</v>
      </c>
      <c r="E21" s="19" t="s">
        <v>30</v>
      </c>
      <c r="F21" s="1">
        <v>2.5</v>
      </c>
      <c r="G21" s="1">
        <v>1.5</v>
      </c>
      <c r="H21" s="1">
        <v>1</v>
      </c>
      <c r="I21" s="4">
        <v>30000</v>
      </c>
      <c r="J21" s="11">
        <f t="shared" si="0"/>
        <v>112500</v>
      </c>
      <c r="K21" s="18"/>
      <c r="L21" s="14"/>
    </row>
    <row r="22" spans="1:12">
      <c r="A22" s="14"/>
      <c r="B22" s="15"/>
      <c r="C22" s="3">
        <v>43852</v>
      </c>
      <c r="D22" s="19" t="s">
        <v>41</v>
      </c>
      <c r="E22" s="19" t="s">
        <v>30</v>
      </c>
      <c r="F22" s="1">
        <v>3</v>
      </c>
      <c r="G22" s="1">
        <v>0.6</v>
      </c>
      <c r="H22" s="1">
        <v>1</v>
      </c>
      <c r="I22" s="4">
        <v>30000</v>
      </c>
      <c r="J22" s="11">
        <f t="shared" si="0"/>
        <v>53999.999999999993</v>
      </c>
      <c r="K22" s="18"/>
      <c r="L22" s="14"/>
    </row>
    <row r="23" spans="1:12">
      <c r="A23" s="14"/>
      <c r="B23" s="15"/>
      <c r="C23" s="3">
        <v>43852</v>
      </c>
      <c r="D23" s="19" t="s">
        <v>42</v>
      </c>
      <c r="E23" s="19" t="s">
        <v>30</v>
      </c>
      <c r="F23" s="1">
        <v>2.2000000000000002</v>
      </c>
      <c r="G23" s="1">
        <v>1</v>
      </c>
      <c r="H23" s="1">
        <v>1</v>
      </c>
      <c r="I23" s="4">
        <v>30000</v>
      </c>
      <c r="J23" s="11">
        <f t="shared" si="0"/>
        <v>66000</v>
      </c>
      <c r="K23" s="18"/>
      <c r="L23" s="14"/>
    </row>
    <row r="24" spans="1:12">
      <c r="A24" s="14"/>
      <c r="B24" s="15"/>
      <c r="C24" s="3">
        <v>43852</v>
      </c>
      <c r="D24" s="19" t="s">
        <v>109</v>
      </c>
      <c r="E24" s="19" t="s">
        <v>110</v>
      </c>
      <c r="F24" s="1">
        <v>2.1</v>
      </c>
      <c r="G24" s="1">
        <v>0.6</v>
      </c>
      <c r="H24" s="1">
        <v>1</v>
      </c>
      <c r="I24" s="4">
        <v>30000</v>
      </c>
      <c r="J24" s="11">
        <f t="shared" si="0"/>
        <v>37800</v>
      </c>
      <c r="K24" s="18"/>
      <c r="L24" s="14"/>
    </row>
    <row r="25" spans="1:12">
      <c r="A25" s="14"/>
      <c r="B25" s="15"/>
      <c r="C25" s="3">
        <v>43854</v>
      </c>
      <c r="D25" s="19" t="s">
        <v>47</v>
      </c>
      <c r="E25" s="19" t="s">
        <v>48</v>
      </c>
      <c r="F25" s="1">
        <v>1.5</v>
      </c>
      <c r="G25" s="1">
        <v>0.9</v>
      </c>
      <c r="H25" s="1">
        <v>1</v>
      </c>
      <c r="I25" s="4">
        <v>30000</v>
      </c>
      <c r="J25" s="11">
        <f t="shared" si="0"/>
        <v>40500</v>
      </c>
      <c r="K25" s="18"/>
      <c r="L25" s="14"/>
    </row>
    <row r="26" spans="1:12">
      <c r="A26" s="14"/>
      <c r="B26" s="15"/>
      <c r="C26" s="3">
        <v>43854</v>
      </c>
      <c r="D26" s="19" t="s">
        <v>49</v>
      </c>
      <c r="E26" s="19" t="s">
        <v>48</v>
      </c>
      <c r="F26" s="1">
        <v>3</v>
      </c>
      <c r="G26" s="1">
        <v>0.8</v>
      </c>
      <c r="H26" s="1">
        <v>1</v>
      </c>
      <c r="I26" s="4">
        <v>30000</v>
      </c>
      <c r="J26" s="11">
        <f t="shared" si="0"/>
        <v>72000.000000000015</v>
      </c>
      <c r="K26" s="18"/>
      <c r="L26" s="14"/>
    </row>
    <row r="27" spans="1:12">
      <c r="A27" s="14"/>
      <c r="B27" s="15"/>
      <c r="C27" s="3">
        <v>44163</v>
      </c>
      <c r="D27" s="19" t="s">
        <v>35</v>
      </c>
      <c r="E27" s="19" t="s">
        <v>36</v>
      </c>
      <c r="F27" s="1">
        <v>2.9</v>
      </c>
      <c r="G27" s="1">
        <v>0.9</v>
      </c>
      <c r="H27" s="1">
        <v>2</v>
      </c>
      <c r="I27" s="4">
        <v>30000</v>
      </c>
      <c r="J27" s="11">
        <f t="shared" si="0"/>
        <v>156600</v>
      </c>
      <c r="K27" s="18"/>
      <c r="L27" s="14"/>
    </row>
    <row r="28" spans="1:12">
      <c r="A28" s="14"/>
      <c r="B28" s="15"/>
      <c r="C28" s="3">
        <v>44163</v>
      </c>
      <c r="D28" s="19" t="s">
        <v>37</v>
      </c>
      <c r="E28" s="19" t="s">
        <v>38</v>
      </c>
      <c r="F28" s="1">
        <v>4</v>
      </c>
      <c r="G28" s="1">
        <v>1</v>
      </c>
      <c r="H28" s="1">
        <v>1</v>
      </c>
      <c r="I28" s="4">
        <v>30000</v>
      </c>
      <c r="J28" s="11">
        <f t="shared" si="0"/>
        <v>120000</v>
      </c>
      <c r="K28" s="18"/>
      <c r="L28" s="14"/>
    </row>
    <row r="29" spans="1:12">
      <c r="A29" s="14"/>
      <c r="B29" s="15"/>
      <c r="C29" s="3">
        <v>44162</v>
      </c>
      <c r="D29" s="19" t="s">
        <v>50</v>
      </c>
      <c r="E29" s="19" t="s">
        <v>52</v>
      </c>
      <c r="F29" s="1">
        <v>2.7</v>
      </c>
      <c r="G29" s="1">
        <v>0.4</v>
      </c>
      <c r="H29" s="1">
        <v>1</v>
      </c>
      <c r="I29" s="4">
        <v>30000</v>
      </c>
      <c r="J29" s="11">
        <f t="shared" si="0"/>
        <v>32400.000000000004</v>
      </c>
      <c r="K29" s="18"/>
      <c r="L29" s="14"/>
    </row>
    <row r="30" spans="1:12">
      <c r="A30" s="14"/>
      <c r="B30" s="15"/>
      <c r="C30" s="3">
        <v>44162</v>
      </c>
      <c r="D30" s="19" t="s">
        <v>43</v>
      </c>
      <c r="E30" s="19" t="s">
        <v>52</v>
      </c>
      <c r="F30" s="1">
        <v>2.2999999999999998</v>
      </c>
      <c r="G30" s="1">
        <v>0.4</v>
      </c>
      <c r="H30" s="1">
        <v>1</v>
      </c>
      <c r="I30" s="4">
        <v>30000</v>
      </c>
      <c r="J30" s="11">
        <f t="shared" si="0"/>
        <v>27599.999999999996</v>
      </c>
      <c r="K30" s="18"/>
      <c r="L30" s="14"/>
    </row>
    <row r="31" spans="1:12">
      <c r="A31" s="14"/>
      <c r="B31" s="15"/>
      <c r="C31" s="3">
        <v>44162</v>
      </c>
      <c r="D31" s="19" t="s">
        <v>43</v>
      </c>
      <c r="E31" s="19" t="s">
        <v>52</v>
      </c>
      <c r="F31" s="1">
        <v>2.1</v>
      </c>
      <c r="G31" s="1">
        <v>0.4</v>
      </c>
      <c r="H31" s="1">
        <v>1</v>
      </c>
      <c r="I31" s="4">
        <v>30000</v>
      </c>
      <c r="J31" s="11">
        <f t="shared" si="0"/>
        <v>25200.000000000004</v>
      </c>
      <c r="K31" s="18"/>
      <c r="L31" s="14"/>
    </row>
    <row r="32" spans="1:12">
      <c r="A32" s="14"/>
      <c r="B32" s="15"/>
      <c r="C32" s="3">
        <v>44162</v>
      </c>
      <c r="D32" s="19" t="s">
        <v>43</v>
      </c>
      <c r="E32" s="19" t="s">
        <v>52</v>
      </c>
      <c r="F32" s="1">
        <v>2.8</v>
      </c>
      <c r="G32" s="1">
        <v>0.4</v>
      </c>
      <c r="H32" s="1">
        <v>1</v>
      </c>
      <c r="I32" s="4">
        <v>30000</v>
      </c>
      <c r="J32" s="11">
        <f t="shared" si="0"/>
        <v>33600</v>
      </c>
      <c r="K32" s="18"/>
      <c r="L32" s="14"/>
    </row>
    <row r="33" spans="1:12">
      <c r="A33" s="14"/>
      <c r="B33" s="15"/>
      <c r="C33" s="3">
        <v>44162</v>
      </c>
      <c r="D33" s="19" t="s">
        <v>51</v>
      </c>
      <c r="E33" s="19" t="s">
        <v>52</v>
      </c>
      <c r="F33" s="1">
        <v>2.7</v>
      </c>
      <c r="G33" s="1">
        <v>0.4</v>
      </c>
      <c r="H33" s="1">
        <v>1</v>
      </c>
      <c r="I33" s="4">
        <v>30000</v>
      </c>
      <c r="J33" s="11">
        <f t="shared" si="0"/>
        <v>32400.000000000004</v>
      </c>
      <c r="K33" s="18"/>
      <c r="L33" s="14"/>
    </row>
    <row r="34" spans="1:12">
      <c r="A34" s="14"/>
      <c r="B34" s="15"/>
      <c r="C34" s="3">
        <v>44162</v>
      </c>
      <c r="D34" s="19" t="s">
        <v>51</v>
      </c>
      <c r="E34" s="19" t="s">
        <v>52</v>
      </c>
      <c r="F34" s="1">
        <v>2.2999999999999998</v>
      </c>
      <c r="G34" s="1">
        <v>0.4</v>
      </c>
      <c r="H34" s="1">
        <v>1</v>
      </c>
      <c r="I34" s="4">
        <v>30000</v>
      </c>
      <c r="J34" s="11">
        <f t="shared" si="0"/>
        <v>27599.999999999996</v>
      </c>
      <c r="K34" s="18"/>
      <c r="L34" s="14"/>
    </row>
    <row r="35" spans="1:12">
      <c r="A35" s="14"/>
      <c r="B35" s="15"/>
      <c r="C35" s="3">
        <v>44162</v>
      </c>
      <c r="D35" s="19" t="s">
        <v>51</v>
      </c>
      <c r="E35" s="19" t="s">
        <v>52</v>
      </c>
      <c r="F35" s="1">
        <v>2.4</v>
      </c>
      <c r="G35" s="1">
        <v>0.4</v>
      </c>
      <c r="H35" s="1">
        <v>1</v>
      </c>
      <c r="I35" s="4">
        <v>30000</v>
      </c>
      <c r="J35" s="11">
        <f t="shared" si="0"/>
        <v>28800</v>
      </c>
      <c r="K35" s="18"/>
      <c r="L35" s="14"/>
    </row>
    <row r="36" spans="1:12">
      <c r="A36" s="14"/>
      <c r="B36" s="15"/>
      <c r="C36" s="3">
        <v>43851</v>
      </c>
      <c r="D36" s="19" t="s">
        <v>53</v>
      </c>
      <c r="E36" s="19" t="s">
        <v>56</v>
      </c>
      <c r="F36" s="1">
        <v>2.8</v>
      </c>
      <c r="G36" s="1">
        <v>0.8</v>
      </c>
      <c r="H36" s="1">
        <v>1</v>
      </c>
      <c r="I36" s="4">
        <v>30000</v>
      </c>
      <c r="J36" s="11">
        <f t="shared" si="0"/>
        <v>67200</v>
      </c>
      <c r="K36" s="18"/>
      <c r="L36" s="14"/>
    </row>
    <row r="37" spans="1:12">
      <c r="A37" s="14"/>
      <c r="B37" s="15"/>
      <c r="C37" s="3">
        <v>43851</v>
      </c>
      <c r="D37" s="19" t="s">
        <v>29</v>
      </c>
      <c r="E37" s="19" t="s">
        <v>56</v>
      </c>
      <c r="F37" s="1">
        <v>2.6</v>
      </c>
      <c r="G37" s="1">
        <v>0.8</v>
      </c>
      <c r="H37" s="1">
        <v>1</v>
      </c>
      <c r="I37" s="4">
        <v>30000</v>
      </c>
      <c r="J37" s="11">
        <f t="shared" si="0"/>
        <v>62400</v>
      </c>
      <c r="K37" s="18"/>
      <c r="L37" s="14"/>
    </row>
    <row r="38" spans="1:12">
      <c r="A38" s="14"/>
      <c r="B38" s="15"/>
      <c r="C38" s="3">
        <v>43851</v>
      </c>
      <c r="D38" s="19" t="s">
        <v>54</v>
      </c>
      <c r="E38" s="19" t="s">
        <v>56</v>
      </c>
      <c r="F38" s="1">
        <v>2.5</v>
      </c>
      <c r="G38" s="1">
        <v>0.9</v>
      </c>
      <c r="H38" s="1">
        <v>1</v>
      </c>
      <c r="I38" s="4">
        <v>30000</v>
      </c>
      <c r="J38" s="11">
        <f t="shared" si="0"/>
        <v>67500</v>
      </c>
      <c r="K38" s="18"/>
      <c r="L38" s="14"/>
    </row>
    <row r="39" spans="1:12">
      <c r="A39" s="14"/>
      <c r="B39" s="15"/>
      <c r="C39" s="3">
        <v>43851</v>
      </c>
      <c r="D39" s="19" t="s">
        <v>55</v>
      </c>
      <c r="E39" s="19" t="s">
        <v>56</v>
      </c>
      <c r="F39" s="1">
        <v>2</v>
      </c>
      <c r="G39" s="1">
        <v>1</v>
      </c>
      <c r="H39" s="1">
        <v>1</v>
      </c>
      <c r="I39" s="4">
        <v>30000</v>
      </c>
      <c r="J39" s="11">
        <f t="shared" si="0"/>
        <v>60000</v>
      </c>
      <c r="K39" s="18"/>
      <c r="L39" s="14"/>
    </row>
    <row r="40" spans="1:12">
      <c r="A40" s="14"/>
      <c r="B40" s="15"/>
      <c r="C40" s="3">
        <v>43860</v>
      </c>
      <c r="D40" s="19" t="s">
        <v>57</v>
      </c>
      <c r="E40" s="19" t="s">
        <v>58</v>
      </c>
      <c r="F40" s="1">
        <v>2.7</v>
      </c>
      <c r="G40" s="1">
        <v>1.3</v>
      </c>
      <c r="H40" s="1">
        <v>1</v>
      </c>
      <c r="I40" s="4">
        <v>30000</v>
      </c>
      <c r="J40" s="11">
        <f t="shared" si="0"/>
        <v>105300</v>
      </c>
      <c r="K40" s="18"/>
      <c r="L40" s="14"/>
    </row>
    <row r="41" spans="1:12">
      <c r="A41" s="14"/>
      <c r="B41" s="21"/>
      <c r="C41" s="3">
        <v>43860</v>
      </c>
      <c r="D41" s="19" t="s">
        <v>59</v>
      </c>
      <c r="E41" s="19" t="s">
        <v>58</v>
      </c>
      <c r="F41" s="1">
        <v>3.1</v>
      </c>
      <c r="G41" s="1">
        <v>0.9</v>
      </c>
      <c r="H41" s="1">
        <v>1</v>
      </c>
      <c r="I41" s="4">
        <v>30000</v>
      </c>
      <c r="J41" s="11">
        <f t="shared" si="0"/>
        <v>83700</v>
      </c>
      <c r="K41" s="18"/>
      <c r="L41" s="15"/>
    </row>
    <row r="42" spans="1:12">
      <c r="A42" s="14"/>
      <c r="B42" s="15"/>
      <c r="C42" s="3">
        <v>43860</v>
      </c>
      <c r="D42" s="19" t="s">
        <v>60</v>
      </c>
      <c r="E42" s="19" t="s">
        <v>58</v>
      </c>
      <c r="F42" s="1">
        <v>2.8</v>
      </c>
      <c r="G42" s="1">
        <v>1.3</v>
      </c>
      <c r="H42" s="1">
        <v>1</v>
      </c>
      <c r="I42" s="4">
        <v>30000</v>
      </c>
      <c r="J42" s="11">
        <f t="shared" si="0"/>
        <v>109199.99999999999</v>
      </c>
      <c r="K42" s="18"/>
      <c r="L42" s="15"/>
    </row>
    <row r="43" spans="1:12">
      <c r="A43" s="14"/>
      <c r="B43" s="15"/>
      <c r="C43" s="3">
        <v>43860</v>
      </c>
      <c r="D43" s="19" t="s">
        <v>61</v>
      </c>
      <c r="E43" s="19" t="s">
        <v>58</v>
      </c>
      <c r="F43" s="1">
        <v>2.9</v>
      </c>
      <c r="G43" s="1">
        <v>0.9</v>
      </c>
      <c r="H43" s="1">
        <v>1</v>
      </c>
      <c r="I43" s="4">
        <v>30000</v>
      </c>
      <c r="J43" s="11">
        <f t="shared" si="0"/>
        <v>78300</v>
      </c>
      <c r="K43" s="18"/>
      <c r="L43" s="15"/>
    </row>
    <row r="44" spans="1:12">
      <c r="A44" s="14"/>
      <c r="B44" s="15"/>
      <c r="C44" s="3">
        <v>43860</v>
      </c>
      <c r="D44" s="19" t="s">
        <v>62</v>
      </c>
      <c r="E44" s="19" t="s">
        <v>58</v>
      </c>
      <c r="F44" s="1">
        <v>2.5</v>
      </c>
      <c r="G44" s="1">
        <v>0.6</v>
      </c>
      <c r="H44" s="1">
        <v>1</v>
      </c>
      <c r="I44" s="4">
        <v>30000</v>
      </c>
      <c r="J44" s="11">
        <f t="shared" si="0"/>
        <v>45000</v>
      </c>
      <c r="K44" s="18"/>
      <c r="L44" s="15"/>
    </row>
    <row r="45" spans="1:12">
      <c r="A45" s="14"/>
      <c r="B45" s="15"/>
      <c r="C45" s="3">
        <v>43860</v>
      </c>
      <c r="D45" s="19" t="s">
        <v>63</v>
      </c>
      <c r="E45" s="19" t="s">
        <v>58</v>
      </c>
      <c r="F45" s="1">
        <v>2.7</v>
      </c>
      <c r="G45" s="1">
        <v>0.9</v>
      </c>
      <c r="H45" s="1">
        <v>1</v>
      </c>
      <c r="I45" s="4">
        <v>30000</v>
      </c>
      <c r="J45" s="11">
        <f t="shared" si="0"/>
        <v>72900</v>
      </c>
      <c r="K45" s="18"/>
      <c r="L45" s="15"/>
    </row>
    <row r="46" spans="1:12">
      <c r="A46" s="14"/>
      <c r="B46" s="15"/>
      <c r="C46" s="3">
        <v>43860</v>
      </c>
      <c r="D46" s="19" t="s">
        <v>64</v>
      </c>
      <c r="E46" s="19" t="s">
        <v>58</v>
      </c>
      <c r="F46" s="1">
        <v>5.4</v>
      </c>
      <c r="G46" s="1">
        <v>0.9</v>
      </c>
      <c r="H46" s="1">
        <v>1</v>
      </c>
      <c r="I46" s="4">
        <v>30000</v>
      </c>
      <c r="J46" s="11">
        <f t="shared" si="0"/>
        <v>145800</v>
      </c>
      <c r="K46" s="18"/>
      <c r="L46" s="15"/>
    </row>
    <row r="47" spans="1:12">
      <c r="A47" s="14"/>
      <c r="B47" s="15"/>
      <c r="C47" s="3">
        <v>43860</v>
      </c>
      <c r="D47" s="19" t="s">
        <v>65</v>
      </c>
      <c r="E47" s="19" t="s">
        <v>66</v>
      </c>
      <c r="F47" s="1">
        <v>5.5</v>
      </c>
      <c r="G47" s="1">
        <v>0.9</v>
      </c>
      <c r="H47" s="1">
        <v>1</v>
      </c>
      <c r="I47" s="4">
        <v>30000</v>
      </c>
      <c r="J47" s="11">
        <f t="shared" si="0"/>
        <v>148500</v>
      </c>
      <c r="K47" s="18"/>
      <c r="L47" s="15"/>
    </row>
    <row r="48" spans="1:12">
      <c r="A48" s="14"/>
      <c r="B48" s="15"/>
      <c r="C48" s="3">
        <v>43860</v>
      </c>
      <c r="D48" s="19" t="s">
        <v>67</v>
      </c>
      <c r="E48" s="19" t="s">
        <v>66</v>
      </c>
      <c r="F48" s="1">
        <v>3.9</v>
      </c>
      <c r="G48" s="1">
        <v>0.9</v>
      </c>
      <c r="H48" s="1">
        <v>1</v>
      </c>
      <c r="I48" s="4">
        <v>30000</v>
      </c>
      <c r="J48" s="11">
        <f t="shared" si="0"/>
        <v>105300</v>
      </c>
      <c r="K48" s="18"/>
      <c r="L48" s="15"/>
    </row>
    <row r="49" spans="1:12">
      <c r="A49" s="14"/>
      <c r="B49" s="15"/>
      <c r="C49" s="3">
        <v>43860</v>
      </c>
      <c r="D49" s="19" t="s">
        <v>68</v>
      </c>
      <c r="E49" s="19" t="s">
        <v>66</v>
      </c>
      <c r="F49" s="1">
        <v>7</v>
      </c>
      <c r="G49" s="1">
        <v>1</v>
      </c>
      <c r="H49" s="1">
        <v>1</v>
      </c>
      <c r="I49" s="4">
        <v>30000</v>
      </c>
      <c r="J49" s="11">
        <f t="shared" si="0"/>
        <v>210000</v>
      </c>
      <c r="K49" s="18"/>
      <c r="L49" s="15"/>
    </row>
    <row r="50" spans="1:12">
      <c r="A50" s="14"/>
      <c r="B50" s="15"/>
      <c r="C50" s="3">
        <v>43860</v>
      </c>
      <c r="D50" s="19" t="s">
        <v>69</v>
      </c>
      <c r="E50" s="19" t="s">
        <v>66</v>
      </c>
      <c r="F50" s="1">
        <v>2.2999999999999998</v>
      </c>
      <c r="G50" s="1">
        <v>1</v>
      </c>
      <c r="H50" s="1">
        <v>1</v>
      </c>
      <c r="I50" s="4">
        <v>30000</v>
      </c>
      <c r="J50" s="11">
        <f t="shared" si="0"/>
        <v>69000</v>
      </c>
      <c r="K50" s="18"/>
      <c r="L50" s="15"/>
    </row>
    <row r="51" spans="1:12">
      <c r="A51" s="14"/>
      <c r="B51" s="15"/>
      <c r="C51" s="3">
        <v>43860</v>
      </c>
      <c r="D51" s="19" t="s">
        <v>70</v>
      </c>
      <c r="E51" s="19" t="s">
        <v>71</v>
      </c>
      <c r="F51" s="1">
        <v>8</v>
      </c>
      <c r="G51" s="1">
        <v>1.5</v>
      </c>
      <c r="H51" s="1">
        <v>1</v>
      </c>
      <c r="I51" s="4">
        <v>30000</v>
      </c>
      <c r="J51" s="11">
        <f t="shared" si="0"/>
        <v>360000</v>
      </c>
      <c r="K51" s="18"/>
      <c r="L51" s="15"/>
    </row>
    <row r="52" spans="1:12">
      <c r="A52" s="14"/>
      <c r="B52" s="15"/>
      <c r="C52" s="3">
        <v>43859</v>
      </c>
      <c r="D52" s="19" t="s">
        <v>72</v>
      </c>
      <c r="E52" s="19" t="s">
        <v>73</v>
      </c>
      <c r="F52" s="1">
        <v>2.5</v>
      </c>
      <c r="G52" s="1">
        <v>1</v>
      </c>
      <c r="H52" s="1">
        <v>1</v>
      </c>
      <c r="I52" s="4">
        <v>30000</v>
      </c>
      <c r="J52" s="11">
        <f t="shared" si="0"/>
        <v>75000</v>
      </c>
      <c r="K52" s="18"/>
      <c r="L52" s="15"/>
    </row>
    <row r="53" spans="1:12">
      <c r="A53" s="14"/>
      <c r="B53" s="15"/>
      <c r="C53" s="3">
        <v>43860</v>
      </c>
      <c r="D53" s="19" t="s">
        <v>74</v>
      </c>
      <c r="E53" s="19" t="s">
        <v>75</v>
      </c>
      <c r="F53" s="1">
        <v>1.5</v>
      </c>
      <c r="G53" s="1">
        <v>0.8</v>
      </c>
      <c r="H53" s="1">
        <v>1</v>
      </c>
      <c r="I53" s="4">
        <v>30000</v>
      </c>
      <c r="J53" s="11">
        <f t="shared" si="0"/>
        <v>36000.000000000007</v>
      </c>
      <c r="K53" s="18"/>
      <c r="L53" s="15"/>
    </row>
    <row r="54" spans="1:12">
      <c r="A54" s="14"/>
      <c r="B54" s="15"/>
      <c r="C54" s="3">
        <v>43854</v>
      </c>
      <c r="D54" s="19" t="s">
        <v>76</v>
      </c>
      <c r="E54" s="19" t="s">
        <v>77</v>
      </c>
      <c r="F54" s="1">
        <v>2.2999999999999998</v>
      </c>
      <c r="G54" s="1">
        <v>0.6</v>
      </c>
      <c r="H54" s="1">
        <v>1</v>
      </c>
      <c r="I54" s="4">
        <v>30000</v>
      </c>
      <c r="J54" s="11">
        <f t="shared" si="0"/>
        <v>41400</v>
      </c>
      <c r="K54" s="18"/>
      <c r="L54" s="15"/>
    </row>
    <row r="55" spans="1:12">
      <c r="A55" s="14"/>
      <c r="B55" s="15"/>
      <c r="C55" s="3">
        <v>43854</v>
      </c>
      <c r="D55" s="19" t="s">
        <v>78</v>
      </c>
      <c r="E55" s="19" t="s">
        <v>79</v>
      </c>
      <c r="F55" s="1">
        <v>2.5</v>
      </c>
      <c r="G55" s="1">
        <v>1</v>
      </c>
      <c r="H55" s="1">
        <v>1</v>
      </c>
      <c r="I55" s="4">
        <v>30000</v>
      </c>
      <c r="J55" s="11">
        <f t="shared" si="0"/>
        <v>75000</v>
      </c>
      <c r="K55" s="18"/>
      <c r="L55" s="15"/>
    </row>
    <row r="56" spans="1:12">
      <c r="A56" s="14"/>
      <c r="B56" s="15"/>
      <c r="C56" s="3">
        <v>43854</v>
      </c>
      <c r="D56" s="19" t="s">
        <v>80</v>
      </c>
      <c r="E56" s="19" t="s">
        <v>82</v>
      </c>
      <c r="F56" s="1">
        <v>2</v>
      </c>
      <c r="G56" s="1">
        <v>0.8</v>
      </c>
      <c r="H56" s="1">
        <v>2</v>
      </c>
      <c r="I56" s="4">
        <v>30000</v>
      </c>
      <c r="J56" s="11">
        <f t="shared" si="0"/>
        <v>96000</v>
      </c>
      <c r="K56" s="18"/>
      <c r="L56" s="15"/>
    </row>
    <row r="57" spans="1:12">
      <c r="A57" s="14"/>
      <c r="B57" s="15"/>
      <c r="C57" s="3">
        <v>43854</v>
      </c>
      <c r="D57" s="19" t="s">
        <v>81</v>
      </c>
      <c r="E57" s="19" t="s">
        <v>82</v>
      </c>
      <c r="F57" s="1">
        <v>2</v>
      </c>
      <c r="G57" s="1">
        <v>0.6</v>
      </c>
      <c r="H57" s="1">
        <v>1</v>
      </c>
      <c r="I57" s="4">
        <v>30000</v>
      </c>
      <c r="J57" s="11">
        <f t="shared" si="0"/>
        <v>36000</v>
      </c>
      <c r="K57" s="18"/>
      <c r="L57" s="15"/>
    </row>
    <row r="58" spans="1:12">
      <c r="A58" s="14"/>
      <c r="B58" s="15"/>
      <c r="C58" s="3">
        <v>43841</v>
      </c>
      <c r="D58" s="19" t="s">
        <v>83</v>
      </c>
      <c r="E58" s="19" t="s">
        <v>87</v>
      </c>
      <c r="F58" s="1">
        <v>1.9</v>
      </c>
      <c r="G58" s="1">
        <v>0.6</v>
      </c>
      <c r="H58" s="1">
        <v>1</v>
      </c>
      <c r="I58" s="4">
        <v>30000</v>
      </c>
      <c r="J58" s="11">
        <f t="shared" si="0"/>
        <v>34200</v>
      </c>
      <c r="K58" s="18"/>
      <c r="L58" s="15"/>
    </row>
    <row r="59" spans="1:12">
      <c r="A59" s="14"/>
      <c r="B59" s="15"/>
      <c r="C59" s="3">
        <v>43841</v>
      </c>
      <c r="D59" s="19" t="s">
        <v>84</v>
      </c>
      <c r="E59" s="19" t="s">
        <v>87</v>
      </c>
      <c r="F59" s="1">
        <v>1.5</v>
      </c>
      <c r="G59" s="1">
        <v>0.7</v>
      </c>
      <c r="H59" s="1">
        <v>1</v>
      </c>
      <c r="I59" s="4">
        <v>30000</v>
      </c>
      <c r="J59" s="11">
        <f t="shared" si="0"/>
        <v>31499.999999999996</v>
      </c>
      <c r="K59" s="18"/>
      <c r="L59" s="15"/>
    </row>
    <row r="60" spans="1:12">
      <c r="A60" s="14"/>
      <c r="B60" s="15"/>
      <c r="C60" s="3">
        <v>43841</v>
      </c>
      <c r="D60" s="19" t="s">
        <v>85</v>
      </c>
      <c r="E60" s="19" t="s">
        <v>87</v>
      </c>
      <c r="F60" s="1">
        <v>1</v>
      </c>
      <c r="G60" s="1">
        <v>0.7</v>
      </c>
      <c r="H60" s="1">
        <v>1</v>
      </c>
      <c r="I60" s="4">
        <v>30000</v>
      </c>
      <c r="J60" s="11">
        <f t="shared" si="0"/>
        <v>21000</v>
      </c>
      <c r="K60" s="18"/>
      <c r="L60" s="15"/>
    </row>
    <row r="61" spans="1:12">
      <c r="A61" s="14"/>
      <c r="B61" s="15"/>
      <c r="C61" s="3">
        <v>43841</v>
      </c>
      <c r="D61" s="19" t="s">
        <v>86</v>
      </c>
      <c r="E61" s="19" t="s">
        <v>87</v>
      </c>
      <c r="F61" s="1">
        <v>1.5</v>
      </c>
      <c r="G61" s="1">
        <v>0.4</v>
      </c>
      <c r="H61" s="1">
        <v>1</v>
      </c>
      <c r="I61" s="4">
        <v>30000</v>
      </c>
      <c r="J61" s="11">
        <f t="shared" si="0"/>
        <v>18000.000000000004</v>
      </c>
      <c r="K61" s="18"/>
      <c r="L61" s="15"/>
    </row>
    <row r="62" spans="1:12">
      <c r="A62" s="14"/>
      <c r="B62" s="15"/>
      <c r="C62" s="3">
        <v>43848</v>
      </c>
      <c r="D62" s="19" t="s">
        <v>88</v>
      </c>
      <c r="E62" s="19" t="s">
        <v>89</v>
      </c>
      <c r="F62" s="1">
        <v>2.5</v>
      </c>
      <c r="G62" s="1">
        <v>0.6</v>
      </c>
      <c r="H62" s="1">
        <v>1</v>
      </c>
      <c r="I62" s="4">
        <v>30000</v>
      </c>
      <c r="J62" s="11">
        <f t="shared" si="0"/>
        <v>45000</v>
      </c>
      <c r="K62" s="18"/>
      <c r="L62" s="15"/>
    </row>
    <row r="63" spans="1:12">
      <c r="A63" s="14"/>
      <c r="B63" s="15"/>
      <c r="C63" s="3">
        <v>43848</v>
      </c>
      <c r="D63" s="19" t="s">
        <v>90</v>
      </c>
      <c r="E63" s="19" t="s">
        <v>97</v>
      </c>
      <c r="F63" s="1">
        <v>2.1</v>
      </c>
      <c r="G63" s="1">
        <v>0.5</v>
      </c>
      <c r="H63" s="1">
        <v>1</v>
      </c>
      <c r="I63" s="4">
        <v>30000</v>
      </c>
      <c r="J63" s="11">
        <f t="shared" si="0"/>
        <v>31500</v>
      </c>
      <c r="K63" s="18"/>
      <c r="L63" s="15"/>
    </row>
    <row r="64" spans="1:12">
      <c r="A64" s="14"/>
      <c r="B64" s="15"/>
      <c r="C64" s="3">
        <v>43848</v>
      </c>
      <c r="D64" s="19" t="s">
        <v>91</v>
      </c>
      <c r="E64" s="19" t="s">
        <v>97</v>
      </c>
      <c r="F64" s="1">
        <v>2.1</v>
      </c>
      <c r="G64" s="1">
        <v>0.6</v>
      </c>
      <c r="H64" s="1">
        <v>1</v>
      </c>
      <c r="I64" s="4">
        <v>30000</v>
      </c>
      <c r="J64" s="11">
        <f t="shared" si="0"/>
        <v>37800</v>
      </c>
      <c r="K64" s="18"/>
      <c r="L64" s="15"/>
    </row>
    <row r="65" spans="1:12">
      <c r="A65" s="14"/>
      <c r="B65" s="15"/>
      <c r="C65" s="3">
        <v>43848</v>
      </c>
      <c r="D65" s="19" t="s">
        <v>92</v>
      </c>
      <c r="E65" s="19" t="s">
        <v>97</v>
      </c>
      <c r="F65" s="1">
        <v>1.8</v>
      </c>
      <c r="G65" s="1">
        <v>0.7</v>
      </c>
      <c r="H65" s="1">
        <v>1</v>
      </c>
      <c r="I65" s="4">
        <v>30000</v>
      </c>
      <c r="J65" s="11">
        <f t="shared" si="0"/>
        <v>37800</v>
      </c>
      <c r="K65" s="18"/>
      <c r="L65" s="15"/>
    </row>
    <row r="66" spans="1:12">
      <c r="A66" s="14"/>
      <c r="B66" s="15"/>
      <c r="C66" s="3">
        <v>43848</v>
      </c>
      <c r="D66" s="19" t="s">
        <v>93</v>
      </c>
      <c r="E66" s="19" t="s">
        <v>97</v>
      </c>
      <c r="F66" s="1">
        <v>1.8</v>
      </c>
      <c r="G66" s="1">
        <v>0.7</v>
      </c>
      <c r="H66" s="1">
        <v>1</v>
      </c>
      <c r="I66" s="4">
        <v>30000</v>
      </c>
      <c r="J66" s="11">
        <f t="shared" si="0"/>
        <v>37800</v>
      </c>
      <c r="K66" s="18"/>
      <c r="L66" s="15"/>
    </row>
    <row r="67" spans="1:12">
      <c r="A67" s="14"/>
      <c r="B67" s="15"/>
      <c r="C67" s="3">
        <v>43848</v>
      </c>
      <c r="D67" s="5" t="s">
        <v>95</v>
      </c>
      <c r="E67" s="19" t="s">
        <v>97</v>
      </c>
      <c r="F67" s="1">
        <v>2.6</v>
      </c>
      <c r="G67" s="1">
        <v>0.6</v>
      </c>
      <c r="H67" s="1">
        <v>1</v>
      </c>
      <c r="I67" s="4">
        <v>30000</v>
      </c>
      <c r="J67" s="11">
        <f t="shared" si="0"/>
        <v>46800</v>
      </c>
      <c r="K67" s="18"/>
      <c r="L67" s="15"/>
    </row>
    <row r="68" spans="1:12">
      <c r="A68" s="14"/>
      <c r="B68" s="15"/>
      <c r="C68" s="3">
        <v>43848</v>
      </c>
      <c r="D68" s="19" t="s">
        <v>94</v>
      </c>
      <c r="E68" s="19" t="s">
        <v>97</v>
      </c>
      <c r="F68" s="1">
        <v>2</v>
      </c>
      <c r="G68" s="1">
        <v>0.6</v>
      </c>
      <c r="H68" s="1">
        <v>1</v>
      </c>
      <c r="I68" s="4">
        <v>30000</v>
      </c>
      <c r="J68" s="11">
        <f t="shared" si="0"/>
        <v>36000</v>
      </c>
      <c r="K68" s="18"/>
      <c r="L68" s="15"/>
    </row>
    <row r="69" spans="1:12">
      <c r="A69" s="14"/>
      <c r="B69" s="21"/>
      <c r="C69" s="3">
        <v>43848</v>
      </c>
      <c r="D69" s="19" t="s">
        <v>96</v>
      </c>
      <c r="E69" s="19" t="s">
        <v>97</v>
      </c>
      <c r="F69" s="1">
        <v>4.2</v>
      </c>
      <c r="G69" s="1">
        <v>0.7</v>
      </c>
      <c r="H69" s="1">
        <v>1</v>
      </c>
      <c r="I69" s="4">
        <v>30000</v>
      </c>
      <c r="J69" s="11">
        <f t="shared" si="0"/>
        <v>88200</v>
      </c>
      <c r="K69" s="18"/>
      <c r="L69" s="15"/>
    </row>
    <row r="70" spans="1:12">
      <c r="A70" s="14"/>
      <c r="B70" s="21"/>
      <c r="C70" s="3">
        <v>43859</v>
      </c>
      <c r="D70" s="19" t="s">
        <v>98</v>
      </c>
      <c r="E70" s="19" t="s">
        <v>99</v>
      </c>
      <c r="F70" s="1">
        <v>2.5</v>
      </c>
      <c r="G70" s="1">
        <v>0.5</v>
      </c>
      <c r="H70" s="1">
        <v>1</v>
      </c>
      <c r="I70" s="4">
        <v>30000</v>
      </c>
      <c r="J70" s="11">
        <f t="shared" si="0"/>
        <v>37500</v>
      </c>
      <c r="K70" s="18"/>
      <c r="L70" s="15"/>
    </row>
    <row r="71" spans="1:12">
      <c r="A71" s="14"/>
      <c r="B71" s="21"/>
      <c r="C71" s="3">
        <v>43859</v>
      </c>
      <c r="D71" s="19" t="s">
        <v>100</v>
      </c>
      <c r="E71" s="19" t="s">
        <v>99</v>
      </c>
      <c r="F71" s="1">
        <v>0.65</v>
      </c>
      <c r="G71" s="1">
        <v>0.4</v>
      </c>
      <c r="H71" s="1">
        <v>1</v>
      </c>
      <c r="I71" s="4">
        <v>30000</v>
      </c>
      <c r="J71" s="11">
        <f t="shared" si="0"/>
        <v>7800</v>
      </c>
      <c r="K71" s="18"/>
      <c r="L71" s="15"/>
    </row>
    <row r="72" spans="1:12">
      <c r="A72" s="14"/>
      <c r="B72" s="21"/>
      <c r="C72" s="3">
        <v>43859</v>
      </c>
      <c r="D72" s="22" t="s">
        <v>101</v>
      </c>
      <c r="E72" s="19" t="s">
        <v>99</v>
      </c>
      <c r="F72" s="1">
        <v>0.8</v>
      </c>
      <c r="G72" s="1">
        <v>0.3</v>
      </c>
      <c r="H72" s="1">
        <v>1</v>
      </c>
      <c r="I72" s="4">
        <v>30000</v>
      </c>
      <c r="J72" s="11">
        <f t="shared" ref="J72:J91" si="1">F72*G72*H72*I72</f>
        <v>7200</v>
      </c>
      <c r="K72" s="18"/>
      <c r="L72" s="15"/>
    </row>
    <row r="73" spans="1:12">
      <c r="A73" s="14"/>
      <c r="B73" s="21"/>
      <c r="C73" s="3">
        <v>43859</v>
      </c>
      <c r="D73" s="22" t="s">
        <v>102</v>
      </c>
      <c r="E73" s="19" t="s">
        <v>99</v>
      </c>
      <c r="F73" s="1">
        <v>4</v>
      </c>
      <c r="G73" s="1">
        <v>1.1499999999999999</v>
      </c>
      <c r="H73" s="1">
        <v>2</v>
      </c>
      <c r="I73" s="4">
        <v>30000</v>
      </c>
      <c r="J73" s="11">
        <f t="shared" si="1"/>
        <v>276000</v>
      </c>
      <c r="K73" s="18"/>
      <c r="L73" s="15"/>
    </row>
    <row r="74" spans="1:12">
      <c r="A74" s="14"/>
      <c r="B74" s="21"/>
      <c r="C74" s="3">
        <v>43853</v>
      </c>
      <c r="D74" s="22" t="s">
        <v>105</v>
      </c>
      <c r="E74" s="17" t="s">
        <v>106</v>
      </c>
      <c r="F74" s="1">
        <v>3</v>
      </c>
      <c r="G74" s="1">
        <v>1</v>
      </c>
      <c r="H74" s="1">
        <v>1</v>
      </c>
      <c r="I74" s="4">
        <v>30000</v>
      </c>
      <c r="J74" s="11">
        <f t="shared" si="1"/>
        <v>90000</v>
      </c>
      <c r="K74" s="18"/>
      <c r="L74" s="15"/>
    </row>
    <row r="75" spans="1:12">
      <c r="A75" s="14"/>
      <c r="B75" s="21"/>
      <c r="C75" s="3">
        <v>43853</v>
      </c>
      <c r="D75" s="22" t="s">
        <v>107</v>
      </c>
      <c r="E75" s="17" t="s">
        <v>106</v>
      </c>
      <c r="F75" s="1">
        <v>1.5</v>
      </c>
      <c r="G75" s="1">
        <v>1</v>
      </c>
      <c r="H75" s="1">
        <v>1</v>
      </c>
      <c r="I75" s="4">
        <v>30000</v>
      </c>
      <c r="J75" s="11">
        <f t="shared" si="1"/>
        <v>45000</v>
      </c>
      <c r="K75" s="18"/>
      <c r="L75" s="15"/>
    </row>
    <row r="76" spans="1:12">
      <c r="A76" s="14"/>
      <c r="B76" s="21"/>
      <c r="C76" s="3">
        <v>43853</v>
      </c>
      <c r="D76" s="22" t="s">
        <v>108</v>
      </c>
      <c r="E76" s="17" t="s">
        <v>106</v>
      </c>
      <c r="F76" s="1">
        <v>1.5</v>
      </c>
      <c r="G76" s="1">
        <v>1</v>
      </c>
      <c r="H76" s="1">
        <v>1</v>
      </c>
      <c r="I76" s="4">
        <v>30000</v>
      </c>
      <c r="J76" s="11">
        <f t="shared" si="1"/>
        <v>45000</v>
      </c>
      <c r="K76" s="18"/>
      <c r="L76" s="15"/>
    </row>
    <row r="77" spans="1:12">
      <c r="A77" s="14"/>
      <c r="B77" s="21"/>
      <c r="C77" s="3">
        <v>43860</v>
      </c>
      <c r="D77" s="22" t="s">
        <v>103</v>
      </c>
      <c r="E77" s="17" t="s">
        <v>104</v>
      </c>
      <c r="F77" s="1">
        <v>1.5</v>
      </c>
      <c r="G77" s="1">
        <v>1</v>
      </c>
      <c r="H77" s="1">
        <v>5</v>
      </c>
      <c r="I77" s="4">
        <v>30000</v>
      </c>
      <c r="J77" s="11">
        <f t="shared" si="1"/>
        <v>225000</v>
      </c>
      <c r="K77" s="18"/>
      <c r="L77" s="15"/>
    </row>
    <row r="78" spans="1:12">
      <c r="A78" s="14"/>
      <c r="B78" s="21"/>
      <c r="C78" s="3">
        <v>43851</v>
      </c>
      <c r="D78" s="22" t="s">
        <v>111</v>
      </c>
      <c r="E78" s="17" t="s">
        <v>124</v>
      </c>
      <c r="F78" s="1">
        <v>4.5</v>
      </c>
      <c r="G78" s="1">
        <v>0.8</v>
      </c>
      <c r="H78" s="1">
        <v>1</v>
      </c>
      <c r="I78" s="4">
        <v>30000</v>
      </c>
      <c r="J78" s="11">
        <f t="shared" si="1"/>
        <v>108000</v>
      </c>
      <c r="K78" s="18"/>
      <c r="L78" s="15"/>
    </row>
    <row r="79" spans="1:12">
      <c r="A79" s="14"/>
      <c r="B79" s="21"/>
      <c r="C79" s="3">
        <v>43851</v>
      </c>
      <c r="D79" s="22" t="s">
        <v>112</v>
      </c>
      <c r="E79" s="17" t="s">
        <v>125</v>
      </c>
      <c r="F79" s="1">
        <v>2.8</v>
      </c>
      <c r="G79" s="1">
        <v>1.25</v>
      </c>
      <c r="H79" s="1">
        <v>1</v>
      </c>
      <c r="I79" s="4">
        <v>30000</v>
      </c>
      <c r="J79" s="11">
        <f t="shared" si="1"/>
        <v>105000</v>
      </c>
      <c r="K79" s="18"/>
      <c r="L79" s="15"/>
    </row>
    <row r="80" spans="1:12">
      <c r="A80" s="14"/>
      <c r="B80" s="21"/>
      <c r="C80" s="3">
        <v>43853</v>
      </c>
      <c r="D80" s="22" t="s">
        <v>113</v>
      </c>
      <c r="E80" s="17" t="s">
        <v>126</v>
      </c>
      <c r="F80" s="24">
        <v>4</v>
      </c>
      <c r="G80" s="24">
        <v>0.8</v>
      </c>
      <c r="H80" s="1">
        <v>1</v>
      </c>
      <c r="I80" s="4">
        <v>30000</v>
      </c>
      <c r="J80" s="11">
        <f t="shared" si="1"/>
        <v>96000</v>
      </c>
      <c r="K80" s="18"/>
      <c r="L80" s="15"/>
    </row>
    <row r="81" spans="1:12">
      <c r="A81" s="14"/>
      <c r="B81" s="21"/>
      <c r="C81" s="3">
        <v>43853</v>
      </c>
      <c r="D81" s="22" t="s">
        <v>114</v>
      </c>
      <c r="E81" s="17" t="s">
        <v>126</v>
      </c>
      <c r="F81" s="24">
        <v>2.5</v>
      </c>
      <c r="G81" s="24">
        <v>0.5</v>
      </c>
      <c r="H81" s="1">
        <v>1</v>
      </c>
      <c r="I81" s="4">
        <v>30000</v>
      </c>
      <c r="J81" s="11">
        <f t="shared" si="1"/>
        <v>37500</v>
      </c>
      <c r="K81" s="18"/>
      <c r="L81" s="15"/>
    </row>
    <row r="82" spans="1:12">
      <c r="A82" s="14"/>
      <c r="B82" s="15"/>
      <c r="C82" s="3">
        <v>43858</v>
      </c>
      <c r="D82" s="22" t="s">
        <v>115</v>
      </c>
      <c r="E82" s="17" t="s">
        <v>127</v>
      </c>
      <c r="F82" s="24">
        <v>2.6</v>
      </c>
      <c r="G82" s="24">
        <v>0.8</v>
      </c>
      <c r="H82" s="1">
        <v>1</v>
      </c>
      <c r="I82" s="4">
        <v>30000</v>
      </c>
      <c r="J82" s="11">
        <f t="shared" si="1"/>
        <v>62400</v>
      </c>
      <c r="K82" s="18"/>
      <c r="L82" s="15"/>
    </row>
    <row r="83" spans="1:12">
      <c r="A83" s="14"/>
      <c r="B83" s="14"/>
      <c r="C83" s="3">
        <v>43858</v>
      </c>
      <c r="D83" s="23" t="s">
        <v>116</v>
      </c>
      <c r="E83" s="17" t="s">
        <v>127</v>
      </c>
      <c r="F83" s="24">
        <v>5</v>
      </c>
      <c r="G83" s="24">
        <v>1.5</v>
      </c>
      <c r="H83" s="1">
        <v>1</v>
      </c>
      <c r="I83" s="4">
        <v>30000</v>
      </c>
      <c r="J83" s="11">
        <f t="shared" si="1"/>
        <v>225000</v>
      </c>
      <c r="K83" s="18"/>
      <c r="L83" s="15"/>
    </row>
    <row r="84" spans="1:12">
      <c r="A84" s="14"/>
      <c r="B84" s="14"/>
      <c r="C84" s="3">
        <v>43858</v>
      </c>
      <c r="D84" s="23" t="s">
        <v>117</v>
      </c>
      <c r="E84" s="17" t="s">
        <v>127</v>
      </c>
      <c r="F84" s="24">
        <v>1.5</v>
      </c>
      <c r="G84" s="24">
        <v>1.1000000000000001</v>
      </c>
      <c r="H84" s="1">
        <v>1</v>
      </c>
      <c r="I84" s="4">
        <v>30000</v>
      </c>
      <c r="J84" s="11">
        <f t="shared" si="1"/>
        <v>49500.000000000007</v>
      </c>
      <c r="K84" s="18"/>
      <c r="L84" s="15"/>
    </row>
    <row r="85" spans="1:12">
      <c r="A85" s="14"/>
      <c r="B85" s="15"/>
      <c r="C85" s="3">
        <v>43858</v>
      </c>
      <c r="D85" s="23" t="s">
        <v>118</v>
      </c>
      <c r="E85" s="17" t="s">
        <v>127</v>
      </c>
      <c r="F85" s="24">
        <v>2</v>
      </c>
      <c r="G85" s="24">
        <v>1.1000000000000001</v>
      </c>
      <c r="H85" s="1">
        <v>1</v>
      </c>
      <c r="I85" s="4">
        <v>30000</v>
      </c>
      <c r="J85" s="11">
        <f t="shared" si="1"/>
        <v>66000</v>
      </c>
      <c r="K85" s="18"/>
      <c r="L85" s="15"/>
    </row>
    <row r="86" spans="1:12">
      <c r="A86" s="14"/>
      <c r="B86" s="15"/>
      <c r="C86" s="3">
        <v>43861</v>
      </c>
      <c r="D86" s="23" t="s">
        <v>119</v>
      </c>
      <c r="E86" s="23" t="s">
        <v>128</v>
      </c>
      <c r="F86" s="24">
        <v>2.9</v>
      </c>
      <c r="G86" s="24">
        <v>0.6</v>
      </c>
      <c r="H86" s="1">
        <v>1</v>
      </c>
      <c r="I86" s="4">
        <v>30000</v>
      </c>
      <c r="J86" s="11">
        <f t="shared" si="1"/>
        <v>52200</v>
      </c>
      <c r="K86" s="18"/>
      <c r="L86" s="15"/>
    </row>
    <row r="87" spans="1:12">
      <c r="A87" s="14"/>
      <c r="B87" s="15"/>
      <c r="C87" s="3">
        <v>43854</v>
      </c>
      <c r="D87" s="23" t="s">
        <v>120</v>
      </c>
      <c r="E87" s="23" t="s">
        <v>121</v>
      </c>
      <c r="F87" s="24">
        <v>1</v>
      </c>
      <c r="G87" s="24">
        <v>0.4</v>
      </c>
      <c r="H87" s="1">
        <v>1</v>
      </c>
      <c r="I87" s="4">
        <v>30000</v>
      </c>
      <c r="J87" s="11">
        <f t="shared" si="1"/>
        <v>12000</v>
      </c>
      <c r="K87" s="18"/>
      <c r="L87" s="15"/>
    </row>
    <row r="88" spans="1:12">
      <c r="A88" s="14"/>
      <c r="B88" s="15"/>
      <c r="C88" s="3">
        <v>43854</v>
      </c>
      <c r="D88" s="23" t="s">
        <v>122</v>
      </c>
      <c r="E88" s="23" t="s">
        <v>123</v>
      </c>
      <c r="F88" s="24">
        <v>1</v>
      </c>
      <c r="G88" s="24">
        <v>0.4</v>
      </c>
      <c r="H88" s="1">
        <v>1</v>
      </c>
      <c r="I88" s="4">
        <v>30000</v>
      </c>
      <c r="J88" s="11">
        <f t="shared" si="1"/>
        <v>12000</v>
      </c>
      <c r="K88" s="18"/>
      <c r="L88" s="15"/>
    </row>
    <row r="89" spans="1:12">
      <c r="A89" s="14"/>
      <c r="B89" s="15"/>
      <c r="C89" s="3">
        <v>43857</v>
      </c>
      <c r="D89" s="23" t="s">
        <v>103</v>
      </c>
      <c r="E89" s="23" t="s">
        <v>25</v>
      </c>
      <c r="F89" s="24">
        <v>1.5</v>
      </c>
      <c r="G89" s="24">
        <v>1</v>
      </c>
      <c r="H89" s="1">
        <v>10</v>
      </c>
      <c r="I89" s="4">
        <v>30000</v>
      </c>
      <c r="J89" s="11">
        <f t="shared" si="1"/>
        <v>450000</v>
      </c>
      <c r="K89" s="18"/>
      <c r="L89" s="15"/>
    </row>
    <row r="90" spans="1:12">
      <c r="A90" s="14"/>
      <c r="B90" s="15"/>
      <c r="C90" s="3">
        <v>43847</v>
      </c>
      <c r="D90" s="23" t="s">
        <v>103</v>
      </c>
      <c r="E90" s="23" t="s">
        <v>129</v>
      </c>
      <c r="F90" s="24">
        <v>1.5</v>
      </c>
      <c r="G90" s="24">
        <v>1</v>
      </c>
      <c r="H90" s="1">
        <v>10</v>
      </c>
      <c r="I90" s="4">
        <v>30000</v>
      </c>
      <c r="J90" s="11">
        <f t="shared" si="1"/>
        <v>450000</v>
      </c>
      <c r="K90" s="18"/>
      <c r="L90" s="15"/>
    </row>
    <row r="91" spans="1:12">
      <c r="A91" s="14"/>
      <c r="B91" s="15"/>
      <c r="C91" s="3">
        <v>43859</v>
      </c>
      <c r="D91" s="23" t="s">
        <v>130</v>
      </c>
      <c r="E91" s="23" t="s">
        <v>131</v>
      </c>
      <c r="F91" s="24">
        <v>2.2000000000000002</v>
      </c>
      <c r="G91" s="24">
        <v>0.75</v>
      </c>
      <c r="H91" s="1">
        <v>1</v>
      </c>
      <c r="I91" s="4">
        <v>30000</v>
      </c>
      <c r="J91" s="11">
        <f t="shared" si="1"/>
        <v>49500.000000000007</v>
      </c>
      <c r="K91" s="18"/>
      <c r="L91" s="15"/>
    </row>
    <row r="92" spans="1:12">
      <c r="A92" s="15"/>
      <c r="B92" s="15"/>
      <c r="C92" s="15"/>
      <c r="D92" s="15"/>
      <c r="E92" s="15"/>
      <c r="F92" s="35"/>
      <c r="G92" s="35"/>
      <c r="H92" s="35">
        <f>SUM(H4:H91)</f>
        <v>113</v>
      </c>
      <c r="I92" s="35"/>
      <c r="J92" s="36" t="s">
        <v>142</v>
      </c>
      <c r="K92" s="33">
        <f>SUM(J4:J91)</f>
        <v>6981900</v>
      </c>
    </row>
    <row r="93" spans="1:12">
      <c r="D93" s="32" t="s">
        <v>133</v>
      </c>
      <c r="E93" s="32" t="s">
        <v>134</v>
      </c>
      <c r="F93" s="7">
        <v>170000</v>
      </c>
      <c r="G93" s="7">
        <f>F93*14</f>
        <v>2380000</v>
      </c>
      <c r="J93" s="37" t="s">
        <v>141</v>
      </c>
      <c r="K93" s="34">
        <f>G93</f>
        <v>2380000</v>
      </c>
      <c r="L93" s="5" t="s">
        <v>135</v>
      </c>
    </row>
    <row r="94" spans="1:12">
      <c r="D94" s="32" t="s">
        <v>136</v>
      </c>
      <c r="E94" s="32" t="s">
        <v>137</v>
      </c>
      <c r="F94" s="7">
        <v>5000</v>
      </c>
      <c r="G94" s="7">
        <f>F94*4*125</f>
        <v>2500000</v>
      </c>
      <c r="J94" s="38" t="s">
        <v>140</v>
      </c>
      <c r="K94" s="33">
        <f>G94</f>
        <v>2500000</v>
      </c>
      <c r="L94" s="5" t="s">
        <v>138</v>
      </c>
    </row>
    <row r="95" spans="1:12">
      <c r="D95" s="32"/>
      <c r="E95" s="32"/>
      <c r="F95" s="32"/>
      <c r="G95" s="32"/>
      <c r="J95" s="39" t="s">
        <v>139</v>
      </c>
      <c r="K95" s="40">
        <f>SUM(K92:K94)</f>
        <v>11861900</v>
      </c>
    </row>
  </sheetData>
  <mergeCells count="11">
    <mergeCell ref="L2:L3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2019-12-31T02:43:01Z</dcterms:modified>
</cp:coreProperties>
</file>