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28" i="1"/>
  <c r="K5"/>
  <c r="K41"/>
  <c r="K40"/>
  <c r="K39"/>
  <c r="K38"/>
  <c r="K37"/>
  <c r="K36"/>
  <c r="K35"/>
  <c r="K34"/>
  <c r="K33"/>
  <c r="K32"/>
  <c r="K31"/>
  <c r="K30"/>
  <c r="K29"/>
  <c r="K26"/>
  <c r="K25"/>
  <c r="K24"/>
  <c r="K23"/>
  <c r="K22"/>
  <c r="K21"/>
  <c r="K19"/>
  <c r="K17"/>
  <c r="K16"/>
  <c r="K14"/>
  <c r="K13"/>
  <c r="K12"/>
  <c r="K11"/>
  <c r="K10"/>
  <c r="K9"/>
  <c r="K8"/>
  <c r="K6"/>
  <c r="K4"/>
  <c r="L54"/>
  <c r="L52"/>
  <c r="L43" l="1"/>
  <c r="L55" s="1"/>
</calcChain>
</file>

<file path=xl/sharedStrings.xml><?xml version="1.0" encoding="utf-8"?>
<sst xmlns="http://schemas.openxmlformats.org/spreadsheetml/2006/main" count="91" uniqueCount="50">
  <si>
    <t>NO</t>
  </si>
  <si>
    <t>AKTIFITAS PROMOSI</t>
  </si>
  <si>
    <t>TANGGAL</t>
  </si>
  <si>
    <t>NAMA TOKO / TEMPAT</t>
  </si>
  <si>
    <t>ALAMAT</t>
  </si>
  <si>
    <t>UKURAN (M)</t>
  </si>
  <si>
    <t>TOTAL UKURAN</t>
  </si>
  <si>
    <t>JUMLAH</t>
  </si>
  <si>
    <t>HARGA SATUAN</t>
  </si>
  <si>
    <t>RUPIAH</t>
  </si>
  <si>
    <t>TOTAL BIAYA</t>
  </si>
  <si>
    <t>KETERANGAN</t>
  </si>
  <si>
    <t>PANJANG</t>
  </si>
  <si>
    <t>LEBAR</t>
  </si>
  <si>
    <t>MMT NAMA TOKO</t>
  </si>
  <si>
    <t>0.50</t>
  </si>
  <si>
    <t>1.5</t>
  </si>
  <si>
    <t>PASANG BINGKAI</t>
  </si>
  <si>
    <t>PS.INPRES MANONDA</t>
  </si>
  <si>
    <t>SUB TOTAL</t>
  </si>
  <si>
    <t>BINGKAI SPANDUK KAYU</t>
  </si>
  <si>
    <t>GRAND TOTAL</t>
  </si>
  <si>
    <t>KS.HI.ANTI</t>
  </si>
  <si>
    <t>KS.NOVITA</t>
  </si>
  <si>
    <t>TK.ARSYILA</t>
  </si>
  <si>
    <t>KS.RISKY</t>
  </si>
  <si>
    <t>5.5</t>
  </si>
  <si>
    <t>KS.SERBAGUNA</t>
  </si>
  <si>
    <t>KS.HJ.ERNA</t>
  </si>
  <si>
    <t>TK.BUDI REMPAH</t>
  </si>
  <si>
    <t>TK.ARTOMORO</t>
  </si>
  <si>
    <t>KS.HARAPAN BARU</t>
  </si>
  <si>
    <t>KS.HJ.NURHAEDAH</t>
  </si>
  <si>
    <t>7.5</t>
  </si>
  <si>
    <t>TK.SUBAEDAH</t>
  </si>
  <si>
    <t>TK.HAMSA</t>
  </si>
  <si>
    <t>KS.SULTAN</t>
  </si>
  <si>
    <t>2.5</t>
  </si>
  <si>
    <t>KS.BERKAH JAGUNG</t>
  </si>
  <si>
    <t>SPANDUK TANPA NAMA</t>
  </si>
  <si>
    <t>KS.ALYA</t>
  </si>
  <si>
    <t>KS.HJ.SURI</t>
  </si>
  <si>
    <t>KS.CHEDER</t>
  </si>
  <si>
    <t>KS.YUSRI</t>
  </si>
  <si>
    <t>MARAWOLA</t>
  </si>
  <si>
    <t>KS.AN-NUR</t>
  </si>
  <si>
    <t>LOS IKAN BASAH</t>
  </si>
  <si>
    <t>KOMP.PASAR INRES MANONDA</t>
  </si>
  <si>
    <t>4 X 250,000</t>
  </si>
  <si>
    <t>RINCIAN AKTIFITAS PROMOSI DAN KEBUTUHAN BIAYA LPAP FEBRUARI 2019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</si>
</sst>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</cellStyleXfs>
  <cellXfs count="11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1" applyFont="1"/>
    <xf numFmtId="41" fontId="2" fillId="0" borderId="0" xfId="1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1" fontId="5" fillId="0" borderId="1" xfId="1" applyFont="1" applyBorder="1" applyAlignment="1">
      <alignment horizontal="center" vertical="center"/>
    </xf>
    <xf numFmtId="0" fontId="6" fillId="0" borderId="0" xfId="0" applyFont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41" fontId="5" fillId="0" borderId="4" xfId="1" applyFont="1" applyBorder="1" applyAlignment="1">
      <alignment horizontal="center" vertical="center"/>
    </xf>
    <xf numFmtId="0" fontId="6" fillId="3" borderId="6" xfId="0" applyFont="1" applyFill="1" applyBorder="1"/>
    <xf numFmtId="0" fontId="6" fillId="3" borderId="7" xfId="0" applyFont="1" applyFill="1" applyBorder="1"/>
    <xf numFmtId="164" fontId="7" fillId="0" borderId="8" xfId="0" applyNumberFormat="1" applyFont="1" applyBorder="1"/>
    <xf numFmtId="0" fontId="7" fillId="0" borderId="9" xfId="2" applyFont="1" applyFill="1" applyBorder="1"/>
    <xf numFmtId="0" fontId="7" fillId="0" borderId="9" xfId="0" applyFont="1" applyFill="1" applyBorder="1"/>
    <xf numFmtId="0" fontId="7" fillId="0" borderId="9" xfId="3" applyFont="1" applyFill="1" applyBorder="1" applyAlignment="1">
      <alignment horizontal="center"/>
    </xf>
    <xf numFmtId="41" fontId="7" fillId="0" borderId="9" xfId="1" applyFont="1" applyFill="1" applyBorder="1" applyAlignment="1">
      <alignment horizontal="center"/>
    </xf>
    <xf numFmtId="41" fontId="6" fillId="0" borderId="9" xfId="1" applyFont="1" applyBorder="1"/>
    <xf numFmtId="41" fontId="5" fillId="0" borderId="7" xfId="1" applyFont="1" applyBorder="1"/>
    <xf numFmtId="0" fontId="6" fillId="0" borderId="10" xfId="0" applyFont="1" applyFill="1" applyBorder="1"/>
    <xf numFmtId="0" fontId="6" fillId="0" borderId="8" xfId="0" applyFont="1" applyFill="1" applyBorder="1"/>
    <xf numFmtId="0" fontId="6" fillId="0" borderId="8" xfId="0" applyFont="1" applyBorder="1"/>
    <xf numFmtId="0" fontId="7" fillId="0" borderId="8" xfId="2" applyFont="1" applyFill="1" applyBorder="1"/>
    <xf numFmtId="0" fontId="7" fillId="0" borderId="8" xfId="0" applyFont="1" applyFill="1" applyBorder="1"/>
    <xf numFmtId="0" fontId="7" fillId="0" borderId="8" xfId="3" applyFont="1" applyFill="1" applyBorder="1" applyAlignment="1">
      <alignment horizontal="center"/>
    </xf>
    <xf numFmtId="41" fontId="5" fillId="0" borderId="8" xfId="1" applyFont="1" applyBorder="1"/>
    <xf numFmtId="0" fontId="6" fillId="0" borderId="8" xfId="4" applyFont="1" applyFill="1" applyBorder="1"/>
    <xf numFmtId="0" fontId="8" fillId="0" borderId="8" xfId="3" applyFont="1" applyFill="1" applyBorder="1" applyAlignment="1">
      <alignment horizontal="center"/>
    </xf>
    <xf numFmtId="0" fontId="6" fillId="0" borderId="1" xfId="0" applyFont="1" applyBorder="1"/>
    <xf numFmtId="0" fontId="9" fillId="0" borderId="8" xfId="0" applyFont="1" applyBorder="1" applyAlignment="1"/>
    <xf numFmtId="0" fontId="6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41" fontId="7" fillId="0" borderId="8" xfId="1" applyFont="1" applyFill="1" applyBorder="1" applyAlignment="1">
      <alignment horizontal="center"/>
    </xf>
    <xf numFmtId="41" fontId="6" fillId="0" borderId="8" xfId="1" applyFont="1" applyBorder="1"/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41" fontId="5" fillId="3" borderId="5" xfId="1" applyFont="1" applyFill="1" applyBorder="1"/>
    <xf numFmtId="0" fontId="6" fillId="0" borderId="9" xfId="0" applyFont="1" applyBorder="1"/>
    <xf numFmtId="0" fontId="6" fillId="5" borderId="9" xfId="0" applyFont="1" applyFill="1" applyBorder="1" applyAlignment="1"/>
    <xf numFmtId="164" fontId="6" fillId="0" borderId="9" xfId="0" applyNumberFormat="1" applyFont="1" applyBorder="1" applyAlignment="1"/>
    <xf numFmtId="0" fontId="6" fillId="0" borderId="9" xfId="0" applyFont="1" applyBorder="1" applyAlignment="1"/>
    <xf numFmtId="41" fontId="6" fillId="0" borderId="9" xfId="1" applyFont="1" applyBorder="1" applyAlignment="1"/>
    <xf numFmtId="41" fontId="5" fillId="0" borderId="9" xfId="1" applyFont="1" applyBorder="1" applyAlignment="1"/>
    <xf numFmtId="0" fontId="6" fillId="0" borderId="8" xfId="0" applyFont="1" applyBorder="1" applyAlignment="1"/>
    <xf numFmtId="0" fontId="6" fillId="0" borderId="5" xfId="0" applyFont="1" applyFill="1" applyBorder="1" applyAlignment="1"/>
    <xf numFmtId="164" fontId="6" fillId="0" borderId="5" xfId="0" applyNumberFormat="1" applyFont="1" applyBorder="1" applyAlignment="1"/>
    <xf numFmtId="0" fontId="6" fillId="0" borderId="5" xfId="0" applyFont="1" applyBorder="1" applyAlignment="1"/>
    <xf numFmtId="0" fontId="5" fillId="5" borderId="11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41" fontId="5" fillId="5" borderId="5" xfId="1" applyFont="1" applyFill="1" applyBorder="1" applyAlignment="1">
      <alignment horizontal="right"/>
    </xf>
    <xf numFmtId="0" fontId="6" fillId="4" borderId="9" xfId="0" applyFont="1" applyFill="1" applyBorder="1" applyAlignment="1"/>
    <xf numFmtId="0" fontId="6" fillId="0" borderId="5" xfId="0" applyFont="1" applyBorder="1"/>
    <xf numFmtId="164" fontId="6" fillId="0" borderId="5" xfId="0" applyNumberFormat="1" applyFont="1" applyBorder="1"/>
    <xf numFmtId="0" fontId="5" fillId="4" borderId="11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center" wrapText="1"/>
    </xf>
    <xf numFmtId="0" fontId="5" fillId="4" borderId="13" xfId="0" applyFont="1" applyFill="1" applyBorder="1" applyAlignment="1">
      <alignment horizontal="center" wrapText="1"/>
    </xf>
    <xf numFmtId="41" fontId="5" fillId="4" borderId="5" xfId="0" applyNumberFormat="1" applyFont="1" applyFill="1" applyBorder="1"/>
    <xf numFmtId="0" fontId="6" fillId="6" borderId="9" xfId="0" applyFont="1" applyFill="1" applyBorder="1"/>
    <xf numFmtId="164" fontId="6" fillId="0" borderId="9" xfId="0" applyNumberFormat="1" applyFont="1" applyBorder="1"/>
    <xf numFmtId="41" fontId="5" fillId="0" borderId="9" xfId="1" applyFont="1" applyBorder="1"/>
    <xf numFmtId="0" fontId="5" fillId="6" borderId="11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41" fontId="5" fillId="6" borderId="5" xfId="1" applyFont="1" applyFill="1" applyBorder="1"/>
    <xf numFmtId="0" fontId="6" fillId="7" borderId="7" xfId="0" applyFont="1" applyFill="1" applyBorder="1"/>
    <xf numFmtId="164" fontId="6" fillId="0" borderId="7" xfId="0" applyNumberFormat="1" applyFont="1" applyBorder="1"/>
    <xf numFmtId="0" fontId="6" fillId="0" borderId="7" xfId="0" applyFont="1" applyBorder="1"/>
    <xf numFmtId="0" fontId="6" fillId="0" borderId="14" xfId="0" applyFont="1" applyFill="1" applyBorder="1"/>
    <xf numFmtId="164" fontId="6" fillId="0" borderId="14" xfId="0" applyNumberFormat="1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0" xfId="0" applyFont="1" applyBorder="1"/>
    <xf numFmtId="41" fontId="6" fillId="0" borderId="0" xfId="1" applyFont="1" applyBorder="1"/>
    <xf numFmtId="41" fontId="5" fillId="0" borderId="14" xfId="1" applyFont="1" applyBorder="1"/>
    <xf numFmtId="0" fontId="5" fillId="7" borderId="1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7" borderId="13" xfId="0" applyFont="1" applyFill="1" applyBorder="1" applyAlignment="1">
      <alignment horizontal="center"/>
    </xf>
    <xf numFmtId="41" fontId="5" fillId="7" borderId="1" xfId="1" applyFont="1" applyFill="1" applyBorder="1"/>
    <xf numFmtId="0" fontId="6" fillId="8" borderId="1" xfId="0" applyFont="1" applyFill="1" applyBorder="1"/>
    <xf numFmtId="0" fontId="5" fillId="0" borderId="9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41" fontId="6" fillId="0" borderId="9" xfId="1" applyFont="1" applyFill="1" applyBorder="1" applyAlignment="1">
      <alignment horizontal="center"/>
    </xf>
    <xf numFmtId="41" fontId="5" fillId="0" borderId="9" xfId="1" applyFont="1" applyFill="1" applyBorder="1" applyAlignment="1">
      <alignment horizontal="center"/>
    </xf>
    <xf numFmtId="41" fontId="5" fillId="0" borderId="8" xfId="1" applyFont="1" applyFill="1" applyBorder="1"/>
    <xf numFmtId="0" fontId="5" fillId="8" borderId="11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8" borderId="13" xfId="0" applyFont="1" applyFill="1" applyBorder="1" applyAlignment="1">
      <alignment horizontal="center"/>
    </xf>
    <xf numFmtId="41" fontId="5" fillId="8" borderId="4" xfId="1" applyFont="1" applyFill="1" applyBorder="1"/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41" fontId="2" fillId="4" borderId="19" xfId="1" applyFont="1" applyFill="1" applyBorder="1" applyAlignment="1">
      <alignment vertical="center"/>
    </xf>
    <xf numFmtId="0" fontId="6" fillId="0" borderId="20" xfId="0" applyFont="1" applyBorder="1"/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41" fontId="2" fillId="4" borderId="9" xfId="1" applyFont="1" applyFill="1" applyBorder="1" applyAlignment="1">
      <alignment vertical="center"/>
    </xf>
    <xf numFmtId="41" fontId="6" fillId="0" borderId="0" xfId="1" applyFont="1"/>
    <xf numFmtId="41" fontId="5" fillId="0" borderId="0" xfId="1" applyFont="1"/>
    <xf numFmtId="41" fontId="5" fillId="9" borderId="8" xfId="1" applyFont="1" applyFill="1" applyBorder="1"/>
    <xf numFmtId="0" fontId="6" fillId="9" borderId="8" xfId="0" applyFont="1" applyFill="1" applyBorder="1"/>
    <xf numFmtId="0" fontId="6" fillId="9" borderId="0" xfId="0" applyFont="1" applyFill="1"/>
    <xf numFmtId="41" fontId="6" fillId="9" borderId="8" xfId="0" applyNumberFormat="1" applyFont="1" applyFill="1" applyBorder="1"/>
    <xf numFmtId="41" fontId="6" fillId="9" borderId="0" xfId="0" applyNumberFormat="1" applyFont="1" applyFill="1"/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56"/>
  <sheetViews>
    <sheetView tabSelected="1" topLeftCell="E25" workbookViewId="0">
      <selection activeCell="L43" sqref="L43"/>
    </sheetView>
  </sheetViews>
  <sheetFormatPr defaultRowHeight="15"/>
  <cols>
    <col min="1" max="1" width="4.5703125" style="12" customWidth="1"/>
    <col min="2" max="2" width="22" style="12" customWidth="1"/>
    <col min="3" max="3" width="13.85546875" style="12" customWidth="1"/>
    <col min="4" max="4" width="40.85546875" style="12" customWidth="1"/>
    <col min="5" max="5" width="31" style="12" customWidth="1"/>
    <col min="6" max="6" width="11.5703125" style="12" customWidth="1"/>
    <col min="7" max="7" width="11" style="12" customWidth="1"/>
    <col min="8" max="8" width="14.7109375" style="12" customWidth="1"/>
    <col min="9" max="10" width="11" style="12" customWidth="1"/>
    <col min="11" max="11" width="13.85546875" style="107" bestFit="1" customWidth="1"/>
    <col min="12" max="12" width="16" style="108" bestFit="1" customWidth="1"/>
    <col min="13" max="13" width="64.28515625" style="12" bestFit="1" customWidth="1"/>
    <col min="14" max="15" width="9.140625" style="12"/>
  </cols>
  <sheetData>
    <row r="1" spans="1:15" ht="15.75">
      <c r="A1" s="1" t="s">
        <v>49</v>
      </c>
      <c r="B1" s="2"/>
      <c r="C1" s="1"/>
      <c r="D1" s="2"/>
      <c r="E1" s="3"/>
      <c r="F1" s="3"/>
      <c r="G1" s="3"/>
      <c r="H1" s="3"/>
      <c r="I1" s="3"/>
      <c r="J1" s="3"/>
      <c r="K1" s="4"/>
      <c r="L1" s="5"/>
      <c r="M1" s="3"/>
      <c r="N1" s="3"/>
      <c r="O1" s="3"/>
    </row>
    <row r="2" spans="1:1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7" t="s">
        <v>5</v>
      </c>
      <c r="G2" s="8"/>
      <c r="H2" s="9" t="s">
        <v>6</v>
      </c>
      <c r="I2" s="6" t="s">
        <v>7</v>
      </c>
      <c r="J2" s="10" t="s">
        <v>8</v>
      </c>
      <c r="K2" s="11" t="s">
        <v>9</v>
      </c>
      <c r="L2" s="11" t="s">
        <v>10</v>
      </c>
      <c r="M2" s="6" t="s">
        <v>11</v>
      </c>
    </row>
    <row r="3" spans="1:15" ht="15.75" thickBot="1">
      <c r="A3" s="13"/>
      <c r="B3" s="13"/>
      <c r="C3" s="13"/>
      <c r="D3" s="13"/>
      <c r="E3" s="13"/>
      <c r="F3" s="14" t="s">
        <v>12</v>
      </c>
      <c r="G3" s="14" t="s">
        <v>13</v>
      </c>
      <c r="H3" s="15"/>
      <c r="I3" s="13"/>
      <c r="J3" s="16"/>
      <c r="K3" s="17"/>
      <c r="L3" s="17"/>
      <c r="M3" s="13"/>
    </row>
    <row r="4" spans="1:15">
      <c r="A4" s="18">
        <v>1</v>
      </c>
      <c r="B4" s="19" t="s">
        <v>14</v>
      </c>
      <c r="C4" s="20"/>
      <c r="D4" s="21" t="s">
        <v>22</v>
      </c>
      <c r="E4" s="22" t="s">
        <v>18</v>
      </c>
      <c r="F4" s="23">
        <v>5</v>
      </c>
      <c r="G4" s="23">
        <v>1</v>
      </c>
      <c r="H4" s="23">
        <v>5</v>
      </c>
      <c r="I4" s="23">
        <v>1</v>
      </c>
      <c r="J4" s="24">
        <v>30000</v>
      </c>
      <c r="K4" s="25">
        <f>H4*J4</f>
        <v>150000</v>
      </c>
      <c r="L4" s="26"/>
      <c r="M4" s="27"/>
    </row>
    <row r="5" spans="1:15">
      <c r="A5" s="28">
        <v>1</v>
      </c>
      <c r="B5" s="29"/>
      <c r="C5" s="20"/>
      <c r="D5" s="30" t="s">
        <v>23</v>
      </c>
      <c r="E5" s="31" t="s">
        <v>18</v>
      </c>
      <c r="F5" s="32">
        <v>3</v>
      </c>
      <c r="G5" s="32">
        <v>1</v>
      </c>
      <c r="H5" s="32">
        <v>3</v>
      </c>
      <c r="I5" s="32">
        <v>1</v>
      </c>
      <c r="J5" s="24">
        <v>30000</v>
      </c>
      <c r="K5" s="25">
        <f>H5*J5</f>
        <v>90000</v>
      </c>
      <c r="L5" s="109"/>
      <c r="M5" s="110"/>
      <c r="N5" s="111"/>
    </row>
    <row r="6" spans="1:15">
      <c r="A6" s="28">
        <v>2</v>
      </c>
      <c r="B6" s="29"/>
      <c r="C6" s="20"/>
      <c r="D6" s="30" t="s">
        <v>24</v>
      </c>
      <c r="E6" s="31" t="s">
        <v>18</v>
      </c>
      <c r="F6" s="32">
        <v>5</v>
      </c>
      <c r="G6" s="32">
        <v>1</v>
      </c>
      <c r="H6" s="32">
        <v>5</v>
      </c>
      <c r="I6" s="32">
        <v>1</v>
      </c>
      <c r="J6" s="24">
        <v>30000</v>
      </c>
      <c r="K6" s="25">
        <f t="shared" ref="K5:K41" si="0">H6*J6</f>
        <v>150000</v>
      </c>
      <c r="L6" s="109"/>
      <c r="M6" s="110" t="s">
        <v>17</v>
      </c>
      <c r="N6" s="111"/>
    </row>
    <row r="7" spans="1:15">
      <c r="A7" s="28">
        <v>3</v>
      </c>
      <c r="B7" s="29"/>
      <c r="C7" s="20"/>
      <c r="D7" s="30" t="s">
        <v>25</v>
      </c>
      <c r="E7" s="31" t="s">
        <v>18</v>
      </c>
      <c r="F7" s="32" t="s">
        <v>26</v>
      </c>
      <c r="G7" s="32">
        <v>1</v>
      </c>
      <c r="H7" s="32" t="s">
        <v>26</v>
      </c>
      <c r="I7" s="32">
        <v>1</v>
      </c>
      <c r="J7" s="24">
        <v>30000</v>
      </c>
      <c r="K7" s="25">
        <v>165000</v>
      </c>
      <c r="L7" s="109"/>
      <c r="M7" s="110"/>
      <c r="N7" s="111"/>
    </row>
    <row r="8" spans="1:15">
      <c r="A8" s="28">
        <v>4</v>
      </c>
      <c r="B8" s="29"/>
      <c r="C8" s="20"/>
      <c r="D8" s="34" t="s">
        <v>27</v>
      </c>
      <c r="E8" s="34" t="s">
        <v>18</v>
      </c>
      <c r="F8" s="32">
        <v>3</v>
      </c>
      <c r="G8" s="32">
        <v>1</v>
      </c>
      <c r="H8" s="32">
        <v>3</v>
      </c>
      <c r="I8" s="32">
        <v>1</v>
      </c>
      <c r="J8" s="24">
        <v>30000</v>
      </c>
      <c r="K8" s="25">
        <f t="shared" si="0"/>
        <v>90000</v>
      </c>
      <c r="L8" s="109"/>
      <c r="M8" s="110"/>
      <c r="N8" s="111"/>
    </row>
    <row r="9" spans="1:15">
      <c r="A9" s="28">
        <v>5</v>
      </c>
      <c r="B9" s="29"/>
      <c r="C9" s="20"/>
      <c r="D9" s="34" t="s">
        <v>27</v>
      </c>
      <c r="E9" s="34" t="s">
        <v>18</v>
      </c>
      <c r="F9" s="32">
        <v>3</v>
      </c>
      <c r="G9" s="32">
        <v>1</v>
      </c>
      <c r="H9" s="32">
        <v>3</v>
      </c>
      <c r="I9" s="32">
        <v>1</v>
      </c>
      <c r="J9" s="24">
        <v>30000</v>
      </c>
      <c r="K9" s="25">
        <f t="shared" si="0"/>
        <v>90000</v>
      </c>
      <c r="L9" s="109"/>
      <c r="M9" s="110"/>
      <c r="N9" s="111"/>
    </row>
    <row r="10" spans="1:15">
      <c r="A10" s="28">
        <v>6</v>
      </c>
      <c r="B10" s="29"/>
      <c r="C10" s="20"/>
      <c r="D10" s="34" t="s">
        <v>28</v>
      </c>
      <c r="E10" s="34" t="s">
        <v>18</v>
      </c>
      <c r="F10" s="32">
        <v>5</v>
      </c>
      <c r="G10" s="32">
        <v>1</v>
      </c>
      <c r="H10" s="32">
        <v>5</v>
      </c>
      <c r="I10" s="32">
        <v>1</v>
      </c>
      <c r="J10" s="24">
        <v>30000</v>
      </c>
      <c r="K10" s="25">
        <f t="shared" si="0"/>
        <v>150000</v>
      </c>
      <c r="L10" s="109"/>
      <c r="M10" s="110" t="s">
        <v>17</v>
      </c>
      <c r="N10" s="111"/>
    </row>
    <row r="11" spans="1:15">
      <c r="A11" s="28">
        <v>7</v>
      </c>
      <c r="B11" s="29"/>
      <c r="C11" s="20"/>
      <c r="D11" s="34" t="s">
        <v>29</v>
      </c>
      <c r="E11" s="34" t="s">
        <v>18</v>
      </c>
      <c r="F11" s="32">
        <v>8</v>
      </c>
      <c r="G11" s="32">
        <v>1</v>
      </c>
      <c r="H11" s="32">
        <v>8</v>
      </c>
      <c r="I11" s="32">
        <v>1</v>
      </c>
      <c r="J11" s="24">
        <v>30000</v>
      </c>
      <c r="K11" s="25">
        <f t="shared" si="0"/>
        <v>240000</v>
      </c>
      <c r="L11" s="109"/>
      <c r="M11" s="110" t="s">
        <v>17</v>
      </c>
      <c r="N11" s="111"/>
    </row>
    <row r="12" spans="1:15">
      <c r="A12" s="28">
        <v>8</v>
      </c>
      <c r="B12" s="29"/>
      <c r="C12" s="20"/>
      <c r="D12" s="34" t="s">
        <v>30</v>
      </c>
      <c r="E12" s="34" t="s">
        <v>18</v>
      </c>
      <c r="F12" s="32" t="s">
        <v>16</v>
      </c>
      <c r="G12" s="32">
        <v>2</v>
      </c>
      <c r="H12" s="32">
        <v>3</v>
      </c>
      <c r="I12" s="32">
        <v>1</v>
      </c>
      <c r="J12" s="24">
        <v>30000</v>
      </c>
      <c r="K12" s="25">
        <f t="shared" si="0"/>
        <v>90000</v>
      </c>
      <c r="L12" s="109"/>
      <c r="M12" s="112"/>
      <c r="N12" s="113"/>
    </row>
    <row r="13" spans="1:15">
      <c r="A13" s="28">
        <v>9</v>
      </c>
      <c r="B13" s="29"/>
      <c r="C13" s="20"/>
      <c r="D13" s="34" t="s">
        <v>30</v>
      </c>
      <c r="E13" s="34" t="s">
        <v>18</v>
      </c>
      <c r="F13" s="32" t="s">
        <v>16</v>
      </c>
      <c r="G13" s="32">
        <v>2</v>
      </c>
      <c r="H13" s="32">
        <v>3</v>
      </c>
      <c r="I13" s="35">
        <v>1</v>
      </c>
      <c r="J13" s="24">
        <v>30000</v>
      </c>
      <c r="K13" s="25">
        <f t="shared" si="0"/>
        <v>90000</v>
      </c>
      <c r="L13" s="33"/>
      <c r="M13" s="28"/>
    </row>
    <row r="14" spans="1:15">
      <c r="A14" s="28">
        <v>10</v>
      </c>
      <c r="B14" s="29"/>
      <c r="C14" s="20"/>
      <c r="D14" s="34" t="s">
        <v>31</v>
      </c>
      <c r="E14" s="34" t="s">
        <v>18</v>
      </c>
      <c r="F14" s="32">
        <v>5</v>
      </c>
      <c r="G14" s="32">
        <v>1</v>
      </c>
      <c r="H14" s="32">
        <v>5</v>
      </c>
      <c r="I14" s="32">
        <v>1</v>
      </c>
      <c r="J14" s="24">
        <v>30000</v>
      </c>
      <c r="K14" s="25">
        <f t="shared" si="0"/>
        <v>150000</v>
      </c>
      <c r="L14" s="33"/>
      <c r="M14" s="28"/>
    </row>
    <row r="15" spans="1:15">
      <c r="A15" s="28">
        <v>11</v>
      </c>
      <c r="B15" s="29"/>
      <c r="C15" s="20"/>
      <c r="D15" s="34" t="s">
        <v>32</v>
      </c>
      <c r="E15" s="34" t="s">
        <v>18</v>
      </c>
      <c r="F15" s="32">
        <v>5</v>
      </c>
      <c r="G15" s="32" t="s">
        <v>16</v>
      </c>
      <c r="H15" s="32" t="s">
        <v>33</v>
      </c>
      <c r="I15" s="32">
        <v>1</v>
      </c>
      <c r="J15" s="24">
        <v>30000</v>
      </c>
      <c r="K15" s="25">
        <v>225000</v>
      </c>
      <c r="L15" s="33"/>
      <c r="M15" s="28"/>
    </row>
    <row r="16" spans="1:15">
      <c r="A16" s="28">
        <v>12</v>
      </c>
      <c r="B16" s="29"/>
      <c r="C16" s="20"/>
      <c r="D16" s="34" t="s">
        <v>34</v>
      </c>
      <c r="E16" s="34" t="s">
        <v>18</v>
      </c>
      <c r="F16" s="32">
        <v>5</v>
      </c>
      <c r="G16" s="32">
        <v>1</v>
      </c>
      <c r="H16" s="32">
        <v>5</v>
      </c>
      <c r="I16" s="32">
        <v>1</v>
      </c>
      <c r="J16" s="24">
        <v>30000</v>
      </c>
      <c r="K16" s="25">
        <f t="shared" si="0"/>
        <v>150000</v>
      </c>
      <c r="L16" s="33"/>
      <c r="M16" s="28"/>
    </row>
    <row r="17" spans="1:13">
      <c r="A17" s="28">
        <v>13</v>
      </c>
      <c r="B17" s="29"/>
      <c r="C17" s="20"/>
      <c r="D17" s="34" t="s">
        <v>35</v>
      </c>
      <c r="E17" s="34" t="s">
        <v>18</v>
      </c>
      <c r="F17" s="32">
        <v>5</v>
      </c>
      <c r="G17" s="32">
        <v>1</v>
      </c>
      <c r="H17" s="32">
        <v>5</v>
      </c>
      <c r="I17" s="32">
        <v>1</v>
      </c>
      <c r="J17" s="24">
        <v>30000</v>
      </c>
      <c r="K17" s="25">
        <f t="shared" si="0"/>
        <v>150000</v>
      </c>
      <c r="L17" s="33"/>
      <c r="M17" s="28"/>
    </row>
    <row r="18" spans="1:13">
      <c r="A18" s="28">
        <v>14</v>
      </c>
      <c r="B18" s="29"/>
      <c r="C18" s="20"/>
      <c r="D18" s="34" t="s">
        <v>36</v>
      </c>
      <c r="E18" s="34" t="s">
        <v>18</v>
      </c>
      <c r="F18" s="32" t="s">
        <v>37</v>
      </c>
      <c r="G18" s="32">
        <v>1</v>
      </c>
      <c r="H18" s="32" t="s">
        <v>37</v>
      </c>
      <c r="I18" s="32">
        <v>1</v>
      </c>
      <c r="J18" s="24">
        <v>30000</v>
      </c>
      <c r="K18" s="25">
        <v>75000</v>
      </c>
      <c r="L18" s="33"/>
      <c r="M18" s="28"/>
    </row>
    <row r="19" spans="1:13">
      <c r="A19" s="28">
        <v>15</v>
      </c>
      <c r="B19" s="29"/>
      <c r="C19" s="20"/>
      <c r="D19" s="34" t="s">
        <v>38</v>
      </c>
      <c r="E19" s="34" t="s">
        <v>18</v>
      </c>
      <c r="F19" s="32">
        <v>3</v>
      </c>
      <c r="G19" s="32">
        <v>1</v>
      </c>
      <c r="H19" s="32">
        <v>3</v>
      </c>
      <c r="I19" s="32">
        <v>1</v>
      </c>
      <c r="J19" s="24">
        <v>30000</v>
      </c>
      <c r="K19" s="25">
        <f t="shared" si="0"/>
        <v>90000</v>
      </c>
      <c r="L19" s="33"/>
      <c r="M19" s="28"/>
    </row>
    <row r="20" spans="1:13">
      <c r="A20" s="28">
        <v>16</v>
      </c>
      <c r="B20" s="29"/>
      <c r="C20" s="20"/>
      <c r="D20" s="34" t="s">
        <v>38</v>
      </c>
      <c r="E20" s="34" t="s">
        <v>18</v>
      </c>
      <c r="F20" s="32">
        <v>2.5</v>
      </c>
      <c r="G20" s="32">
        <v>1</v>
      </c>
      <c r="H20" s="32" t="s">
        <v>37</v>
      </c>
      <c r="I20" s="32">
        <v>1</v>
      </c>
      <c r="J20" s="24">
        <v>30000</v>
      </c>
      <c r="K20" s="25">
        <v>75000</v>
      </c>
      <c r="L20" s="33"/>
      <c r="M20" s="28"/>
    </row>
    <row r="21" spans="1:13">
      <c r="A21" s="28">
        <v>17</v>
      </c>
      <c r="B21" s="29"/>
      <c r="C21" s="20"/>
      <c r="D21" s="34" t="s">
        <v>39</v>
      </c>
      <c r="E21" s="34" t="s">
        <v>18</v>
      </c>
      <c r="F21" s="32">
        <v>3</v>
      </c>
      <c r="G21" s="32">
        <v>1</v>
      </c>
      <c r="H21" s="32">
        <v>3</v>
      </c>
      <c r="I21" s="32">
        <v>1</v>
      </c>
      <c r="J21" s="24">
        <v>30000</v>
      </c>
      <c r="K21" s="25">
        <f t="shared" si="0"/>
        <v>90000</v>
      </c>
      <c r="L21" s="33"/>
      <c r="M21" s="28"/>
    </row>
    <row r="22" spans="1:13">
      <c r="A22" s="28">
        <v>18</v>
      </c>
      <c r="B22" s="29"/>
      <c r="C22" s="20"/>
      <c r="D22" s="34" t="s">
        <v>39</v>
      </c>
      <c r="E22" s="34" t="s">
        <v>18</v>
      </c>
      <c r="F22" s="32">
        <v>3</v>
      </c>
      <c r="G22" s="32">
        <v>1</v>
      </c>
      <c r="H22" s="32">
        <v>3</v>
      </c>
      <c r="I22" s="32">
        <v>1</v>
      </c>
      <c r="J22" s="24">
        <v>30000</v>
      </c>
      <c r="K22" s="25">
        <f t="shared" si="0"/>
        <v>90000</v>
      </c>
      <c r="L22" s="33"/>
      <c r="M22" s="28"/>
    </row>
    <row r="23" spans="1:13">
      <c r="A23" s="28">
        <v>19</v>
      </c>
      <c r="B23" s="29"/>
      <c r="C23" s="20"/>
      <c r="D23" s="34" t="s">
        <v>40</v>
      </c>
      <c r="E23" s="34" t="s">
        <v>18</v>
      </c>
      <c r="F23" s="32">
        <v>4</v>
      </c>
      <c r="G23" s="32">
        <v>1</v>
      </c>
      <c r="H23" s="32">
        <v>4</v>
      </c>
      <c r="I23" s="32">
        <v>1</v>
      </c>
      <c r="J23" s="24">
        <v>30000</v>
      </c>
      <c r="K23" s="25">
        <f t="shared" si="0"/>
        <v>120000</v>
      </c>
      <c r="L23" s="33"/>
      <c r="M23" s="28"/>
    </row>
    <row r="24" spans="1:13">
      <c r="A24" s="28">
        <v>20</v>
      </c>
      <c r="B24" s="29"/>
      <c r="C24" s="20"/>
      <c r="D24" s="34" t="s">
        <v>41</v>
      </c>
      <c r="E24" s="34" t="s">
        <v>18</v>
      </c>
      <c r="F24" s="32">
        <v>3</v>
      </c>
      <c r="G24" s="32">
        <v>1</v>
      </c>
      <c r="H24" s="32">
        <v>3</v>
      </c>
      <c r="I24" s="32">
        <v>1</v>
      </c>
      <c r="J24" s="24">
        <v>30000</v>
      </c>
      <c r="K24" s="25">
        <f t="shared" si="0"/>
        <v>90000</v>
      </c>
      <c r="L24" s="33"/>
      <c r="M24" s="28"/>
    </row>
    <row r="25" spans="1:13">
      <c r="A25" s="28">
        <v>21</v>
      </c>
      <c r="B25" s="29"/>
      <c r="C25" s="20"/>
      <c r="D25" s="34" t="s">
        <v>42</v>
      </c>
      <c r="E25" s="34" t="s">
        <v>18</v>
      </c>
      <c r="F25" s="32">
        <v>6</v>
      </c>
      <c r="G25" s="32">
        <v>1</v>
      </c>
      <c r="H25" s="32">
        <v>6</v>
      </c>
      <c r="I25" s="32">
        <v>1</v>
      </c>
      <c r="J25" s="24">
        <v>30000</v>
      </c>
      <c r="K25" s="25">
        <f t="shared" si="0"/>
        <v>180000</v>
      </c>
      <c r="L25" s="33"/>
      <c r="M25" s="28"/>
    </row>
    <row r="26" spans="1:13">
      <c r="A26" s="28">
        <v>22</v>
      </c>
      <c r="B26" s="29"/>
      <c r="C26" s="20"/>
      <c r="D26" s="34" t="s">
        <v>43</v>
      </c>
      <c r="E26" s="34" t="s">
        <v>44</v>
      </c>
      <c r="F26" s="32">
        <v>6</v>
      </c>
      <c r="G26" s="32" t="s">
        <v>15</v>
      </c>
      <c r="H26" s="32">
        <v>3</v>
      </c>
      <c r="I26" s="32">
        <v>1</v>
      </c>
      <c r="J26" s="24">
        <v>30000</v>
      </c>
      <c r="K26" s="25">
        <f t="shared" si="0"/>
        <v>90000</v>
      </c>
      <c r="L26" s="33"/>
      <c r="M26" s="28"/>
    </row>
    <row r="27" spans="1:13">
      <c r="A27" s="28">
        <v>23</v>
      </c>
      <c r="B27" s="29"/>
      <c r="C27" s="20"/>
      <c r="D27" s="34" t="s">
        <v>45</v>
      </c>
      <c r="E27" s="34" t="s">
        <v>18</v>
      </c>
      <c r="F27" s="32">
        <v>5</v>
      </c>
      <c r="G27" s="32" t="s">
        <v>15</v>
      </c>
      <c r="H27" s="32" t="s">
        <v>37</v>
      </c>
      <c r="I27" s="32">
        <v>1</v>
      </c>
      <c r="J27" s="24">
        <v>30000</v>
      </c>
      <c r="K27" s="25">
        <v>75000</v>
      </c>
      <c r="L27" s="33"/>
      <c r="M27" s="28" t="s">
        <v>17</v>
      </c>
    </row>
    <row r="28" spans="1:13">
      <c r="A28" s="28">
        <v>24</v>
      </c>
      <c r="B28" s="29"/>
      <c r="C28" s="20"/>
      <c r="D28" s="34" t="s">
        <v>46</v>
      </c>
      <c r="E28" s="34" t="s">
        <v>47</v>
      </c>
      <c r="F28" s="32">
        <v>2</v>
      </c>
      <c r="G28" s="32">
        <v>1</v>
      </c>
      <c r="H28" s="32">
        <v>2</v>
      </c>
      <c r="I28" s="32">
        <v>20</v>
      </c>
      <c r="J28" s="24">
        <v>30000</v>
      </c>
      <c r="K28" s="25">
        <f>H28*J28*I28</f>
        <v>1200000</v>
      </c>
      <c r="L28" s="33"/>
      <c r="M28" s="28"/>
    </row>
    <row r="29" spans="1:13">
      <c r="A29" s="28">
        <v>25</v>
      </c>
      <c r="B29" s="29"/>
      <c r="C29" s="20"/>
      <c r="D29" s="34"/>
      <c r="E29" s="34"/>
      <c r="F29" s="32"/>
      <c r="G29" s="32"/>
      <c r="H29" s="32"/>
      <c r="I29" s="32"/>
      <c r="J29" s="24"/>
      <c r="K29" s="25">
        <f t="shared" si="0"/>
        <v>0</v>
      </c>
      <c r="L29" s="33"/>
      <c r="M29" s="28"/>
    </row>
    <row r="30" spans="1:13">
      <c r="A30" s="28">
        <v>26</v>
      </c>
      <c r="B30" s="29"/>
      <c r="C30" s="20"/>
      <c r="D30" s="34"/>
      <c r="E30" s="34"/>
      <c r="F30" s="32"/>
      <c r="G30" s="32"/>
      <c r="H30" s="32"/>
      <c r="I30" s="32"/>
      <c r="J30" s="24"/>
      <c r="K30" s="25">
        <f t="shared" si="0"/>
        <v>0</v>
      </c>
      <c r="L30" s="33"/>
      <c r="M30" s="28"/>
    </row>
    <row r="31" spans="1:13">
      <c r="A31" s="28">
        <v>27</v>
      </c>
      <c r="B31" s="29"/>
      <c r="C31" s="20"/>
      <c r="D31" s="34"/>
      <c r="E31" s="34"/>
      <c r="F31" s="32"/>
      <c r="G31" s="32"/>
      <c r="H31" s="32"/>
      <c r="I31" s="32"/>
      <c r="J31" s="24"/>
      <c r="K31" s="25">
        <f t="shared" si="0"/>
        <v>0</v>
      </c>
      <c r="L31" s="33"/>
      <c r="M31" s="28"/>
    </row>
    <row r="32" spans="1:13">
      <c r="A32" s="28">
        <v>28</v>
      </c>
      <c r="B32" s="29"/>
      <c r="C32" s="20"/>
      <c r="D32" s="34"/>
      <c r="E32" s="34"/>
      <c r="F32" s="32"/>
      <c r="G32" s="32"/>
      <c r="H32" s="32"/>
      <c r="I32" s="32"/>
      <c r="J32" s="24"/>
      <c r="K32" s="25">
        <f t="shared" si="0"/>
        <v>0</v>
      </c>
      <c r="L32" s="33"/>
      <c r="M32" s="28"/>
    </row>
    <row r="33" spans="1:13">
      <c r="A33" s="28">
        <v>29</v>
      </c>
      <c r="B33" s="29"/>
      <c r="C33" s="20"/>
      <c r="D33" s="34"/>
      <c r="E33" s="34"/>
      <c r="F33" s="32"/>
      <c r="G33" s="32"/>
      <c r="H33" s="32"/>
      <c r="I33" s="32"/>
      <c r="J33" s="24"/>
      <c r="K33" s="25">
        <f t="shared" si="0"/>
        <v>0</v>
      </c>
      <c r="L33" s="33"/>
      <c r="M33" s="28"/>
    </row>
    <row r="34" spans="1:13">
      <c r="A34" s="28">
        <v>30</v>
      </c>
      <c r="B34" s="29"/>
      <c r="C34" s="20"/>
      <c r="D34" s="34"/>
      <c r="E34" s="34"/>
      <c r="F34" s="32"/>
      <c r="G34" s="32"/>
      <c r="H34" s="32"/>
      <c r="I34" s="32"/>
      <c r="J34" s="24"/>
      <c r="K34" s="25">
        <f t="shared" si="0"/>
        <v>0</v>
      </c>
      <c r="L34" s="33"/>
      <c r="M34" s="28"/>
    </row>
    <row r="35" spans="1:13">
      <c r="A35" s="28">
        <v>31</v>
      </c>
      <c r="B35" s="29"/>
      <c r="C35" s="20"/>
      <c r="D35" s="34"/>
      <c r="E35" s="34"/>
      <c r="F35" s="32"/>
      <c r="G35" s="32"/>
      <c r="H35" s="32"/>
      <c r="I35" s="32"/>
      <c r="J35" s="24"/>
      <c r="K35" s="25">
        <f t="shared" si="0"/>
        <v>0</v>
      </c>
      <c r="L35" s="33"/>
      <c r="M35" s="28"/>
    </row>
    <row r="36" spans="1:13">
      <c r="A36" s="28">
        <v>32</v>
      </c>
      <c r="B36" s="29"/>
      <c r="C36" s="20"/>
      <c r="D36" s="34"/>
      <c r="E36" s="34"/>
      <c r="F36" s="32"/>
      <c r="G36" s="32"/>
      <c r="H36" s="32"/>
      <c r="I36" s="32"/>
      <c r="J36" s="24"/>
      <c r="K36" s="25">
        <f t="shared" si="0"/>
        <v>0</v>
      </c>
      <c r="L36" s="33"/>
      <c r="M36" s="28"/>
    </row>
    <row r="37" spans="1:13">
      <c r="A37" s="28">
        <v>33</v>
      </c>
      <c r="B37" s="29"/>
      <c r="C37" s="20"/>
      <c r="D37" s="34"/>
      <c r="E37" s="34"/>
      <c r="F37" s="32"/>
      <c r="G37" s="32"/>
      <c r="H37" s="32"/>
      <c r="I37" s="32"/>
      <c r="J37" s="24"/>
      <c r="K37" s="25">
        <f t="shared" si="0"/>
        <v>0</v>
      </c>
      <c r="L37" s="33"/>
      <c r="M37" s="28"/>
    </row>
    <row r="38" spans="1:13">
      <c r="A38" s="28"/>
      <c r="B38" s="29"/>
      <c r="C38" s="20"/>
      <c r="D38" s="34"/>
      <c r="E38" s="34"/>
      <c r="F38" s="32"/>
      <c r="G38" s="32"/>
      <c r="H38" s="32"/>
      <c r="I38" s="32"/>
      <c r="J38" s="24"/>
      <c r="K38" s="25">
        <f t="shared" si="0"/>
        <v>0</v>
      </c>
      <c r="L38" s="33"/>
      <c r="M38" s="28"/>
    </row>
    <row r="39" spans="1:13">
      <c r="A39" s="28"/>
      <c r="B39" s="36"/>
      <c r="C39" s="20"/>
      <c r="D39" s="34"/>
      <c r="E39" s="34"/>
      <c r="F39" s="32"/>
      <c r="G39" s="32"/>
      <c r="H39" s="32"/>
      <c r="I39" s="32"/>
      <c r="J39" s="24"/>
      <c r="K39" s="25">
        <f t="shared" si="0"/>
        <v>0</v>
      </c>
      <c r="L39" s="33"/>
      <c r="M39" s="29"/>
    </row>
    <row r="40" spans="1:13">
      <c r="A40" s="29"/>
      <c r="B40" s="29"/>
      <c r="C40" s="29"/>
      <c r="D40" s="37"/>
      <c r="E40" s="37"/>
      <c r="F40" s="38"/>
      <c r="G40" s="38"/>
      <c r="H40" s="38"/>
      <c r="I40" s="39"/>
      <c r="J40" s="24"/>
      <c r="K40" s="25">
        <f t="shared" si="0"/>
        <v>0</v>
      </c>
      <c r="L40" s="33"/>
      <c r="M40" s="29"/>
    </row>
    <row r="41" spans="1:13">
      <c r="A41" s="29"/>
      <c r="B41" s="29"/>
      <c r="C41" s="29"/>
      <c r="D41" s="37"/>
      <c r="E41" s="37"/>
      <c r="F41" s="38"/>
      <c r="G41" s="38"/>
      <c r="H41" s="38"/>
      <c r="I41" s="39"/>
      <c r="J41" s="40"/>
      <c r="K41" s="25">
        <f t="shared" si="0"/>
        <v>0</v>
      </c>
      <c r="L41" s="33"/>
      <c r="M41" s="29"/>
    </row>
    <row r="42" spans="1:13">
      <c r="A42" s="29"/>
      <c r="B42" s="29"/>
      <c r="C42" s="29"/>
      <c r="D42" s="29"/>
      <c r="E42" s="29"/>
      <c r="F42" s="29"/>
      <c r="G42" s="29"/>
      <c r="H42" s="29"/>
      <c r="I42" s="29"/>
      <c r="J42" s="41"/>
      <c r="K42" s="41"/>
      <c r="L42" s="33"/>
      <c r="M42" s="29"/>
    </row>
    <row r="43" spans="1:13" ht="15.75" thickBot="1">
      <c r="A43" s="29"/>
      <c r="B43" s="29"/>
      <c r="C43" s="29"/>
      <c r="D43" s="29"/>
      <c r="E43" s="29"/>
      <c r="F43" s="42" t="s">
        <v>19</v>
      </c>
      <c r="G43" s="43"/>
      <c r="H43" s="43"/>
      <c r="I43" s="43"/>
      <c r="J43" s="43"/>
      <c r="K43" s="44"/>
      <c r="L43" s="45">
        <f>SUM(K4:K42)</f>
        <v>4155000</v>
      </c>
    </row>
    <row r="44" spans="1:13">
      <c r="A44" s="46">
        <v>2</v>
      </c>
      <c r="B44" s="47" t="s">
        <v>20</v>
      </c>
      <c r="C44" s="48"/>
      <c r="D44" s="49"/>
      <c r="E44" s="49"/>
      <c r="F44" s="49"/>
      <c r="G44" s="49"/>
      <c r="H44" s="49"/>
      <c r="I44" s="49" t="s">
        <v>48</v>
      </c>
      <c r="J44" s="49"/>
      <c r="K44" s="50"/>
      <c r="L44" s="51"/>
      <c r="M44" s="52"/>
    </row>
    <row r="45" spans="1:13" ht="15.75" thickBot="1">
      <c r="A45" s="29"/>
      <c r="B45" s="53"/>
      <c r="C45" s="54"/>
      <c r="D45" s="55"/>
      <c r="E45" s="55"/>
      <c r="F45" s="56" t="s">
        <v>19</v>
      </c>
      <c r="G45" s="57"/>
      <c r="H45" s="57"/>
      <c r="I45" s="57"/>
      <c r="J45" s="57"/>
      <c r="K45" s="58"/>
      <c r="L45" s="59">
        <v>1000000</v>
      </c>
      <c r="M45" s="52"/>
    </row>
    <row r="46" spans="1:13">
      <c r="A46" s="29"/>
      <c r="B46" s="60"/>
      <c r="C46" s="48"/>
      <c r="D46" s="49"/>
      <c r="E46" s="49"/>
      <c r="F46" s="49"/>
      <c r="G46" s="49"/>
      <c r="H46" s="49"/>
      <c r="I46" s="49"/>
      <c r="J46" s="50"/>
      <c r="K46" s="50"/>
      <c r="L46" s="51"/>
      <c r="M46" s="52"/>
    </row>
    <row r="47" spans="1:13" ht="15.75" thickBot="1">
      <c r="A47" s="29"/>
      <c r="B47" s="61"/>
      <c r="C47" s="62"/>
      <c r="D47" s="61"/>
      <c r="E47" s="61"/>
      <c r="F47" s="63" t="s">
        <v>19</v>
      </c>
      <c r="G47" s="64"/>
      <c r="H47" s="64"/>
      <c r="I47" s="64"/>
      <c r="J47" s="64"/>
      <c r="K47" s="65"/>
      <c r="L47" s="66"/>
      <c r="M47" s="29"/>
    </row>
    <row r="48" spans="1:13">
      <c r="A48" s="29">
        <v>4</v>
      </c>
      <c r="B48" s="67"/>
      <c r="C48" s="68"/>
      <c r="D48" s="46"/>
      <c r="E48" s="46"/>
      <c r="F48" s="46"/>
      <c r="G48" s="46"/>
      <c r="H48" s="46"/>
      <c r="I48" s="46"/>
      <c r="J48" s="25"/>
      <c r="K48" s="25"/>
      <c r="L48" s="69"/>
      <c r="M48" s="29"/>
    </row>
    <row r="49" spans="1:13" ht="15.75" thickBot="1">
      <c r="A49" s="29"/>
      <c r="B49" s="61"/>
      <c r="C49" s="62"/>
      <c r="D49" s="61"/>
      <c r="E49" s="61"/>
      <c r="F49" s="70" t="s">
        <v>19</v>
      </c>
      <c r="G49" s="71"/>
      <c r="H49" s="71"/>
      <c r="I49" s="71"/>
      <c r="J49" s="71"/>
      <c r="K49" s="72"/>
      <c r="L49" s="73"/>
      <c r="M49" s="29"/>
    </row>
    <row r="50" spans="1:13">
      <c r="A50" s="29">
        <v>5</v>
      </c>
      <c r="B50" s="74"/>
      <c r="C50" s="75"/>
      <c r="D50" s="76"/>
      <c r="E50" s="76"/>
      <c r="F50" s="46"/>
      <c r="G50" s="46"/>
      <c r="H50" s="46"/>
      <c r="I50" s="46"/>
      <c r="J50" s="25"/>
      <c r="K50" s="25"/>
      <c r="L50" s="26"/>
      <c r="M50" s="29"/>
    </row>
    <row r="51" spans="1:13">
      <c r="A51" s="29"/>
      <c r="B51" s="77"/>
      <c r="C51" s="78"/>
      <c r="D51" s="79"/>
      <c r="E51" s="79"/>
      <c r="F51" s="80"/>
      <c r="G51" s="81"/>
      <c r="H51" s="81"/>
      <c r="I51" s="81"/>
      <c r="J51" s="82"/>
      <c r="K51" s="25"/>
      <c r="L51" s="83"/>
      <c r="M51" s="29"/>
    </row>
    <row r="52" spans="1:13" ht="15.75" thickBot="1">
      <c r="A52" s="29"/>
      <c r="B52" s="61"/>
      <c r="C52" s="61"/>
      <c r="D52" s="61"/>
      <c r="E52" s="61"/>
      <c r="F52" s="84" t="s">
        <v>19</v>
      </c>
      <c r="G52" s="85"/>
      <c r="H52" s="85"/>
      <c r="I52" s="85"/>
      <c r="J52" s="85"/>
      <c r="K52" s="86"/>
      <c r="L52" s="87">
        <f>SUM(K50:K51)</f>
        <v>0</v>
      </c>
      <c r="M52" s="29"/>
    </row>
    <row r="53" spans="1:13">
      <c r="A53" s="29">
        <v>6</v>
      </c>
      <c r="B53" s="88"/>
      <c r="C53" s="75"/>
      <c r="D53" s="36"/>
      <c r="E53" s="36"/>
      <c r="F53" s="89"/>
      <c r="G53" s="89"/>
      <c r="H53" s="89"/>
      <c r="I53" s="90"/>
      <c r="J53" s="91"/>
      <c r="K53" s="92"/>
      <c r="L53" s="93"/>
      <c r="M53" s="29"/>
    </row>
    <row r="54" spans="1:13" ht="15.75" thickBot="1">
      <c r="A54" s="29"/>
      <c r="B54" s="61"/>
      <c r="C54" s="61"/>
      <c r="D54" s="61"/>
      <c r="E54" s="61"/>
      <c r="F54" s="94" t="s">
        <v>19</v>
      </c>
      <c r="G54" s="95"/>
      <c r="H54" s="95"/>
      <c r="I54" s="95"/>
      <c r="J54" s="95"/>
      <c r="K54" s="96"/>
      <c r="L54" s="97">
        <f>K53</f>
        <v>0</v>
      </c>
      <c r="M54" s="29"/>
    </row>
    <row r="55" spans="1:13">
      <c r="A55" s="29"/>
      <c r="B55" s="46"/>
      <c r="C55" s="46"/>
      <c r="D55" s="46"/>
      <c r="E55" s="46"/>
      <c r="F55" s="46"/>
      <c r="G55" s="46"/>
      <c r="H55" s="80"/>
      <c r="I55" s="98" t="s">
        <v>21</v>
      </c>
      <c r="J55" s="99"/>
      <c r="K55" s="100"/>
      <c r="L55" s="101">
        <f>L43+L45+L47</f>
        <v>5155000</v>
      </c>
      <c r="M55" s="29"/>
    </row>
    <row r="56" spans="1:13">
      <c r="A56" s="29"/>
      <c r="B56" s="29"/>
      <c r="C56" s="29"/>
      <c r="D56" s="29"/>
      <c r="E56" s="29"/>
      <c r="F56" s="29"/>
      <c r="G56" s="29"/>
      <c r="H56" s="102"/>
      <c r="I56" s="103"/>
      <c r="J56" s="104"/>
      <c r="K56" s="105"/>
      <c r="L56" s="106"/>
      <c r="M56" s="29"/>
    </row>
  </sheetData>
  <mergeCells count="20">
    <mergeCell ref="I55:K56"/>
    <mergeCell ref="L55:L56"/>
    <mergeCell ref="F43:K43"/>
    <mergeCell ref="F45:K45"/>
    <mergeCell ref="F47:K47"/>
    <mergeCell ref="F49:K49"/>
    <mergeCell ref="F52:K52"/>
    <mergeCell ref="F54:K54"/>
    <mergeCell ref="H2:H3"/>
    <mergeCell ref="I2:I3"/>
    <mergeCell ref="J2:J3"/>
    <mergeCell ref="K2:K3"/>
    <mergeCell ref="L2:L3"/>
    <mergeCell ref="M2:M3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2020-01-26T17:49:08Z</dcterms:modified>
</cp:coreProperties>
</file>