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K36" i="1"/>
  <c r="J35"/>
  <c r="J34"/>
  <c r="J33"/>
  <c r="J32"/>
  <c r="J31"/>
  <c r="J29"/>
  <c r="J28"/>
  <c r="J30"/>
  <c r="J27"/>
  <c r="J26"/>
  <c r="J25"/>
  <c r="J23"/>
  <c r="J22"/>
  <c r="J24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<sst xmlns="http://schemas.openxmlformats.org/spreadsheetml/2006/main" count="84" uniqueCount="74">
  <si>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</si>
  <si>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</si>
  <si>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</si>
  <si>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</si>
  <si>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</si>
  <si>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</si>
  <si>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</si>
  <si>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</si>
  <si>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</si>
  <si>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</si>
  <si>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</si>
  <si>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</si>
  <si>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</si>
  <si>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spesipikasi bahan hollo 3x3 galpalum , plat seng galsium, gambar bahan korea awet 3 tahun, biaya ongkos kirim dan pemasangan</t>
  </si>
  <si>
    <t>RINCIAN AKTIFITAS PROMOSI DAN KEBUTUHAN BIAYA LPAP JANUARI 2020</t>
  </si>
  <si>
    <t>ANEZ</t>
  </si>
  <si>
    <t>Talaga</t>
  </si>
  <si>
    <t>kompensasi pemasangan Billboard / 2karton</t>
  </si>
  <si>
    <t>Cilimus</t>
  </si>
  <si>
    <t>RIFA MULYA / DAYAT &amp; UUM</t>
  </si>
  <si>
    <t>Kepuh</t>
  </si>
  <si>
    <t>Cilimus</t>
  </si>
  <si>
    <t>Hj Omoh</t>
  </si>
  <si>
    <t>Talaga</t>
  </si>
  <si>
    <t>Kios Beras H Momon</t>
  </si>
  <si>
    <t>Talaga</t>
  </si>
  <si>
    <t>Boga Sejahtera</t>
  </si>
  <si>
    <t>Talaga</t>
  </si>
  <si>
    <t>AEP</t>
  </si>
  <si>
    <t>Kadipaten</t>
  </si>
  <si>
    <t>KEMBAR JAYA</t>
  </si>
  <si>
    <t>Kadipaten</t>
  </si>
  <si>
    <t xml:space="preserve">Al Ikhlas </t>
  </si>
  <si>
    <t>Kadipaten</t>
  </si>
  <si>
    <t>Toko Merah ( Pak Dadang )</t>
  </si>
  <si>
    <t>Kadipaten</t>
  </si>
  <si>
    <t xml:space="preserve">iim </t>
  </si>
  <si>
    <t>Panjalin</t>
  </si>
  <si>
    <t xml:space="preserve">17 " tujuh belas " </t>
  </si>
  <si>
    <t>Nabil 081313192359</t>
  </si>
  <si>
    <t xml:space="preserve">Gadis </t>
  </si>
  <si>
    <t>Panjalin</t>
  </si>
  <si>
    <t>Panjalin</t>
  </si>
  <si>
    <t>Panjalin</t>
  </si>
  <si>
    <t>Gadis</t>
  </si>
  <si>
    <t>iis</t>
  </si>
  <si>
    <t>Jatitujuh</t>
  </si>
  <si>
    <t>Ade Plastik</t>
  </si>
  <si>
    <t>HJ Inah</t>
  </si>
  <si>
    <t>Cilimus</t>
  </si>
  <si>
    <t>Hj Inah</t>
  </si>
  <si>
    <t>Cilimus</t>
  </si>
  <si>
    <t>Mut / Palestine</t>
  </si>
  <si>
    <t>Kompensasi 5 karton satu kali pemberian karena toko di dalam pasar dan ramai pengunjung sampai sore</t>
  </si>
  <si>
    <t>PEMASANGAN SPANDUK DAN BILLBORD</t>
  </si>
  <si>
    <t>PASAR CILIMUS / H ANSHOR</t>
  </si>
  <si>
    <t>spesipikasi bahan hollo 3x3 galpalum , plat seng galsium, gambar bahan korea awet 3 tahun, biaya ongkos kirim dan pemasangan , kompensasi 2 karton</t>
  </si>
  <si>
    <t>KOMPENSASI</t>
  </si>
  <si>
    <t>AL alwali</t>
  </si>
  <si>
    <t>Yayat</t>
  </si>
  <si>
    <t>luragung</t>
  </si>
  <si>
    <t>H Otong</t>
  </si>
  <si>
    <t>Cigasong</t>
  </si>
  <si>
    <t>Fanny</t>
  </si>
  <si>
    <t>Maja</t>
  </si>
  <si>
    <t>H Ono</t>
  </si>
  <si>
    <t>Cibingbin</t>
  </si>
  <si>
    <t>Juju</t>
  </si>
  <si>
    <t>Yaya</t>
  </si>
  <si>
    <t>Yunus</t>
  </si>
  <si>
    <t>H Entin</t>
  </si>
  <si>
    <t>H mimin</t>
  </si>
  <si>
    <t>H edi</t>
  </si>
  <si>
    <t>Rina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</si>
</sst>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9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color indexed="8"/>
      <name val="Calibri"/>
      <charset val="1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1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Alignment="1"/>
    <xf numFmtId="41" fontId="1" fillId="0" borderId="0" xfId="1" applyFont="1" applyAlignment="1" applyProtection="1"/>
    <xf numFmtId="41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41" fontId="3" fillId="0" borderId="0" xfId="1" applyFont="1" applyAlignment="1" applyProtection="1"/>
    <xf numFmtId="41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164" fontId="5" fillId="0" borderId="8" xfId="0" applyNumberFormat="1" applyFont="1" applyBorder="1" applyAlignment="1"/>
    <xf numFmtId="0" fontId="5" fillId="0" borderId="9" xfId="2" applyFont="1" applyFill="1" applyBorder="1" applyAlignment="1" applyProtection="1"/>
    <xf numFmtId="0" fontId="5" fillId="0" borderId="9" xfId="0" applyFont="1" applyFill="1" applyBorder="1" applyAlignment="1"/>
    <xf numFmtId="0" fontId="5" fillId="0" borderId="9" xfId="3" applyFont="1" applyFill="1" applyBorder="1" applyAlignment="1" applyProtection="1">
      <alignment horizontal="center"/>
    </xf>
    <xf numFmtId="41" fontId="5" fillId="0" borderId="9" xfId="1" applyFont="1" applyFill="1" applyBorder="1" applyAlignment="1" applyProtection="1">
      <alignment horizontal="center"/>
    </xf>
    <xf numFmtId="41" fontId="1" fillId="0" borderId="9" xfId="1" applyFont="1" applyBorder="1" applyAlignment="1" applyProtection="1"/>
    <xf numFmtId="41" fontId="2" fillId="0" borderId="7" xfId="1" applyFont="1" applyBorder="1" applyAlignment="1" applyProtection="1"/>
    <xf numFmtId="0" fontId="1" fillId="0" borderId="10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2" applyFont="1" applyFill="1" applyBorder="1" applyAlignment="1" applyProtection="1"/>
    <xf numFmtId="0" fontId="5" fillId="0" borderId="8" xfId="0" applyFont="1" applyFill="1" applyBorder="1" applyAlignment="1"/>
    <xf numFmtId="0" fontId="5" fillId="0" borderId="8" xfId="3" applyFont="1" applyFill="1" applyBorder="1" applyAlignment="1" applyProtection="1">
      <alignment horizontal="center"/>
    </xf>
    <xf numFmtId="41" fontId="2" fillId="0" borderId="8" xfId="1" applyFont="1" applyBorder="1" applyAlignment="1" applyProtection="1"/>
    <xf numFmtId="41" fontId="1" fillId="0" borderId="8" xfId="0" applyNumberFormat="1" applyFont="1" applyFill="1" applyBorder="1" applyAlignment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4" fontId="1" fillId="0" borderId="9" xfId="0" applyNumberFormat="1" applyFont="1" applyBorder="1" applyAlignment="1"/>
    <xf numFmtId="0" fontId="1" fillId="0" borderId="9" xfId="0" applyFont="1" applyBorder="1" applyAlignment="1"/>
    <xf numFmtId="41" fontId="2" fillId="0" borderId="9" xfId="1" applyFont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1" xfId="1" applyFont="1" applyBorder="1" applyAlignment="1" applyProtection="1">
      <alignment horizontal="center" vertical="center"/>
    </xf>
    <xf numFmtId="41" fontId="2" fillId="0" borderId="4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1" fontId="4" fillId="4" borderId="13" xfId="1" applyFont="1" applyFill="1" applyBorder="1" applyAlignment="1" applyProtection="1">
      <alignment vertical="center"/>
    </xf>
    <xf numFmtId="41" fontId="4" fillId="4" borderId="9" xfId="1" applyFont="1" applyFill="1" applyBorder="1" applyAlignment="1" applyProtection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41" fontId="2" fillId="0" borderId="1" xfId="1" applyFont="1" applyBorder="1" applyAlignment="1" applyProtection="1">
      <alignment horizontal="left" vertical="center"/>
    </xf>
    <xf numFmtId="41" fontId="2" fillId="0" borderId="9" xfId="1" applyFont="1" applyBorder="1" applyAlignment="1" applyProtection="1">
      <alignment horizontal="left" vertical="center"/>
    </xf>
    <xf numFmtId="0" fontId="1" fillId="5" borderId="9" xfId="0" applyFont="1" applyFill="1" applyBorder="1" applyAlignment="1"/>
    <xf numFmtId="0" fontId="0" fillId="0" borderId="8" xfId="0" applyBorder="1">
      <alignment vertical="center"/>
    </xf>
    <xf numFmtId="164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41" fontId="2" fillId="0" borderId="13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37"/>
  <sheetViews>
    <sheetView tabSelected="1" zoomScale="108" workbookViewId="0">
      <selection activeCell="L6" sqref="L6"/>
    </sheetView>
  </sheetViews>
  <sheetFormatPr defaultColWidth="9" defaultRowHeight="15"/>
  <cols>
    <col min="1" max="1" width="11.42578125" style="1" customWidth="1"/>
    <col min="2" max="2" width="15.5703125" style="1" customWidth="1"/>
    <col min="3" max="3" width="7.42578125" style="1" customWidth="1"/>
    <col min="4" max="4" width="23.42578125" style="1" bestFit="1" customWidth="1"/>
    <col min="5" max="5" width="17.4257812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3.7109375" style="3" customWidth="1"/>
    <col min="12" max="12" width="129.5703125" style="1" customWidth="1"/>
    <col min="13" max="256" width="9.140625" style="1" customWidth="1"/>
  </cols>
  <sheetData>
    <row r="1" spans="1:14" s="4" customFormat="1" ht="15.75">
      <c r="A1" s="5" t="s">
        <v>14</v>
      </c>
      <c r="B1" s="6"/>
      <c r="C1" s="5"/>
      <c r="D1" s="6"/>
      <c r="J1" s="7"/>
      <c r="K1" s="8"/>
    </row>
    <row r="2" spans="1:14">
      <c r="A2" s="32" t="s">
        <v>2</v>
      </c>
      <c r="B2" s="32" t="s">
        <v>0</v>
      </c>
      <c r="C2" s="32" t="s">
        <v>3</v>
      </c>
      <c r="D2" s="32" t="s">
        <v>4</v>
      </c>
      <c r="E2" s="32" t="s">
        <v>10</v>
      </c>
      <c r="F2" s="46" t="s">
        <v>6</v>
      </c>
      <c r="G2" s="47"/>
      <c r="H2" s="32" t="s">
        <v>5</v>
      </c>
      <c r="I2" s="36" t="s">
        <v>12</v>
      </c>
      <c r="J2" s="34" t="s">
        <v>7</v>
      </c>
      <c r="K2" s="34" t="s">
        <v>57</v>
      </c>
      <c r="L2" s="32" t="s">
        <v>1</v>
      </c>
    </row>
    <row r="3" spans="1:14">
      <c r="A3" s="33"/>
      <c r="B3" s="33"/>
      <c r="C3" s="33"/>
      <c r="D3" s="33"/>
      <c r="E3" s="33"/>
      <c r="F3" s="9" t="s">
        <v>8</v>
      </c>
      <c r="G3" s="9" t="s">
        <v>9</v>
      </c>
      <c r="H3" s="33"/>
      <c r="I3" s="37"/>
      <c r="J3" s="35"/>
      <c r="K3" s="35"/>
      <c r="L3" s="33"/>
    </row>
    <row r="4" spans="1:14">
      <c r="A4" s="10">
        <v>1</v>
      </c>
      <c r="B4" s="11" t="s">
        <v>54</v>
      </c>
      <c r="C4" s="12">
        <v>43863</v>
      </c>
      <c r="D4" s="13" t="s">
        <v>15</v>
      </c>
      <c r="E4" s="14" t="s">
        <v>16</v>
      </c>
      <c r="F4" s="15"/>
      <c r="G4" s="15"/>
      <c r="H4" s="15"/>
      <c r="I4" s="16"/>
      <c r="J4" s="17">
        <f>F4*G4*H4*I4</f>
        <v>0</v>
      </c>
      <c r="K4" s="18">
        <v>170000</v>
      </c>
      <c r="L4" s="19" t="s">
        <v>17</v>
      </c>
    </row>
    <row r="5" spans="1:14">
      <c r="A5" s="20"/>
      <c r="B5" s="21"/>
      <c r="C5" s="12"/>
      <c r="D5" s="22" t="s">
        <v>52</v>
      </c>
      <c r="E5" s="23" t="s">
        <v>18</v>
      </c>
      <c r="F5" s="24">
        <v>4</v>
      </c>
      <c r="G5" s="24">
        <v>1</v>
      </c>
      <c r="H5" s="24">
        <v>1</v>
      </c>
      <c r="I5" s="16">
        <v>35000</v>
      </c>
      <c r="J5" s="17">
        <f>I5*H5*G5*F5</f>
        <v>140000</v>
      </c>
      <c r="K5" s="25"/>
      <c r="L5" s="20"/>
    </row>
    <row r="6" spans="1:14">
      <c r="A6" s="20"/>
      <c r="B6" s="21"/>
      <c r="C6" s="12"/>
      <c r="D6" s="22" t="s">
        <v>19</v>
      </c>
      <c r="E6" s="23" t="s">
        <v>20</v>
      </c>
      <c r="F6" s="24">
        <v>4</v>
      </c>
      <c r="G6" s="24">
        <v>1</v>
      </c>
      <c r="H6" s="24">
        <v>1</v>
      </c>
      <c r="I6" s="16">
        <v>35000</v>
      </c>
      <c r="J6" s="17">
        <f t="shared" ref="J6:J35" si="0">F6*G6*H6*I6</f>
        <v>140000</v>
      </c>
      <c r="K6" s="25"/>
      <c r="L6" s="26"/>
    </row>
    <row r="7" spans="1:14">
      <c r="A7" s="20"/>
      <c r="B7" s="21"/>
      <c r="C7" s="12"/>
      <c r="D7" s="22" t="s">
        <v>55</v>
      </c>
      <c r="E7" s="23" t="s">
        <v>21</v>
      </c>
      <c r="F7" s="24">
        <v>3.3</v>
      </c>
      <c r="G7" s="24">
        <v>1.9</v>
      </c>
      <c r="H7" s="24">
        <v>1</v>
      </c>
      <c r="I7" s="16">
        <v>500000</v>
      </c>
      <c r="J7" s="17">
        <f t="shared" si="0"/>
        <v>3135000</v>
      </c>
      <c r="K7" s="25">
        <v>170000</v>
      </c>
      <c r="L7" s="48" t="s">
        <v>56</v>
      </c>
    </row>
    <row r="8" spans="1:14">
      <c r="A8" s="20"/>
      <c r="B8" s="21"/>
      <c r="C8" s="12"/>
      <c r="D8" s="27" t="s">
        <v>22</v>
      </c>
      <c r="E8" s="27" t="s">
        <v>23</v>
      </c>
      <c r="F8" s="24">
        <v>4.8</v>
      </c>
      <c r="G8" s="24">
        <v>1</v>
      </c>
      <c r="H8" s="24">
        <v>1</v>
      </c>
      <c r="I8" s="16">
        <v>35000</v>
      </c>
      <c r="J8" s="17">
        <f t="shared" si="0"/>
        <v>168000</v>
      </c>
      <c r="K8" s="25"/>
      <c r="L8" s="20"/>
    </row>
    <row r="9" spans="1:14">
      <c r="A9" s="20"/>
      <c r="B9" s="21"/>
      <c r="C9" s="12"/>
      <c r="D9" s="27" t="s">
        <v>24</v>
      </c>
      <c r="E9" s="27" t="s">
        <v>25</v>
      </c>
      <c r="F9" s="24">
        <v>4.5</v>
      </c>
      <c r="G9" s="24">
        <v>1</v>
      </c>
      <c r="H9" s="24">
        <v>1</v>
      </c>
      <c r="I9" s="16">
        <v>35000</v>
      </c>
      <c r="J9" s="17">
        <f t="shared" si="0"/>
        <v>157500</v>
      </c>
      <c r="K9" s="25"/>
      <c r="L9" s="20"/>
    </row>
    <row r="10" spans="1:14">
      <c r="A10" s="20"/>
      <c r="B10" s="21"/>
      <c r="C10" s="12"/>
      <c r="D10" s="27" t="s">
        <v>26</v>
      </c>
      <c r="E10" s="27" t="s">
        <v>27</v>
      </c>
      <c r="F10" s="24">
        <v>3.5</v>
      </c>
      <c r="G10" s="24">
        <v>1</v>
      </c>
      <c r="H10" s="24">
        <v>1</v>
      </c>
      <c r="I10" s="16">
        <v>35000</v>
      </c>
      <c r="J10" s="17">
        <f t="shared" si="0"/>
        <v>122500</v>
      </c>
      <c r="K10" s="25"/>
      <c r="L10" s="20"/>
    </row>
    <row r="11" spans="1:14">
      <c r="A11" s="20"/>
      <c r="B11" s="21"/>
      <c r="C11" s="12"/>
      <c r="D11" s="27" t="s">
        <v>28</v>
      </c>
      <c r="E11" s="27" t="s">
        <v>29</v>
      </c>
      <c r="F11" s="24">
        <v>4.2</v>
      </c>
      <c r="G11" s="24">
        <v>0.8</v>
      </c>
      <c r="H11" s="24">
        <v>1</v>
      </c>
      <c r="I11" s="16">
        <v>35000</v>
      </c>
      <c r="J11" s="17">
        <f t="shared" si="0"/>
        <v>117600.00000000001</v>
      </c>
      <c r="K11" s="25"/>
      <c r="L11" s="20"/>
    </row>
    <row r="12" spans="1:14">
      <c r="A12" s="20"/>
      <c r="B12" s="21"/>
      <c r="C12" s="12"/>
      <c r="D12" s="27" t="s">
        <v>30</v>
      </c>
      <c r="E12" s="27" t="s">
        <v>31</v>
      </c>
      <c r="F12" s="24">
        <v>3.1</v>
      </c>
      <c r="G12" s="24">
        <v>1</v>
      </c>
      <c r="H12" s="24">
        <v>1</v>
      </c>
      <c r="I12" s="16">
        <v>35000</v>
      </c>
      <c r="J12" s="17">
        <f t="shared" si="0"/>
        <v>108500</v>
      </c>
      <c r="K12" s="25"/>
      <c r="L12" s="20"/>
    </row>
    <row r="13" spans="1:14">
      <c r="A13" s="20"/>
      <c r="B13" s="21"/>
      <c r="C13" s="12"/>
      <c r="D13" s="27" t="s">
        <v>32</v>
      </c>
      <c r="E13" s="27" t="s">
        <v>33</v>
      </c>
      <c r="F13" s="24">
        <v>3.1</v>
      </c>
      <c r="G13" s="24">
        <v>1</v>
      </c>
      <c r="H13" s="28">
        <v>1</v>
      </c>
      <c r="I13" s="16">
        <v>35000</v>
      </c>
      <c r="J13" s="17">
        <f t="shared" si="0"/>
        <v>108500</v>
      </c>
      <c r="K13" s="25"/>
      <c r="L13" s="21"/>
      <c r="M13"/>
      <c r="N13"/>
    </row>
    <row r="14" spans="1:14">
      <c r="A14" s="20"/>
      <c r="B14" s="21"/>
      <c r="C14" s="12"/>
      <c r="D14" s="27" t="s">
        <v>34</v>
      </c>
      <c r="E14" s="27" t="s">
        <v>35</v>
      </c>
      <c r="F14" s="24">
        <v>3.6</v>
      </c>
      <c r="G14" s="24">
        <v>1</v>
      </c>
      <c r="H14" s="24">
        <v>1</v>
      </c>
      <c r="I14" s="16">
        <v>35000</v>
      </c>
      <c r="J14" s="17">
        <f t="shared" si="0"/>
        <v>126000</v>
      </c>
      <c r="K14" s="25"/>
      <c r="L14" s="54"/>
      <c r="M14"/>
      <c r="N14"/>
    </row>
    <row r="15" spans="1:14">
      <c r="A15" s="20"/>
      <c r="B15" s="21"/>
      <c r="C15" s="12"/>
      <c r="D15" s="27" t="s">
        <v>36</v>
      </c>
      <c r="E15" s="27" t="s">
        <v>37</v>
      </c>
      <c r="F15" s="24">
        <v>2.8</v>
      </c>
      <c r="G15" s="24">
        <v>1</v>
      </c>
      <c r="H15" s="24">
        <v>1</v>
      </c>
      <c r="I15" s="16">
        <v>35000</v>
      </c>
      <c r="J15" s="17">
        <f t="shared" si="0"/>
        <v>98000</v>
      </c>
      <c r="K15" s="25"/>
      <c r="L15" s="54"/>
      <c r="M15"/>
      <c r="N15"/>
    </row>
    <row r="16" spans="1:14">
      <c r="A16" s="20"/>
      <c r="B16" s="21"/>
      <c r="C16" s="12"/>
      <c r="D16" s="27" t="s">
        <v>38</v>
      </c>
      <c r="E16" s="27" t="s">
        <v>42</v>
      </c>
      <c r="F16" s="24">
        <v>2.8</v>
      </c>
      <c r="G16" s="24">
        <v>1</v>
      </c>
      <c r="H16" s="24">
        <v>1</v>
      </c>
      <c r="I16" s="16">
        <v>35000</v>
      </c>
      <c r="J16" s="17">
        <f t="shared" si="0"/>
        <v>98000</v>
      </c>
      <c r="K16" s="25"/>
      <c r="L16" s="54"/>
      <c r="M16"/>
      <c r="N16"/>
    </row>
    <row r="17" spans="1:256">
      <c r="A17" s="20"/>
      <c r="B17" s="21"/>
      <c r="C17" s="12"/>
      <c r="D17" s="27" t="s">
        <v>39</v>
      </c>
      <c r="E17" s="27" t="s">
        <v>43</v>
      </c>
      <c r="F17" s="24">
        <v>6</v>
      </c>
      <c r="G17" s="24">
        <v>0.8</v>
      </c>
      <c r="H17" s="24">
        <v>1</v>
      </c>
      <c r="I17" s="16">
        <v>35000</v>
      </c>
      <c r="J17" s="17">
        <f t="shared" si="0"/>
        <v>168000.00000000003</v>
      </c>
      <c r="K17" s="25"/>
      <c r="L17" s="20"/>
    </row>
    <row r="18" spans="1:256">
      <c r="A18" s="20"/>
      <c r="B18" s="21"/>
      <c r="C18" s="12"/>
      <c r="D18" s="27" t="s">
        <v>40</v>
      </c>
      <c r="E18" s="27" t="s">
        <v>41</v>
      </c>
      <c r="F18" s="24">
        <v>3.1</v>
      </c>
      <c r="G18" s="24">
        <v>1</v>
      </c>
      <c r="H18" s="24">
        <v>1</v>
      </c>
      <c r="I18" s="16">
        <v>35000</v>
      </c>
      <c r="J18" s="17">
        <f t="shared" si="0"/>
        <v>108500</v>
      </c>
      <c r="K18" s="25"/>
      <c r="L18" s="20"/>
    </row>
    <row r="19" spans="1:256">
      <c r="A19" s="20"/>
      <c r="B19" s="21"/>
      <c r="C19" s="12"/>
      <c r="D19" s="27" t="s">
        <v>44</v>
      </c>
      <c r="E19" s="27" t="s">
        <v>37</v>
      </c>
      <c r="F19" s="24">
        <v>2.6</v>
      </c>
      <c r="G19" s="24">
        <v>0.8</v>
      </c>
      <c r="H19" s="24">
        <v>1</v>
      </c>
      <c r="I19" s="16">
        <v>35000</v>
      </c>
      <c r="J19" s="17">
        <f t="shared" si="0"/>
        <v>72800</v>
      </c>
      <c r="K19" s="25"/>
      <c r="L19" s="2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>
      <c r="A20" s="20"/>
      <c r="B20" s="21"/>
      <c r="C20" s="12"/>
      <c r="D20" s="27" t="s">
        <v>45</v>
      </c>
      <c r="E20" s="27" t="s">
        <v>46</v>
      </c>
      <c r="F20" s="24">
        <v>4.8</v>
      </c>
      <c r="G20" s="24">
        <v>0.8</v>
      </c>
      <c r="H20" s="24">
        <v>1</v>
      </c>
      <c r="I20" s="16">
        <v>35000</v>
      </c>
      <c r="J20" s="17">
        <f t="shared" si="0"/>
        <v>134400</v>
      </c>
      <c r="K20" s="25"/>
      <c r="L20" s="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0"/>
      <c r="B21" s="21"/>
      <c r="C21" s="12"/>
      <c r="D21" s="27" t="s">
        <v>48</v>
      </c>
      <c r="E21" s="27" t="s">
        <v>49</v>
      </c>
      <c r="F21" s="24">
        <v>2.5</v>
      </c>
      <c r="G21" s="24">
        <v>0.7</v>
      </c>
      <c r="H21" s="24">
        <v>1</v>
      </c>
      <c r="I21" s="16">
        <v>500000</v>
      </c>
      <c r="J21" s="17">
        <f>F21*G21*H21*I21</f>
        <v>875000</v>
      </c>
      <c r="K21" s="51">
        <v>425000</v>
      </c>
      <c r="L21" s="49" t="s">
        <v>13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0"/>
      <c r="B22" s="21"/>
      <c r="C22" s="12"/>
      <c r="D22" s="27" t="s">
        <v>50</v>
      </c>
      <c r="E22" s="27" t="s">
        <v>51</v>
      </c>
      <c r="F22" s="24">
        <v>0.36</v>
      </c>
      <c r="G22" s="24">
        <v>2.7</v>
      </c>
      <c r="H22" s="24">
        <v>2</v>
      </c>
      <c r="I22" s="16">
        <v>450000</v>
      </c>
      <c r="J22" s="17">
        <f>F22*G22*H22*I22</f>
        <v>874800</v>
      </c>
      <c r="K22" s="52"/>
      <c r="L22" s="50" t="s">
        <v>53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0"/>
      <c r="B23" s="21"/>
      <c r="C23" s="12"/>
      <c r="D23" s="27" t="s">
        <v>58</v>
      </c>
      <c r="E23" s="27" t="s">
        <v>46</v>
      </c>
      <c r="F23" s="24">
        <v>2.9</v>
      </c>
      <c r="G23" s="24">
        <v>0.8</v>
      </c>
      <c r="H23" s="24">
        <v>1</v>
      </c>
      <c r="I23" s="16">
        <v>35000</v>
      </c>
      <c r="J23" s="17">
        <f>F23*G23*H23*I23</f>
        <v>81200</v>
      </c>
      <c r="K23" s="25"/>
      <c r="L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0"/>
      <c r="B24" s="21"/>
      <c r="C24" s="12"/>
      <c r="D24" s="27" t="s">
        <v>47</v>
      </c>
      <c r="E24" s="27" t="s">
        <v>46</v>
      </c>
      <c r="F24" s="24">
        <v>3.9</v>
      </c>
      <c r="G24" s="24">
        <v>0.8</v>
      </c>
      <c r="H24" s="24">
        <v>1</v>
      </c>
      <c r="I24" s="16">
        <v>35000</v>
      </c>
      <c r="J24" s="17">
        <f t="shared" si="0"/>
        <v>109200</v>
      </c>
      <c r="K24" s="25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A25" s="20"/>
      <c r="B25" s="30"/>
      <c r="C25" s="55"/>
      <c r="D25" s="56" t="s">
        <v>59</v>
      </c>
      <c r="E25" s="56" t="s">
        <v>60</v>
      </c>
      <c r="F25" s="15">
        <v>2.8</v>
      </c>
      <c r="G25" s="15">
        <v>0.8</v>
      </c>
      <c r="H25" s="15">
        <v>1</v>
      </c>
      <c r="I25" s="16">
        <v>35000</v>
      </c>
      <c r="J25" s="17">
        <f t="shared" si="0"/>
        <v>78399.999999999985</v>
      </c>
      <c r="K25" s="31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0"/>
      <c r="B26" s="30"/>
      <c r="C26" s="55"/>
      <c r="D26" s="56" t="s">
        <v>61</v>
      </c>
      <c r="E26" s="56" t="s">
        <v>62</v>
      </c>
      <c r="F26" s="15">
        <v>5</v>
      </c>
      <c r="G26" s="15">
        <v>1</v>
      </c>
      <c r="H26" s="15">
        <v>2</v>
      </c>
      <c r="I26" s="16">
        <v>35000</v>
      </c>
      <c r="J26" s="17">
        <f t="shared" si="0"/>
        <v>350000</v>
      </c>
      <c r="K26" s="31"/>
      <c r="L26" s="2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0"/>
      <c r="B27" s="30"/>
      <c r="C27" s="55"/>
      <c r="D27" s="56" t="s">
        <v>63</v>
      </c>
      <c r="E27" s="56" t="s">
        <v>64</v>
      </c>
      <c r="F27" s="15">
        <v>4</v>
      </c>
      <c r="G27" s="15">
        <v>0.5</v>
      </c>
      <c r="H27" s="15">
        <v>1</v>
      </c>
      <c r="I27" s="16">
        <v>35000</v>
      </c>
      <c r="J27" s="17">
        <f t="shared" si="0"/>
        <v>70000</v>
      </c>
      <c r="K27" s="31"/>
      <c r="L27" s="20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0"/>
      <c r="B28" s="30"/>
      <c r="C28" s="55"/>
      <c r="D28" s="56" t="s">
        <v>67</v>
      </c>
      <c r="E28" s="56" t="s">
        <v>66</v>
      </c>
      <c r="F28" s="15">
        <v>3</v>
      </c>
      <c r="G28" s="15">
        <v>1</v>
      </c>
      <c r="H28" s="15">
        <v>1</v>
      </c>
      <c r="I28" s="16">
        <v>35000</v>
      </c>
      <c r="J28" s="17">
        <f t="shared" si="0"/>
        <v>105000</v>
      </c>
      <c r="K28" s="31"/>
      <c r="L28" s="2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0"/>
      <c r="B29" s="30"/>
      <c r="C29" s="55"/>
      <c r="D29" s="56" t="s">
        <v>68</v>
      </c>
      <c r="E29" s="56" t="s">
        <v>66</v>
      </c>
      <c r="F29" s="15">
        <v>3</v>
      </c>
      <c r="G29" s="15">
        <v>1</v>
      </c>
      <c r="H29" s="15">
        <v>1</v>
      </c>
      <c r="I29" s="16">
        <v>35000</v>
      </c>
      <c r="J29" s="17">
        <f t="shared" si="0"/>
        <v>105000</v>
      </c>
      <c r="K29" s="31"/>
      <c r="L29" s="2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s="21"/>
      <c r="B30" s="53"/>
      <c r="C30" s="29"/>
      <c r="D30" s="30" t="s">
        <v>65</v>
      </c>
      <c r="E30" s="30" t="s">
        <v>66</v>
      </c>
      <c r="F30" s="57">
        <v>5</v>
      </c>
      <c r="G30" s="59">
        <v>1</v>
      </c>
      <c r="H30" s="59">
        <v>1</v>
      </c>
      <c r="I30" s="16">
        <v>35000</v>
      </c>
      <c r="J30" s="17">
        <f t="shared" si="0"/>
        <v>175000</v>
      </c>
      <c r="K30" s="31"/>
      <c r="L30" s="21"/>
    </row>
    <row r="31" spans="1:256">
      <c r="A31" s="21"/>
      <c r="B31" s="53"/>
      <c r="C31" s="29"/>
      <c r="D31" s="30" t="s">
        <v>69</v>
      </c>
      <c r="E31" s="30" t="s">
        <v>66</v>
      </c>
      <c r="F31" s="57">
        <v>4.3</v>
      </c>
      <c r="G31" s="59">
        <v>1</v>
      </c>
      <c r="H31" s="60">
        <v>1</v>
      </c>
      <c r="I31" s="16">
        <v>35000</v>
      </c>
      <c r="J31" s="17">
        <f t="shared" si="0"/>
        <v>150500</v>
      </c>
      <c r="K31" s="25"/>
      <c r="L31" s="21"/>
    </row>
    <row r="32" spans="1:256">
      <c r="A32" s="21"/>
      <c r="B32" s="53"/>
      <c r="C32" s="29"/>
      <c r="D32" s="30" t="s">
        <v>70</v>
      </c>
      <c r="E32" s="30" t="s">
        <v>66</v>
      </c>
      <c r="F32" s="57">
        <v>3.5</v>
      </c>
      <c r="G32" s="59">
        <v>1</v>
      </c>
      <c r="H32" s="60">
        <v>1</v>
      </c>
      <c r="I32" s="16">
        <v>35000</v>
      </c>
      <c r="J32" s="17">
        <f t="shared" si="0"/>
        <v>122500</v>
      </c>
      <c r="K32" s="25"/>
      <c r="L32" s="21"/>
    </row>
    <row r="33" spans="1:12">
      <c r="A33" s="21"/>
      <c r="B33" s="53"/>
      <c r="C33" s="29"/>
      <c r="D33" s="30" t="s">
        <v>71</v>
      </c>
      <c r="E33" s="30" t="s">
        <v>66</v>
      </c>
      <c r="F33" s="57">
        <v>4.5</v>
      </c>
      <c r="G33" s="59">
        <v>1</v>
      </c>
      <c r="H33" s="60">
        <v>1</v>
      </c>
      <c r="I33" s="16">
        <v>35000</v>
      </c>
      <c r="J33" s="17">
        <f t="shared" si="0"/>
        <v>157500</v>
      </c>
      <c r="K33" s="25"/>
      <c r="L33" s="21"/>
    </row>
    <row r="34" spans="1:12">
      <c r="A34" s="21"/>
      <c r="B34" s="53"/>
      <c r="C34" s="29"/>
      <c r="D34" s="30" t="s">
        <v>72</v>
      </c>
      <c r="E34" s="30" t="s">
        <v>66</v>
      </c>
      <c r="F34" s="57">
        <v>3.5</v>
      </c>
      <c r="G34" s="59">
        <v>1</v>
      </c>
      <c r="H34" s="60">
        <v>1</v>
      </c>
      <c r="I34" s="16">
        <v>35000</v>
      </c>
      <c r="J34" s="17">
        <f t="shared" si="0"/>
        <v>122500</v>
      </c>
      <c r="K34" s="25"/>
      <c r="L34" s="21"/>
    </row>
    <row r="35" spans="1:12">
      <c r="A35" s="21"/>
      <c r="B35" s="53"/>
      <c r="C35" s="29"/>
      <c r="D35" s="30" t="s">
        <v>73</v>
      </c>
      <c r="E35" s="30" t="s">
        <v>66</v>
      </c>
      <c r="F35" s="57">
        <v>3.7</v>
      </c>
      <c r="G35" s="59">
        <v>1</v>
      </c>
      <c r="H35" s="61">
        <v>1</v>
      </c>
      <c r="I35" s="16">
        <v>35000</v>
      </c>
      <c r="J35" s="17">
        <f t="shared" si="0"/>
        <v>129500</v>
      </c>
      <c r="K35" s="58"/>
      <c r="L35" s="21"/>
    </row>
    <row r="36" spans="1:12">
      <c r="A36" s="21"/>
      <c r="B36" s="30"/>
      <c r="C36" s="30"/>
      <c r="D36" s="30"/>
      <c r="E36" s="30"/>
      <c r="F36" s="30"/>
      <c r="G36" s="30"/>
      <c r="H36" s="40" t="s">
        <v>11</v>
      </c>
      <c r="I36" s="41"/>
      <c r="J36" s="42"/>
      <c r="K36" s="38">
        <f>SUM(J4:K35)</f>
        <v>9274400</v>
      </c>
      <c r="L36" s="21"/>
    </row>
    <row r="37" spans="1:12">
      <c r="A37" s="21"/>
      <c r="B37" s="21"/>
      <c r="C37" s="21"/>
      <c r="D37" s="21"/>
      <c r="E37" s="21"/>
      <c r="F37" s="21"/>
      <c r="G37" s="21"/>
      <c r="H37" s="43"/>
      <c r="I37" s="44"/>
      <c r="J37" s="45"/>
      <c r="K37" s="39"/>
      <c r="L37" s="21"/>
    </row>
  </sheetData>
  <mergeCells count="14">
    <mergeCell ref="K21:K22"/>
    <mergeCell ref="K36:K37"/>
    <mergeCell ref="H36:J37"/>
    <mergeCell ref="A2:A3"/>
    <mergeCell ref="B2:B3"/>
    <mergeCell ref="C2:C3"/>
    <mergeCell ref="E2:E3"/>
    <mergeCell ref="F2:G2"/>
    <mergeCell ref="H2:H3"/>
    <mergeCell ref="D2:D3"/>
    <mergeCell ref="K2:K3"/>
    <mergeCell ref="L2:L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5" sqref="A25"/>
    </sheetView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Ust. Ochad</cp:lastModifiedBy>
  <dcterms:created xsi:type="dcterms:W3CDTF">2017-09-24T06:35:11Z</dcterms:created>
  <dcterms:modified xsi:type="dcterms:W3CDTF">2020-01-27T09:34:56Z</dcterms:modified>
</cp:coreProperties>
</file>