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BANNER NAMA TOKO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/>
  <c r="I72"/>
  <c r="I70"/>
  <c r="G69"/>
  <c r="I69" s="1"/>
  <c r="I71" l="1"/>
  <c r="G68"/>
  <c r="I68" s="1"/>
  <c r="G67"/>
  <c r="I67" s="1"/>
  <c r="G66"/>
  <c r="I66" s="1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I6"/>
  <c r="G6"/>
  <c r="G46"/>
  <c r="G45"/>
  <c r="G44"/>
  <c r="G43"/>
  <c r="G42"/>
  <c r="G41"/>
  <c r="I40"/>
  <c r="G40"/>
  <c r="G39"/>
  <c r="I39" s="1"/>
  <c r="G38"/>
  <c r="I38" s="1"/>
  <c r="G37"/>
  <c r="I37"/>
  <c r="G11"/>
  <c r="I11" s="1"/>
  <c r="G19"/>
  <c r="I19" s="1"/>
  <c r="G4" l="1"/>
  <c r="I4" s="1"/>
  <c r="G5"/>
  <c r="I5" s="1"/>
  <c r="G7"/>
  <c r="I7" s="1"/>
  <c r="G8"/>
  <c r="I8" s="1"/>
  <c r="G9"/>
  <c r="I9" s="1"/>
  <c r="G10"/>
  <c r="I10" s="1"/>
  <c r="G12"/>
  <c r="I12" s="1"/>
  <c r="G13"/>
  <c r="I13" s="1"/>
  <c r="G14"/>
  <c r="I14" s="1"/>
  <c r="G15"/>
  <c r="I15" s="1"/>
  <c r="G16"/>
  <c r="I16" s="1"/>
  <c r="G17"/>
  <c r="I17" s="1"/>
  <c r="G18"/>
  <c r="I18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</calcChain>
</file>

<file path=xl/sharedStrings.xml><?xml version="1.0" encoding="utf-8"?>
<sst xmlns="http://schemas.openxmlformats.org/spreadsheetml/2006/main" count="154" uniqueCount="81">
  <si>
    <t>NO</t>
  </si>
  <si>
    <t>ALAMAT</t>
  </si>
  <si>
    <t>TOTAL</t>
  </si>
  <si>
    <t>LUAS</t>
  </si>
  <si>
    <t>PASAR SRONO</t>
  </si>
  <si>
    <t>PASAR ROGOJAMPI</t>
  </si>
  <si>
    <t>TANGGAL</t>
  </si>
  <si>
    <t>NAMA TOKO / TEMPAT</t>
  </si>
  <si>
    <t>UKURAN (M)</t>
  </si>
  <si>
    <t>JUMLAH</t>
  </si>
  <si>
    <t>TOTAL BIAYA</t>
  </si>
  <si>
    <t>KETERANGAN</t>
  </si>
  <si>
    <t>PANJANG</t>
  </si>
  <si>
    <t>LEBAR</t>
  </si>
  <si>
    <t>(PCS)</t>
  </si>
  <si>
    <t>PELAKSANAAN</t>
  </si>
  <si>
    <t>Rp.25.000/METER</t>
  </si>
  <si>
    <t>PASAR GENTENG KULON</t>
  </si>
  <si>
    <t>TK.JADI JAYA</t>
  </si>
  <si>
    <t>TK.YUSUF</t>
  </si>
  <si>
    <t>PASAR BLAMBANGAN</t>
  </si>
  <si>
    <t>PASAR MUNCAR</t>
  </si>
  <si>
    <t>TK.MBAK EVA</t>
  </si>
  <si>
    <t>PASAR GENTENG WETAN</t>
  </si>
  <si>
    <t>TK.WAHYU ABADI</t>
  </si>
  <si>
    <t>TK.BU NING</t>
  </si>
  <si>
    <t>TK.PAK YANTO</t>
  </si>
  <si>
    <t>TK.DAMAI</t>
  </si>
  <si>
    <t>TK.MORO SENENG</t>
  </si>
  <si>
    <t>TK.PANGESTU</t>
  </si>
  <si>
    <t>TK.BU FATIM</t>
  </si>
  <si>
    <t>TK.MBAK RINI</t>
  </si>
  <si>
    <t>TK.MBAK FAIQ</t>
  </si>
  <si>
    <t>TK.BU ZAENAB</t>
  </si>
  <si>
    <t>TK.SEDERHANA</t>
  </si>
  <si>
    <t>TK.BU WAHYU</t>
  </si>
  <si>
    <t>TK.BU TRIK</t>
  </si>
  <si>
    <t>TK.BU MARNI</t>
  </si>
  <si>
    <t>TK.BU TININ</t>
  </si>
  <si>
    <t>TK.BU PARTI</t>
  </si>
  <si>
    <t>TK.SRI REJEKI</t>
  </si>
  <si>
    <t>TK.BU SUPIK</t>
  </si>
  <si>
    <t>TK.NUR AINI</t>
  </si>
  <si>
    <t>PASAR JAJAG</t>
  </si>
  <si>
    <t>TK.BU ATIK</t>
  </si>
  <si>
    <t>TK.BU SULAIHA</t>
  </si>
  <si>
    <t>TK.MBAK PIPIT</t>
  </si>
  <si>
    <t>TK.BU JUMADI</t>
  </si>
  <si>
    <t>TK.BU MAR</t>
  </si>
  <si>
    <t>PASAR GENDOH</t>
  </si>
  <si>
    <t>TK.BU LILIK</t>
  </si>
  <si>
    <t>TK.MBAK UUN</t>
  </si>
  <si>
    <t>TK.BU HJ TIANI</t>
  </si>
  <si>
    <t>TK.MBAK LINGGAR</t>
  </si>
  <si>
    <t>TK.BU HARUN</t>
  </si>
  <si>
    <t>TK.DUA PUTRI</t>
  </si>
  <si>
    <t>PASAR GALEKAN</t>
  </si>
  <si>
    <t>TK.TRIJAYA</t>
  </si>
  <si>
    <t>TK.SARI JAYA</t>
  </si>
  <si>
    <t>TK.SAMPOERNA</t>
  </si>
  <si>
    <t>TK.ALYA</t>
  </si>
  <si>
    <t>PASAR WONGSOREJO</t>
  </si>
  <si>
    <t>TK.BU WILDA</t>
  </si>
  <si>
    <t>TK.SOFI</t>
  </si>
  <si>
    <t>TK.MBAH GENUK</t>
  </si>
  <si>
    <t>TK.BU NINING</t>
  </si>
  <si>
    <t>TK.BU HJ ARIFAH</t>
  </si>
  <si>
    <t>TK.BU SARATI</t>
  </si>
  <si>
    <t>TK.BU HAIKAL</t>
  </si>
  <si>
    <t>TK.BU HJ LUKMAN</t>
  </si>
  <si>
    <t>LESEHAN TK.SELVI</t>
  </si>
  <si>
    <t>TK.ALAM GROSIR</t>
  </si>
  <si>
    <t>TK.BU TUTIK</t>
  </si>
  <si>
    <t>SELAMAT DATANG PASAR ROGOJAMPI</t>
  </si>
  <si>
    <t>RINCIAN AKTIFITAS PROMOSI DAN KEBUTUHAN BIAYA LPAP FEBRUARI 2020</t>
  </si>
  <si>
    <t>PER RENGKEK Rp.170.000</t>
  </si>
  <si>
    <t>KOMPENSASI BRANDING RENGKEK PKK</t>
  </si>
  <si>
    <t>BRANDING RENGKEK PKK</t>
  </si>
  <si>
    <t>PER KARTON Rp.85.000</t>
  </si>
  <si>
    <t>SUBTOTAL</t>
  </si>
  <si>
    <t>PASAR KALIBARU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</si>
</sst>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4" borderId="0" xfId="0" applyFont="1" applyFill="1" applyAlignment="1">
      <alignment horizontal="left"/>
    </xf>
    <xf numFmtId="0" fontId="4" fillId="0" borderId="0" xfId="0" applyFont="1"/>
    <xf numFmtId="0" fontId="6" fillId="0" borderId="0" xfId="0" applyFont="1"/>
    <xf numFmtId="0" fontId="6" fillId="3" borderId="5" xfId="0" applyFont="1" applyFill="1" applyBorder="1"/>
    <xf numFmtId="0" fontId="7" fillId="0" borderId="2" xfId="2" applyFont="1" applyFill="1" applyBorder="1" applyAlignment="1">
      <alignment horizontal="center"/>
    </xf>
    <xf numFmtId="0" fontId="6" fillId="0" borderId="7" xfId="0" applyFont="1" applyFill="1" applyBorder="1"/>
    <xf numFmtId="0" fontId="6" fillId="3" borderId="0" xfId="0" applyFont="1" applyFill="1" applyBorder="1"/>
    <xf numFmtId="41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2" applyFont="1" applyFill="1" applyBorder="1" applyAlignment="1">
      <alignment horizontal="center"/>
    </xf>
    <xf numFmtId="41" fontId="3" fillId="0" borderId="0" xfId="1" applyFont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0" xfId="0" applyFont="1" applyFill="1"/>
    <xf numFmtId="0" fontId="8" fillId="0" borderId="0" xfId="0" applyFont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8" fillId="0" borderId="1" xfId="0" applyFont="1" applyBorder="1"/>
    <xf numFmtId="0" fontId="6" fillId="3" borderId="12" xfId="0" applyFont="1" applyFill="1" applyBorder="1"/>
    <xf numFmtId="164" fontId="7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5" fillId="0" borderId="13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41" fontId="5" fillId="0" borderId="1" xfId="1" applyFont="1" applyBorder="1" applyAlignment="1">
      <alignment horizontal="center" vertical="center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1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1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8" fillId="0" borderId="0" xfId="0" applyFont="1" applyBorder="1"/>
    <xf numFmtId="0" fontId="6" fillId="0" borderId="17" xfId="0" applyFont="1" applyFill="1" applyBorder="1"/>
    <xf numFmtId="0" fontId="6" fillId="3" borderId="15" xfId="0" applyFont="1" applyFill="1" applyBorder="1" applyAlignment="1"/>
    <xf numFmtId="0" fontId="6" fillId="3" borderId="15" xfId="0" applyFont="1" applyFill="1" applyBorder="1"/>
    <xf numFmtId="0" fontId="6" fillId="0" borderId="15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41" fontId="5" fillId="0" borderId="4" xfId="1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0" fontId="6" fillId="0" borderId="11" xfId="0" applyFont="1" applyBorder="1"/>
    <xf numFmtId="0" fontId="5" fillId="0" borderId="1" xfId="0" applyFont="1" applyBorder="1"/>
    <xf numFmtId="41" fontId="5" fillId="2" borderId="1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41" fontId="5" fillId="0" borderId="2" xfId="1" applyFont="1" applyBorder="1" applyAlignment="1">
      <alignment horizontal="center" vertical="center"/>
    </xf>
    <xf numFmtId="0" fontId="5" fillId="0" borderId="2" xfId="0" applyFont="1" applyBorder="1"/>
    <xf numFmtId="0" fontId="6" fillId="3" borderId="18" xfId="0" applyFont="1" applyFill="1" applyBorder="1"/>
    <xf numFmtId="164" fontId="7" fillId="0" borderId="19" xfId="0" applyNumberFormat="1" applyFont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3" borderId="20" xfId="0" applyFont="1" applyFill="1" applyBorder="1"/>
    <xf numFmtId="0" fontId="5" fillId="0" borderId="11" xfId="0" applyFont="1" applyBorder="1"/>
    <xf numFmtId="41" fontId="5" fillId="5" borderId="1" xfId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workbookViewId="0">
      <selection activeCell="D43" sqref="D43:D44"/>
    </sheetView>
  </sheetViews>
  <sheetFormatPr defaultColWidth="9.140625" defaultRowHeight="15"/>
  <cols>
    <col min="1" max="1" width="4.5703125" style="3" customWidth="1"/>
    <col min="2" max="2" width="14.85546875" style="12" customWidth="1"/>
    <col min="3" max="3" width="35.42578125" style="19" bestFit="1" customWidth="1"/>
    <col min="4" max="4" width="31" style="19" customWidth="1"/>
    <col min="5" max="5" width="11.5703125" style="23" customWidth="1"/>
    <col min="6" max="7" width="11" style="23" customWidth="1"/>
    <col min="8" max="8" width="11" style="3" customWidth="1"/>
    <col min="9" max="9" width="16" style="16" bestFit="1" customWidth="1"/>
    <col min="10" max="10" width="23.28515625" style="3" customWidth="1"/>
    <col min="11" max="16384" width="9.140625" style="3"/>
  </cols>
  <sheetData>
    <row r="1" spans="1:10" s="2" customFormat="1" ht="16.5" thickBot="1">
      <c r="A1" s="1" t="s">
        <v>74</v>
      </c>
      <c r="B1" s="10"/>
      <c r="C1" s="18"/>
      <c r="D1" s="19"/>
      <c r="E1" s="23"/>
      <c r="F1" s="23"/>
      <c r="G1" s="23"/>
      <c r="H1" s="3"/>
      <c r="I1" s="14"/>
    </row>
    <row r="2" spans="1:10" ht="12.75" customHeight="1" thickBot="1">
      <c r="A2" s="84" t="s">
        <v>0</v>
      </c>
      <c r="B2" s="17" t="s">
        <v>6</v>
      </c>
      <c r="C2" s="85" t="s">
        <v>7</v>
      </c>
      <c r="D2" s="85" t="s">
        <v>1</v>
      </c>
      <c r="E2" s="86" t="s">
        <v>8</v>
      </c>
      <c r="F2" s="86"/>
      <c r="G2" s="85" t="s">
        <v>3</v>
      </c>
      <c r="H2" s="17" t="s">
        <v>9</v>
      </c>
      <c r="I2" s="8" t="s">
        <v>10</v>
      </c>
      <c r="J2" s="84" t="s">
        <v>11</v>
      </c>
    </row>
    <row r="3" spans="1:10" ht="15.75" thickBot="1">
      <c r="A3" s="84"/>
      <c r="B3" s="9" t="s">
        <v>15</v>
      </c>
      <c r="C3" s="85"/>
      <c r="D3" s="85"/>
      <c r="E3" s="24" t="s">
        <v>12</v>
      </c>
      <c r="F3" s="24" t="s">
        <v>13</v>
      </c>
      <c r="G3" s="85"/>
      <c r="H3" s="17" t="s">
        <v>14</v>
      </c>
      <c r="I3" s="8" t="s">
        <v>16</v>
      </c>
      <c r="J3" s="84"/>
    </row>
    <row r="4" spans="1:10" ht="15.75" thickBot="1">
      <c r="A4" s="4">
        <v>1</v>
      </c>
      <c r="B4" s="11">
        <v>43874</v>
      </c>
      <c r="C4" s="20" t="s">
        <v>22</v>
      </c>
      <c r="D4" s="20" t="s">
        <v>23</v>
      </c>
      <c r="E4" s="25">
        <v>4</v>
      </c>
      <c r="F4" s="25">
        <v>1</v>
      </c>
      <c r="G4" s="26">
        <f>E4*F4</f>
        <v>4</v>
      </c>
      <c r="H4" s="5">
        <v>1</v>
      </c>
      <c r="I4" s="15">
        <f>G4*25000</f>
        <v>100000</v>
      </c>
      <c r="J4" s="6"/>
    </row>
    <row r="5" spans="1:10" ht="15.75" thickBot="1">
      <c r="A5" s="47">
        <v>2</v>
      </c>
      <c r="B5" s="11">
        <v>43874</v>
      </c>
      <c r="C5" s="21" t="s">
        <v>24</v>
      </c>
      <c r="D5" s="20" t="s">
        <v>23</v>
      </c>
      <c r="E5" s="25">
        <v>9.5</v>
      </c>
      <c r="F5" s="25">
        <v>2</v>
      </c>
      <c r="G5" s="26">
        <f t="shared" ref="G5:G68" si="0">E5*F5</f>
        <v>19</v>
      </c>
      <c r="H5" s="5">
        <v>1</v>
      </c>
      <c r="I5" s="15">
        <f t="shared" ref="I5:I69" si="1">G5*25000</f>
        <v>475000</v>
      </c>
      <c r="J5" s="48"/>
    </row>
    <row r="6" spans="1:10" ht="15.75" thickBot="1">
      <c r="A6" s="4">
        <v>3</v>
      </c>
      <c r="B6" s="11">
        <v>43874</v>
      </c>
      <c r="C6" s="50" t="s">
        <v>71</v>
      </c>
      <c r="D6" s="29" t="s">
        <v>23</v>
      </c>
      <c r="E6" s="25">
        <v>3</v>
      </c>
      <c r="F6" s="25">
        <v>2</v>
      </c>
      <c r="G6" s="26">
        <f t="shared" si="0"/>
        <v>6</v>
      </c>
      <c r="H6" s="5">
        <v>1</v>
      </c>
      <c r="I6" s="15">
        <f t="shared" si="1"/>
        <v>150000</v>
      </c>
      <c r="J6" s="48"/>
    </row>
    <row r="7" spans="1:10" ht="15.75" thickBot="1">
      <c r="A7" s="47">
        <v>4</v>
      </c>
      <c r="B7" s="11">
        <v>43875</v>
      </c>
      <c r="C7" s="21" t="s">
        <v>25</v>
      </c>
      <c r="D7" s="20" t="s">
        <v>17</v>
      </c>
      <c r="E7" s="25">
        <v>2</v>
      </c>
      <c r="F7" s="25">
        <v>1</v>
      </c>
      <c r="G7" s="26">
        <f t="shared" si="0"/>
        <v>2</v>
      </c>
      <c r="H7" s="5">
        <v>1</v>
      </c>
      <c r="I7" s="15">
        <f t="shared" si="1"/>
        <v>50000</v>
      </c>
      <c r="J7" s="48"/>
    </row>
    <row r="8" spans="1:10" ht="15.75" thickBot="1">
      <c r="A8" s="4">
        <v>5</v>
      </c>
      <c r="B8" s="11">
        <v>43879</v>
      </c>
      <c r="C8" s="21" t="s">
        <v>26</v>
      </c>
      <c r="D8" s="20" t="s">
        <v>21</v>
      </c>
      <c r="E8" s="25">
        <v>3.5</v>
      </c>
      <c r="F8" s="25">
        <v>1.5</v>
      </c>
      <c r="G8" s="26">
        <f t="shared" si="0"/>
        <v>5.25</v>
      </c>
      <c r="H8" s="5">
        <v>1</v>
      </c>
      <c r="I8" s="15">
        <f t="shared" si="1"/>
        <v>131250</v>
      </c>
      <c r="J8" s="48"/>
    </row>
    <row r="9" spans="1:10" ht="15.75" thickBot="1">
      <c r="A9" s="47">
        <v>6</v>
      </c>
      <c r="B9" s="11">
        <v>43879</v>
      </c>
      <c r="C9" s="21" t="s">
        <v>27</v>
      </c>
      <c r="D9" s="20" t="s">
        <v>21</v>
      </c>
      <c r="E9" s="25">
        <v>2</v>
      </c>
      <c r="F9" s="25">
        <v>1.5</v>
      </c>
      <c r="G9" s="26">
        <f t="shared" si="0"/>
        <v>3</v>
      </c>
      <c r="H9" s="5">
        <v>1</v>
      </c>
      <c r="I9" s="15">
        <f t="shared" si="1"/>
        <v>75000</v>
      </c>
      <c r="J9" s="48"/>
    </row>
    <row r="10" spans="1:10" ht="15.75" thickBot="1">
      <c r="A10" s="4">
        <v>7</v>
      </c>
      <c r="B10" s="11">
        <v>43879</v>
      </c>
      <c r="C10" s="21" t="s">
        <v>28</v>
      </c>
      <c r="D10" s="20" t="s">
        <v>21</v>
      </c>
      <c r="E10" s="25">
        <v>4</v>
      </c>
      <c r="F10" s="25">
        <v>1</v>
      </c>
      <c r="G10" s="26">
        <f t="shared" si="0"/>
        <v>4</v>
      </c>
      <c r="H10" s="5">
        <v>1</v>
      </c>
      <c r="I10" s="15">
        <f t="shared" si="1"/>
        <v>100000</v>
      </c>
      <c r="J10" s="48"/>
    </row>
    <row r="11" spans="1:10" ht="15.75" thickBot="1">
      <c r="A11" s="47">
        <v>8</v>
      </c>
      <c r="B11" s="11">
        <v>43879</v>
      </c>
      <c r="C11" s="21" t="s">
        <v>29</v>
      </c>
      <c r="D11" s="20" t="s">
        <v>21</v>
      </c>
      <c r="E11" s="25">
        <v>6</v>
      </c>
      <c r="F11" s="25">
        <v>1</v>
      </c>
      <c r="G11" s="26">
        <f t="shared" si="0"/>
        <v>6</v>
      </c>
      <c r="H11" s="5">
        <v>1</v>
      </c>
      <c r="I11" s="15">
        <f t="shared" si="1"/>
        <v>150000</v>
      </c>
      <c r="J11" s="48"/>
    </row>
    <row r="12" spans="1:10" ht="15.75" thickBot="1">
      <c r="A12" s="4">
        <v>9</v>
      </c>
      <c r="B12" s="11">
        <v>43879</v>
      </c>
      <c r="C12" s="21" t="s">
        <v>30</v>
      </c>
      <c r="D12" s="20" t="s">
        <v>21</v>
      </c>
      <c r="E12" s="25">
        <v>1.5</v>
      </c>
      <c r="F12" s="25">
        <v>1</v>
      </c>
      <c r="G12" s="26">
        <f t="shared" si="0"/>
        <v>1.5</v>
      </c>
      <c r="H12" s="5">
        <v>1</v>
      </c>
      <c r="I12" s="15">
        <f t="shared" si="1"/>
        <v>37500</v>
      </c>
      <c r="J12" s="48"/>
    </row>
    <row r="13" spans="1:10" ht="15.75" thickBot="1">
      <c r="A13" s="47">
        <v>10</v>
      </c>
      <c r="B13" s="11">
        <v>43871</v>
      </c>
      <c r="C13" s="22" t="s">
        <v>19</v>
      </c>
      <c r="D13" s="20" t="s">
        <v>4</v>
      </c>
      <c r="E13" s="25">
        <v>2.5</v>
      </c>
      <c r="F13" s="25">
        <v>1</v>
      </c>
      <c r="G13" s="26">
        <f t="shared" si="0"/>
        <v>2.5</v>
      </c>
      <c r="H13" s="5">
        <v>1</v>
      </c>
      <c r="I13" s="15">
        <f t="shared" si="1"/>
        <v>62500</v>
      </c>
      <c r="J13" s="48"/>
    </row>
    <row r="14" spans="1:10" ht="15.75" thickBot="1">
      <c r="A14" s="4">
        <v>11</v>
      </c>
      <c r="B14" s="11">
        <v>43871</v>
      </c>
      <c r="C14" s="21" t="s">
        <v>31</v>
      </c>
      <c r="D14" s="20" t="s">
        <v>4</v>
      </c>
      <c r="E14" s="27">
        <v>2.5</v>
      </c>
      <c r="F14" s="27">
        <v>1</v>
      </c>
      <c r="G14" s="26">
        <f t="shared" si="0"/>
        <v>2.5</v>
      </c>
      <c r="H14" s="5">
        <v>1</v>
      </c>
      <c r="I14" s="15">
        <f t="shared" si="1"/>
        <v>62500</v>
      </c>
      <c r="J14" s="48"/>
    </row>
    <row r="15" spans="1:10" ht="15.75" thickBot="1">
      <c r="A15" s="47">
        <v>12</v>
      </c>
      <c r="B15" s="11">
        <v>43871</v>
      </c>
      <c r="C15" s="22" t="s">
        <v>32</v>
      </c>
      <c r="D15" s="20" t="s">
        <v>4</v>
      </c>
      <c r="E15" s="27">
        <v>2.5</v>
      </c>
      <c r="F15" s="27">
        <v>2</v>
      </c>
      <c r="G15" s="26">
        <f t="shared" si="0"/>
        <v>5</v>
      </c>
      <c r="H15" s="5">
        <v>1</v>
      </c>
      <c r="I15" s="15">
        <f t="shared" si="1"/>
        <v>125000</v>
      </c>
      <c r="J15" s="48"/>
    </row>
    <row r="16" spans="1:10" ht="15.75" thickBot="1">
      <c r="A16" s="4">
        <v>13</v>
      </c>
      <c r="B16" s="11">
        <v>43871</v>
      </c>
      <c r="C16" s="22" t="s">
        <v>33</v>
      </c>
      <c r="D16" s="20" t="s">
        <v>4</v>
      </c>
      <c r="E16" s="27">
        <v>5</v>
      </c>
      <c r="F16" s="27">
        <v>1</v>
      </c>
      <c r="G16" s="26">
        <f t="shared" si="0"/>
        <v>5</v>
      </c>
      <c r="H16" s="5">
        <v>1</v>
      </c>
      <c r="I16" s="15">
        <f t="shared" si="1"/>
        <v>125000</v>
      </c>
      <c r="J16" s="48"/>
    </row>
    <row r="17" spans="1:10" ht="15.75" thickBot="1">
      <c r="A17" s="47">
        <v>14</v>
      </c>
      <c r="B17" s="11">
        <v>43871</v>
      </c>
      <c r="C17" s="22" t="s">
        <v>34</v>
      </c>
      <c r="D17" s="20" t="s">
        <v>4</v>
      </c>
      <c r="E17" s="27">
        <v>3.5</v>
      </c>
      <c r="F17" s="27">
        <v>1</v>
      </c>
      <c r="G17" s="26">
        <f t="shared" si="0"/>
        <v>3.5</v>
      </c>
      <c r="H17" s="5">
        <v>1</v>
      </c>
      <c r="I17" s="15">
        <f t="shared" si="1"/>
        <v>87500</v>
      </c>
      <c r="J17" s="48"/>
    </row>
    <row r="18" spans="1:10" ht="15.75" thickBot="1">
      <c r="A18" s="4">
        <v>15</v>
      </c>
      <c r="B18" s="11">
        <v>43871</v>
      </c>
      <c r="C18" s="22" t="s">
        <v>35</v>
      </c>
      <c r="D18" s="20" t="s">
        <v>4</v>
      </c>
      <c r="E18" s="27">
        <v>3</v>
      </c>
      <c r="F18" s="27">
        <v>1</v>
      </c>
      <c r="G18" s="26">
        <f t="shared" si="0"/>
        <v>3</v>
      </c>
      <c r="H18" s="5">
        <v>1</v>
      </c>
      <c r="I18" s="15">
        <f t="shared" si="1"/>
        <v>75000</v>
      </c>
      <c r="J18" s="48"/>
    </row>
    <row r="19" spans="1:10" ht="15.75" thickBot="1">
      <c r="A19" s="47">
        <v>16</v>
      </c>
      <c r="B19" s="11">
        <v>43871</v>
      </c>
      <c r="C19" s="22" t="s">
        <v>36</v>
      </c>
      <c r="D19" s="20" t="s">
        <v>4</v>
      </c>
      <c r="E19" s="27">
        <v>3</v>
      </c>
      <c r="F19" s="27">
        <v>1.5</v>
      </c>
      <c r="G19" s="26">
        <f t="shared" si="0"/>
        <v>4.5</v>
      </c>
      <c r="H19" s="5">
        <v>1</v>
      </c>
      <c r="I19" s="15">
        <f t="shared" si="1"/>
        <v>112500</v>
      </c>
      <c r="J19" s="48"/>
    </row>
    <row r="20" spans="1:10" ht="15.75" thickBot="1">
      <c r="A20" s="4">
        <v>17</v>
      </c>
      <c r="B20" s="11">
        <v>43871</v>
      </c>
      <c r="C20" s="22" t="s">
        <v>37</v>
      </c>
      <c r="D20" s="20" t="s">
        <v>4</v>
      </c>
      <c r="E20" s="27">
        <v>2.5</v>
      </c>
      <c r="F20" s="27">
        <v>2</v>
      </c>
      <c r="G20" s="26">
        <f t="shared" si="0"/>
        <v>5</v>
      </c>
      <c r="H20" s="5">
        <v>1</v>
      </c>
      <c r="I20" s="15">
        <f t="shared" si="1"/>
        <v>125000</v>
      </c>
      <c r="J20" s="48"/>
    </row>
    <row r="21" spans="1:10" ht="15.75" thickBot="1">
      <c r="A21" s="47">
        <v>18</v>
      </c>
      <c r="B21" s="11">
        <v>43871</v>
      </c>
      <c r="C21" s="22" t="s">
        <v>38</v>
      </c>
      <c r="D21" s="20" t="s">
        <v>4</v>
      </c>
      <c r="E21" s="27">
        <v>2.5</v>
      </c>
      <c r="F21" s="27">
        <v>1</v>
      </c>
      <c r="G21" s="26">
        <f t="shared" si="0"/>
        <v>2.5</v>
      </c>
      <c r="H21" s="5">
        <v>1</v>
      </c>
      <c r="I21" s="15">
        <f t="shared" si="1"/>
        <v>62500</v>
      </c>
      <c r="J21" s="48"/>
    </row>
    <row r="22" spans="1:10" ht="15.75" thickBot="1">
      <c r="A22" s="4">
        <v>19</v>
      </c>
      <c r="B22" s="11">
        <v>43871</v>
      </c>
      <c r="C22" s="22" t="s">
        <v>38</v>
      </c>
      <c r="D22" s="20" t="s">
        <v>4</v>
      </c>
      <c r="E22" s="27">
        <v>5</v>
      </c>
      <c r="F22" s="27">
        <v>1</v>
      </c>
      <c r="G22" s="26">
        <f t="shared" si="0"/>
        <v>5</v>
      </c>
      <c r="H22" s="5">
        <v>1</v>
      </c>
      <c r="I22" s="15">
        <f>G22*25000</f>
        <v>125000</v>
      </c>
      <c r="J22" s="48"/>
    </row>
    <row r="23" spans="1:10" ht="15.75" thickBot="1">
      <c r="A23" s="47">
        <v>20</v>
      </c>
      <c r="B23" s="11">
        <v>43871</v>
      </c>
      <c r="C23" s="22" t="s">
        <v>39</v>
      </c>
      <c r="D23" s="20" t="s">
        <v>4</v>
      </c>
      <c r="E23" s="27">
        <v>2.5</v>
      </c>
      <c r="F23" s="27">
        <v>1</v>
      </c>
      <c r="G23" s="26">
        <f t="shared" si="0"/>
        <v>2.5</v>
      </c>
      <c r="H23" s="5">
        <v>1</v>
      </c>
      <c r="I23" s="15">
        <f t="shared" si="1"/>
        <v>62500</v>
      </c>
      <c r="J23" s="48"/>
    </row>
    <row r="24" spans="1:10" ht="15.75" thickBot="1">
      <c r="A24" s="4">
        <v>21</v>
      </c>
      <c r="B24" s="11">
        <v>43871</v>
      </c>
      <c r="C24" s="22" t="s">
        <v>40</v>
      </c>
      <c r="D24" s="20" t="s">
        <v>4</v>
      </c>
      <c r="E24" s="27">
        <v>4</v>
      </c>
      <c r="F24" s="27">
        <v>1</v>
      </c>
      <c r="G24" s="26">
        <f t="shared" si="0"/>
        <v>4</v>
      </c>
      <c r="H24" s="5">
        <v>1</v>
      </c>
      <c r="I24" s="15">
        <f t="shared" si="1"/>
        <v>100000</v>
      </c>
      <c r="J24" s="48"/>
    </row>
    <row r="25" spans="1:10" ht="15.75" thickBot="1">
      <c r="A25" s="47">
        <v>22</v>
      </c>
      <c r="B25" s="11">
        <v>43871</v>
      </c>
      <c r="C25" s="22" t="s">
        <v>41</v>
      </c>
      <c r="D25" s="20" t="s">
        <v>4</v>
      </c>
      <c r="E25" s="27">
        <v>3</v>
      </c>
      <c r="F25" s="27">
        <v>1</v>
      </c>
      <c r="G25" s="26">
        <f t="shared" si="0"/>
        <v>3</v>
      </c>
      <c r="H25" s="5">
        <v>1</v>
      </c>
      <c r="I25" s="15">
        <f t="shared" si="1"/>
        <v>75000</v>
      </c>
      <c r="J25" s="48"/>
    </row>
    <row r="26" spans="1:10" ht="15.75" thickBot="1">
      <c r="A26" s="4">
        <v>23</v>
      </c>
      <c r="B26" s="11">
        <v>43871</v>
      </c>
      <c r="C26" s="22" t="s">
        <v>18</v>
      </c>
      <c r="D26" s="20" t="s">
        <v>4</v>
      </c>
      <c r="E26" s="27">
        <v>2</v>
      </c>
      <c r="F26" s="27">
        <v>1</v>
      </c>
      <c r="G26" s="26">
        <f t="shared" si="0"/>
        <v>2</v>
      </c>
      <c r="H26" s="5">
        <v>1</v>
      </c>
      <c r="I26" s="15">
        <f t="shared" si="1"/>
        <v>50000</v>
      </c>
      <c r="J26" s="48"/>
    </row>
    <row r="27" spans="1:10" ht="15.75" thickBot="1">
      <c r="A27" s="47">
        <v>24</v>
      </c>
      <c r="B27" s="11">
        <v>43880</v>
      </c>
      <c r="C27" s="22" t="s">
        <v>42</v>
      </c>
      <c r="D27" s="22" t="s">
        <v>43</v>
      </c>
      <c r="E27" s="27">
        <v>3.5</v>
      </c>
      <c r="F27" s="27">
        <v>1</v>
      </c>
      <c r="G27" s="26">
        <f t="shared" si="0"/>
        <v>3.5</v>
      </c>
      <c r="H27" s="5">
        <v>1</v>
      </c>
      <c r="I27" s="15">
        <f t="shared" si="1"/>
        <v>87500</v>
      </c>
      <c r="J27" s="48"/>
    </row>
    <row r="28" spans="1:10" ht="15.75" thickBot="1">
      <c r="A28" s="4">
        <v>25</v>
      </c>
      <c r="B28" s="11">
        <v>43880</v>
      </c>
      <c r="C28" s="22" t="s">
        <v>44</v>
      </c>
      <c r="D28" s="22" t="s">
        <v>43</v>
      </c>
      <c r="E28" s="27">
        <v>3.5</v>
      </c>
      <c r="F28" s="27">
        <v>1</v>
      </c>
      <c r="G28" s="26">
        <f t="shared" si="0"/>
        <v>3.5</v>
      </c>
      <c r="H28" s="5">
        <v>1</v>
      </c>
      <c r="I28" s="15">
        <f t="shared" si="1"/>
        <v>87500</v>
      </c>
      <c r="J28" s="48"/>
    </row>
    <row r="29" spans="1:10" ht="15.75" thickBot="1">
      <c r="A29" s="47">
        <v>26</v>
      </c>
      <c r="B29" s="11">
        <v>43880</v>
      </c>
      <c r="C29" s="22" t="s">
        <v>45</v>
      </c>
      <c r="D29" s="22" t="s">
        <v>43</v>
      </c>
      <c r="E29" s="27">
        <v>6</v>
      </c>
      <c r="F29" s="27">
        <v>1</v>
      </c>
      <c r="G29" s="26">
        <f t="shared" si="0"/>
        <v>6</v>
      </c>
      <c r="H29" s="5">
        <v>1</v>
      </c>
      <c r="I29" s="15">
        <f t="shared" si="1"/>
        <v>150000</v>
      </c>
      <c r="J29" s="48"/>
    </row>
    <row r="30" spans="1:10" ht="15.75" thickBot="1">
      <c r="A30" s="4">
        <v>27</v>
      </c>
      <c r="B30" s="11">
        <v>43880</v>
      </c>
      <c r="C30" s="22" t="s">
        <v>46</v>
      </c>
      <c r="D30" s="22" t="s">
        <v>43</v>
      </c>
      <c r="E30" s="27">
        <v>2</v>
      </c>
      <c r="F30" s="27">
        <v>1</v>
      </c>
      <c r="G30" s="26">
        <f t="shared" si="0"/>
        <v>2</v>
      </c>
      <c r="H30" s="5">
        <v>1</v>
      </c>
      <c r="I30" s="15">
        <f t="shared" si="1"/>
        <v>50000</v>
      </c>
      <c r="J30" s="48"/>
    </row>
    <row r="31" spans="1:10" ht="15.75" thickBot="1">
      <c r="A31" s="47">
        <v>28</v>
      </c>
      <c r="B31" s="11">
        <v>43880</v>
      </c>
      <c r="C31" s="22" t="s">
        <v>46</v>
      </c>
      <c r="D31" s="22" t="s">
        <v>43</v>
      </c>
      <c r="E31" s="27">
        <v>2</v>
      </c>
      <c r="F31" s="27">
        <v>1</v>
      </c>
      <c r="G31" s="26">
        <f t="shared" si="0"/>
        <v>2</v>
      </c>
      <c r="H31" s="5">
        <v>1</v>
      </c>
      <c r="I31" s="15">
        <f t="shared" si="1"/>
        <v>50000</v>
      </c>
      <c r="J31" s="48"/>
    </row>
    <row r="32" spans="1:10" ht="15.75" thickBot="1">
      <c r="A32" s="4">
        <v>29</v>
      </c>
      <c r="B32" s="11">
        <v>43880</v>
      </c>
      <c r="C32" s="22" t="s">
        <v>47</v>
      </c>
      <c r="D32" s="22" t="s">
        <v>43</v>
      </c>
      <c r="E32" s="27">
        <v>2</v>
      </c>
      <c r="F32" s="27">
        <v>1</v>
      </c>
      <c r="G32" s="26">
        <f t="shared" si="0"/>
        <v>2</v>
      </c>
      <c r="H32" s="5">
        <v>1</v>
      </c>
      <c r="I32" s="15">
        <f t="shared" si="1"/>
        <v>50000</v>
      </c>
      <c r="J32" s="48"/>
    </row>
    <row r="33" spans="1:10" ht="15.75" thickBot="1">
      <c r="A33" s="47">
        <v>30</v>
      </c>
      <c r="B33" s="11">
        <v>43880</v>
      </c>
      <c r="C33" s="22" t="s">
        <v>47</v>
      </c>
      <c r="D33" s="22" t="s">
        <v>43</v>
      </c>
      <c r="E33" s="27">
        <v>2</v>
      </c>
      <c r="F33" s="27">
        <v>1</v>
      </c>
      <c r="G33" s="26">
        <f t="shared" si="0"/>
        <v>2</v>
      </c>
      <c r="H33" s="5">
        <v>1</v>
      </c>
      <c r="I33" s="15">
        <f t="shared" si="1"/>
        <v>50000</v>
      </c>
      <c r="J33" s="48"/>
    </row>
    <row r="34" spans="1:10" ht="15.75" thickBot="1">
      <c r="A34" s="4">
        <v>31</v>
      </c>
      <c r="B34" s="11">
        <v>43867</v>
      </c>
      <c r="C34" s="22" t="s">
        <v>48</v>
      </c>
      <c r="D34" s="22" t="s">
        <v>49</v>
      </c>
      <c r="E34" s="27">
        <v>4.5</v>
      </c>
      <c r="F34" s="27">
        <v>1</v>
      </c>
      <c r="G34" s="26">
        <f t="shared" si="0"/>
        <v>4.5</v>
      </c>
      <c r="H34" s="5">
        <v>1</v>
      </c>
      <c r="I34" s="15">
        <f t="shared" si="1"/>
        <v>112500</v>
      </c>
      <c r="J34" s="48"/>
    </row>
    <row r="35" spans="1:10" ht="15.75" thickBot="1">
      <c r="A35" s="47">
        <v>32</v>
      </c>
      <c r="B35" s="11">
        <v>43867</v>
      </c>
      <c r="C35" s="22" t="s">
        <v>50</v>
      </c>
      <c r="D35" s="22" t="s">
        <v>49</v>
      </c>
      <c r="E35" s="32">
        <v>2</v>
      </c>
      <c r="F35" s="32">
        <v>1</v>
      </c>
      <c r="G35" s="28">
        <f t="shared" si="0"/>
        <v>2</v>
      </c>
      <c r="H35" s="13">
        <v>1</v>
      </c>
      <c r="I35" s="33">
        <f t="shared" si="1"/>
        <v>50000</v>
      </c>
      <c r="J35" s="51"/>
    </row>
    <row r="36" spans="1:10">
      <c r="A36" s="4">
        <v>33</v>
      </c>
      <c r="B36" s="11">
        <v>43867</v>
      </c>
      <c r="C36" s="21" t="s">
        <v>51</v>
      </c>
      <c r="D36" s="21" t="s">
        <v>49</v>
      </c>
      <c r="E36" s="27">
        <v>3.5</v>
      </c>
      <c r="F36" s="27">
        <v>1</v>
      </c>
      <c r="G36" s="34">
        <f t="shared" si="0"/>
        <v>3.5</v>
      </c>
      <c r="H36" s="35">
        <v>1</v>
      </c>
      <c r="I36" s="36">
        <f t="shared" si="1"/>
        <v>87500</v>
      </c>
      <c r="J36" s="48"/>
    </row>
    <row r="37" spans="1:10" s="7" customFormat="1" ht="15.75" thickBot="1">
      <c r="A37" s="47">
        <v>34</v>
      </c>
      <c r="B37" s="11">
        <v>43867</v>
      </c>
      <c r="C37" s="37" t="s">
        <v>49</v>
      </c>
      <c r="D37" s="21" t="s">
        <v>49</v>
      </c>
      <c r="E37" s="38">
        <v>1</v>
      </c>
      <c r="F37" s="38">
        <v>2</v>
      </c>
      <c r="G37" s="38">
        <f t="shared" si="0"/>
        <v>2</v>
      </c>
      <c r="H37" s="39">
        <v>1</v>
      </c>
      <c r="I37" s="40">
        <f t="shared" si="1"/>
        <v>50000</v>
      </c>
      <c r="J37" s="52"/>
    </row>
    <row r="38" spans="1:10" s="7" customFormat="1">
      <c r="A38" s="4">
        <v>35</v>
      </c>
      <c r="B38" s="11">
        <v>43867</v>
      </c>
      <c r="C38" s="37" t="s">
        <v>49</v>
      </c>
      <c r="D38" s="21" t="s">
        <v>49</v>
      </c>
      <c r="E38" s="38">
        <v>3</v>
      </c>
      <c r="F38" s="38">
        <v>1.5</v>
      </c>
      <c r="G38" s="38">
        <f t="shared" si="0"/>
        <v>4.5</v>
      </c>
      <c r="H38" s="39">
        <v>1</v>
      </c>
      <c r="I38" s="40">
        <f t="shared" si="1"/>
        <v>112500</v>
      </c>
      <c r="J38" s="52"/>
    </row>
    <row r="39" spans="1:10" s="7" customFormat="1" ht="15.75" thickBot="1">
      <c r="A39" s="47">
        <v>36</v>
      </c>
      <c r="B39" s="11">
        <v>43882</v>
      </c>
      <c r="C39" s="41" t="s">
        <v>52</v>
      </c>
      <c r="D39" s="41" t="s">
        <v>20</v>
      </c>
      <c r="E39" s="42">
        <v>2</v>
      </c>
      <c r="F39" s="42">
        <v>1</v>
      </c>
      <c r="G39" s="42">
        <f t="shared" si="0"/>
        <v>2</v>
      </c>
      <c r="H39" s="43">
        <v>1</v>
      </c>
      <c r="I39" s="44">
        <f t="shared" si="1"/>
        <v>50000</v>
      </c>
      <c r="J39" s="53"/>
    </row>
    <row r="40" spans="1:10" s="7" customFormat="1">
      <c r="A40" s="4">
        <v>37</v>
      </c>
      <c r="B40" s="11">
        <v>43882</v>
      </c>
      <c r="C40" s="41" t="s">
        <v>53</v>
      </c>
      <c r="D40" s="41" t="s">
        <v>20</v>
      </c>
      <c r="E40" s="38">
        <v>3</v>
      </c>
      <c r="F40" s="38">
        <v>1</v>
      </c>
      <c r="G40" s="42">
        <f t="shared" si="0"/>
        <v>3</v>
      </c>
      <c r="H40" s="43">
        <v>1</v>
      </c>
      <c r="I40" s="44">
        <f t="shared" si="1"/>
        <v>75000</v>
      </c>
      <c r="J40" s="53"/>
    </row>
    <row r="41" spans="1:10" s="7" customFormat="1" ht="15.75" thickBot="1">
      <c r="A41" s="47">
        <v>38</v>
      </c>
      <c r="B41" s="11">
        <v>43882</v>
      </c>
      <c r="C41" s="41" t="s">
        <v>54</v>
      </c>
      <c r="D41" s="41" t="s">
        <v>20</v>
      </c>
      <c r="E41" s="38">
        <v>3.5</v>
      </c>
      <c r="F41" s="38">
        <v>1</v>
      </c>
      <c r="G41" s="42">
        <f t="shared" si="0"/>
        <v>3.5</v>
      </c>
      <c r="H41" s="43">
        <v>1</v>
      </c>
      <c r="I41" s="44">
        <f t="shared" si="1"/>
        <v>87500</v>
      </c>
      <c r="J41" s="53"/>
    </row>
    <row r="42" spans="1:10" s="7" customFormat="1">
      <c r="A42" s="4">
        <v>39</v>
      </c>
      <c r="B42" s="11">
        <v>43872</v>
      </c>
      <c r="C42" s="41" t="s">
        <v>55</v>
      </c>
      <c r="D42" s="41" t="s">
        <v>80</v>
      </c>
      <c r="E42" s="38">
        <v>8</v>
      </c>
      <c r="F42" s="38">
        <v>1</v>
      </c>
      <c r="G42" s="38">
        <f t="shared" si="0"/>
        <v>8</v>
      </c>
      <c r="H42" s="43">
        <v>1</v>
      </c>
      <c r="I42" s="44">
        <f t="shared" si="1"/>
        <v>200000</v>
      </c>
      <c r="J42" s="53"/>
    </row>
    <row r="43" spans="1:10" s="7" customFormat="1" ht="15.75" thickBot="1">
      <c r="A43" s="47">
        <v>40</v>
      </c>
      <c r="B43" s="11">
        <v>43872</v>
      </c>
      <c r="C43" s="41" t="s">
        <v>57</v>
      </c>
      <c r="D43" s="41" t="s">
        <v>80</v>
      </c>
      <c r="E43" s="38">
        <v>4</v>
      </c>
      <c r="F43" s="38">
        <v>1</v>
      </c>
      <c r="G43" s="38">
        <f t="shared" si="0"/>
        <v>4</v>
      </c>
      <c r="H43" s="43">
        <v>1</v>
      </c>
      <c r="I43" s="44">
        <f t="shared" si="1"/>
        <v>100000</v>
      </c>
      <c r="J43" s="53"/>
    </row>
    <row r="44" spans="1:10" s="7" customFormat="1">
      <c r="A44" s="4">
        <v>41</v>
      </c>
      <c r="B44" s="11">
        <v>43872</v>
      </c>
      <c r="C44" s="41" t="s">
        <v>58</v>
      </c>
      <c r="D44" s="41" t="s">
        <v>80</v>
      </c>
      <c r="E44" s="38">
        <v>7.5</v>
      </c>
      <c r="F44" s="38">
        <v>1</v>
      </c>
      <c r="G44" s="38">
        <f t="shared" si="0"/>
        <v>7.5</v>
      </c>
      <c r="H44" s="43">
        <v>1</v>
      </c>
      <c r="I44" s="44">
        <f t="shared" si="1"/>
        <v>187500</v>
      </c>
      <c r="J44" s="53"/>
    </row>
    <row r="45" spans="1:10" s="7" customFormat="1" ht="15.75" thickBot="1">
      <c r="A45" s="47">
        <v>42</v>
      </c>
      <c r="B45" s="11">
        <v>43872</v>
      </c>
      <c r="C45" s="41" t="s">
        <v>59</v>
      </c>
      <c r="D45" s="41" t="s">
        <v>56</v>
      </c>
      <c r="E45" s="38">
        <v>4</v>
      </c>
      <c r="F45" s="38">
        <v>1</v>
      </c>
      <c r="G45" s="38">
        <f t="shared" si="0"/>
        <v>4</v>
      </c>
      <c r="H45" s="43">
        <v>1</v>
      </c>
      <c r="I45" s="44">
        <f t="shared" si="1"/>
        <v>100000</v>
      </c>
      <c r="J45" s="53"/>
    </row>
    <row r="46" spans="1:10" s="7" customFormat="1">
      <c r="A46" s="4">
        <v>43</v>
      </c>
      <c r="B46" s="11">
        <v>43872</v>
      </c>
      <c r="C46" s="41" t="s">
        <v>60</v>
      </c>
      <c r="D46" s="41" t="s">
        <v>61</v>
      </c>
      <c r="E46" s="38">
        <v>2</v>
      </c>
      <c r="F46" s="38">
        <v>1</v>
      </c>
      <c r="G46" s="38">
        <f t="shared" si="0"/>
        <v>2</v>
      </c>
      <c r="H46" s="43">
        <v>1</v>
      </c>
      <c r="I46" s="44">
        <f t="shared" si="1"/>
        <v>50000</v>
      </c>
      <c r="J46" s="53"/>
    </row>
    <row r="47" spans="1:10" s="7" customFormat="1" ht="15" customHeight="1" thickBot="1">
      <c r="A47" s="47">
        <v>44</v>
      </c>
      <c r="B47" s="11">
        <v>43872</v>
      </c>
      <c r="C47" s="41" t="s">
        <v>60</v>
      </c>
      <c r="D47" s="41" t="s">
        <v>61</v>
      </c>
      <c r="E47" s="38">
        <v>6</v>
      </c>
      <c r="F47" s="38">
        <v>1</v>
      </c>
      <c r="G47" s="38">
        <f t="shared" si="0"/>
        <v>6</v>
      </c>
      <c r="H47" s="43">
        <v>1</v>
      </c>
      <c r="I47" s="44">
        <f t="shared" si="1"/>
        <v>150000</v>
      </c>
      <c r="J47" s="53"/>
    </row>
    <row r="48" spans="1:10" s="7" customFormat="1" ht="15" customHeight="1">
      <c r="A48" s="4">
        <v>45</v>
      </c>
      <c r="B48" s="11">
        <v>43872</v>
      </c>
      <c r="C48" s="41" t="s">
        <v>60</v>
      </c>
      <c r="D48" s="41" t="s">
        <v>61</v>
      </c>
      <c r="E48" s="38">
        <v>2</v>
      </c>
      <c r="F48" s="38">
        <v>1</v>
      </c>
      <c r="G48" s="38">
        <f t="shared" si="0"/>
        <v>2</v>
      </c>
      <c r="H48" s="43">
        <v>1</v>
      </c>
      <c r="I48" s="44">
        <f t="shared" si="1"/>
        <v>50000</v>
      </c>
      <c r="J48" s="53"/>
    </row>
    <row r="49" spans="1:10" ht="15.75" thickBot="1">
      <c r="A49" s="47">
        <v>46</v>
      </c>
      <c r="B49" s="11">
        <v>43872</v>
      </c>
      <c r="C49" s="29" t="s">
        <v>62</v>
      </c>
      <c r="D49" s="41" t="s">
        <v>61</v>
      </c>
      <c r="E49" s="46">
        <v>5</v>
      </c>
      <c r="F49" s="46">
        <v>1</v>
      </c>
      <c r="G49" s="38">
        <f t="shared" si="0"/>
        <v>5</v>
      </c>
      <c r="H49" s="43">
        <v>1</v>
      </c>
      <c r="I49" s="44">
        <f t="shared" si="1"/>
        <v>125000</v>
      </c>
      <c r="J49" s="54"/>
    </row>
    <row r="50" spans="1:10">
      <c r="A50" s="4">
        <v>47</v>
      </c>
      <c r="B50" s="11">
        <v>43872</v>
      </c>
      <c r="C50" s="29" t="s">
        <v>63</v>
      </c>
      <c r="D50" s="41" t="s">
        <v>61</v>
      </c>
      <c r="E50" s="46">
        <v>2</v>
      </c>
      <c r="F50" s="46">
        <v>1</v>
      </c>
      <c r="G50" s="38">
        <f t="shared" si="0"/>
        <v>2</v>
      </c>
      <c r="H50" s="43">
        <v>1</v>
      </c>
      <c r="I50" s="44">
        <f t="shared" si="1"/>
        <v>50000</v>
      </c>
      <c r="J50" s="54"/>
    </row>
    <row r="51" spans="1:10" ht="15.75" thickBot="1">
      <c r="A51" s="47">
        <v>48</v>
      </c>
      <c r="B51" s="11">
        <v>43872</v>
      </c>
      <c r="C51" s="29" t="s">
        <v>63</v>
      </c>
      <c r="D51" s="41" t="s">
        <v>61</v>
      </c>
      <c r="E51" s="46">
        <v>3.5</v>
      </c>
      <c r="F51" s="46">
        <v>1</v>
      </c>
      <c r="G51" s="38">
        <f t="shared" si="0"/>
        <v>3.5</v>
      </c>
      <c r="H51" s="43">
        <v>1</v>
      </c>
      <c r="I51" s="44">
        <f t="shared" si="1"/>
        <v>87500</v>
      </c>
      <c r="J51" s="54"/>
    </row>
    <row r="52" spans="1:10">
      <c r="A52" s="4">
        <v>49</v>
      </c>
      <c r="B52" s="11">
        <v>43872</v>
      </c>
      <c r="C52" s="29" t="s">
        <v>64</v>
      </c>
      <c r="D52" s="41" t="s">
        <v>61</v>
      </c>
      <c r="E52" s="46">
        <v>2</v>
      </c>
      <c r="F52" s="46">
        <v>1</v>
      </c>
      <c r="G52" s="38">
        <f t="shared" si="0"/>
        <v>2</v>
      </c>
      <c r="H52" s="43">
        <v>1</v>
      </c>
      <c r="I52" s="44">
        <f t="shared" si="1"/>
        <v>50000</v>
      </c>
      <c r="J52" s="54"/>
    </row>
    <row r="53" spans="1:10" ht="15.75" thickBot="1">
      <c r="A53" s="47">
        <v>50</v>
      </c>
      <c r="B53" s="11">
        <v>43872</v>
      </c>
      <c r="C53" s="29" t="s">
        <v>64</v>
      </c>
      <c r="D53" s="41" t="s">
        <v>61</v>
      </c>
      <c r="E53" s="46">
        <v>3</v>
      </c>
      <c r="F53" s="46">
        <v>1</v>
      </c>
      <c r="G53" s="38">
        <f t="shared" si="0"/>
        <v>3</v>
      </c>
      <c r="H53" s="43">
        <v>1</v>
      </c>
      <c r="I53" s="44">
        <f t="shared" si="1"/>
        <v>75000</v>
      </c>
      <c r="J53" s="54"/>
    </row>
    <row r="54" spans="1:10">
      <c r="A54" s="4">
        <v>51</v>
      </c>
      <c r="B54" s="11">
        <v>43872</v>
      </c>
      <c r="C54" s="29" t="s">
        <v>64</v>
      </c>
      <c r="D54" s="41" t="s">
        <v>61</v>
      </c>
      <c r="E54" s="46">
        <v>3</v>
      </c>
      <c r="F54" s="46">
        <v>1</v>
      </c>
      <c r="G54" s="38">
        <f t="shared" si="0"/>
        <v>3</v>
      </c>
      <c r="H54" s="43">
        <v>1</v>
      </c>
      <c r="I54" s="44">
        <f t="shared" si="1"/>
        <v>75000</v>
      </c>
      <c r="J54" s="54"/>
    </row>
    <row r="55" spans="1:10" ht="15.75" thickBot="1">
      <c r="A55" s="47">
        <v>52</v>
      </c>
      <c r="B55" s="11">
        <v>43872</v>
      </c>
      <c r="C55" s="29" t="s">
        <v>65</v>
      </c>
      <c r="D55" s="41" t="s">
        <v>61</v>
      </c>
      <c r="E55" s="46">
        <v>3.5</v>
      </c>
      <c r="F55" s="46">
        <v>1</v>
      </c>
      <c r="G55" s="38">
        <f t="shared" si="0"/>
        <v>3.5</v>
      </c>
      <c r="H55" s="43">
        <v>1</v>
      </c>
      <c r="I55" s="44">
        <f t="shared" si="1"/>
        <v>87500</v>
      </c>
      <c r="J55" s="54"/>
    </row>
    <row r="56" spans="1:10">
      <c r="A56" s="4">
        <v>53</v>
      </c>
      <c r="B56" s="11">
        <v>43872</v>
      </c>
      <c r="C56" s="29" t="s">
        <v>65</v>
      </c>
      <c r="D56" s="41" t="s">
        <v>61</v>
      </c>
      <c r="E56" s="46">
        <v>4</v>
      </c>
      <c r="F56" s="46">
        <v>1</v>
      </c>
      <c r="G56" s="38">
        <f t="shared" si="0"/>
        <v>4</v>
      </c>
      <c r="H56" s="43">
        <v>1</v>
      </c>
      <c r="I56" s="44">
        <f t="shared" si="1"/>
        <v>100000</v>
      </c>
      <c r="J56" s="54"/>
    </row>
    <row r="57" spans="1:10" ht="15.75" thickBot="1">
      <c r="A57" s="47">
        <v>54</v>
      </c>
      <c r="B57" s="11">
        <v>43872</v>
      </c>
      <c r="C57" s="29" t="s">
        <v>66</v>
      </c>
      <c r="D57" s="41" t="s">
        <v>61</v>
      </c>
      <c r="E57" s="46">
        <v>3</v>
      </c>
      <c r="F57" s="46">
        <v>1</v>
      </c>
      <c r="G57" s="38">
        <f t="shared" si="0"/>
        <v>3</v>
      </c>
      <c r="H57" s="43">
        <v>1</v>
      </c>
      <c r="I57" s="44">
        <f t="shared" si="1"/>
        <v>75000</v>
      </c>
      <c r="J57" s="54"/>
    </row>
    <row r="58" spans="1:10">
      <c r="A58" s="4">
        <v>55</v>
      </c>
      <c r="B58" s="11">
        <v>43872</v>
      </c>
      <c r="C58" s="29" t="s">
        <v>66</v>
      </c>
      <c r="D58" s="41" t="s">
        <v>61</v>
      </c>
      <c r="E58" s="46">
        <v>2</v>
      </c>
      <c r="F58" s="46">
        <v>1</v>
      </c>
      <c r="G58" s="38">
        <f t="shared" si="0"/>
        <v>2</v>
      </c>
      <c r="H58" s="43">
        <v>1</v>
      </c>
      <c r="I58" s="44">
        <f t="shared" si="1"/>
        <v>50000</v>
      </c>
      <c r="J58" s="54"/>
    </row>
    <row r="59" spans="1:10" ht="15.75" thickBot="1">
      <c r="A59" s="47">
        <v>56</v>
      </c>
      <c r="B59" s="11">
        <v>43872</v>
      </c>
      <c r="C59" s="29" t="s">
        <v>67</v>
      </c>
      <c r="D59" s="41" t="s">
        <v>61</v>
      </c>
      <c r="E59" s="46">
        <v>2</v>
      </c>
      <c r="F59" s="46">
        <v>1</v>
      </c>
      <c r="G59" s="38">
        <f t="shared" si="0"/>
        <v>2</v>
      </c>
      <c r="H59" s="43">
        <v>1</v>
      </c>
      <c r="I59" s="44">
        <f t="shared" si="1"/>
        <v>50000</v>
      </c>
      <c r="J59" s="54"/>
    </row>
    <row r="60" spans="1:10">
      <c r="A60" s="4">
        <v>57</v>
      </c>
      <c r="B60" s="11">
        <v>43872</v>
      </c>
      <c r="C60" s="29" t="s">
        <v>67</v>
      </c>
      <c r="D60" s="41" t="s">
        <v>61</v>
      </c>
      <c r="E60" s="46">
        <v>3</v>
      </c>
      <c r="F60" s="46">
        <v>1</v>
      </c>
      <c r="G60" s="38">
        <f t="shared" si="0"/>
        <v>3</v>
      </c>
      <c r="H60" s="43">
        <v>1</v>
      </c>
      <c r="I60" s="44">
        <f t="shared" si="1"/>
        <v>75000</v>
      </c>
      <c r="J60" s="54"/>
    </row>
    <row r="61" spans="1:10" ht="15.75" thickBot="1">
      <c r="A61" s="47">
        <v>58</v>
      </c>
      <c r="B61" s="11">
        <v>43872</v>
      </c>
      <c r="C61" s="29" t="s">
        <v>68</v>
      </c>
      <c r="D61" s="41" t="s">
        <v>61</v>
      </c>
      <c r="E61" s="46">
        <v>4</v>
      </c>
      <c r="F61" s="46">
        <v>1</v>
      </c>
      <c r="G61" s="38">
        <f t="shared" si="0"/>
        <v>4</v>
      </c>
      <c r="H61" s="43">
        <v>1</v>
      </c>
      <c r="I61" s="44">
        <f t="shared" si="1"/>
        <v>100000</v>
      </c>
      <c r="J61" s="54"/>
    </row>
    <row r="62" spans="1:10">
      <c r="A62" s="4">
        <v>59</v>
      </c>
      <c r="B62" s="11">
        <v>43872</v>
      </c>
      <c r="C62" s="29" t="s">
        <v>68</v>
      </c>
      <c r="D62" s="41" t="s">
        <v>61</v>
      </c>
      <c r="E62" s="46">
        <v>3.5</v>
      </c>
      <c r="F62" s="46">
        <v>1</v>
      </c>
      <c r="G62" s="38">
        <f t="shared" si="0"/>
        <v>3.5</v>
      </c>
      <c r="H62" s="43">
        <v>1</v>
      </c>
      <c r="I62" s="44">
        <f t="shared" si="1"/>
        <v>87500</v>
      </c>
      <c r="J62" s="54"/>
    </row>
    <row r="63" spans="1:10" ht="15.75" thickBot="1">
      <c r="A63" s="47">
        <v>60</v>
      </c>
      <c r="B63" s="11">
        <v>43872</v>
      </c>
      <c r="C63" s="29" t="s">
        <v>69</v>
      </c>
      <c r="D63" s="41" t="s">
        <v>61</v>
      </c>
      <c r="E63" s="46">
        <v>2.5</v>
      </c>
      <c r="F63" s="46">
        <v>1</v>
      </c>
      <c r="G63" s="38">
        <f t="shared" si="0"/>
        <v>2.5</v>
      </c>
      <c r="H63" s="43">
        <v>1</v>
      </c>
      <c r="I63" s="44">
        <f t="shared" si="1"/>
        <v>62500</v>
      </c>
      <c r="J63" s="54"/>
    </row>
    <row r="64" spans="1:10">
      <c r="A64" s="4">
        <v>61</v>
      </c>
      <c r="B64" s="11">
        <v>43872</v>
      </c>
      <c r="C64" s="29" t="s">
        <v>70</v>
      </c>
      <c r="D64" s="41" t="s">
        <v>61</v>
      </c>
      <c r="E64" s="46">
        <v>3.5</v>
      </c>
      <c r="F64" s="46">
        <v>1.5</v>
      </c>
      <c r="G64" s="38">
        <f t="shared" si="0"/>
        <v>5.25</v>
      </c>
      <c r="H64" s="43">
        <v>1</v>
      </c>
      <c r="I64" s="44">
        <f t="shared" si="1"/>
        <v>131250</v>
      </c>
      <c r="J64" s="54"/>
    </row>
    <row r="65" spans="1:10" ht="15.75" thickBot="1">
      <c r="A65" s="47">
        <v>62</v>
      </c>
      <c r="B65" s="11">
        <v>43872</v>
      </c>
      <c r="C65" s="29" t="s">
        <v>70</v>
      </c>
      <c r="D65" s="41" t="s">
        <v>61</v>
      </c>
      <c r="E65" s="46">
        <v>4</v>
      </c>
      <c r="F65" s="46">
        <v>1.5</v>
      </c>
      <c r="G65" s="38">
        <f t="shared" si="0"/>
        <v>6</v>
      </c>
      <c r="H65" s="43">
        <v>1</v>
      </c>
      <c r="I65" s="44">
        <f t="shared" si="1"/>
        <v>150000</v>
      </c>
      <c r="J65" s="54"/>
    </row>
    <row r="66" spans="1:10">
      <c r="A66" s="4">
        <v>63</v>
      </c>
      <c r="B66" s="11">
        <v>43876</v>
      </c>
      <c r="C66" s="29" t="s">
        <v>72</v>
      </c>
      <c r="D66" s="29" t="s">
        <v>5</v>
      </c>
      <c r="E66" s="46">
        <v>3</v>
      </c>
      <c r="F66" s="46">
        <v>1</v>
      </c>
      <c r="G66" s="46">
        <f t="shared" si="0"/>
        <v>3</v>
      </c>
      <c r="H66" s="43">
        <v>1</v>
      </c>
      <c r="I66" s="36">
        <f t="shared" si="1"/>
        <v>75000</v>
      </c>
      <c r="J66" s="54"/>
    </row>
    <row r="67" spans="1:10" ht="15.75" thickBot="1">
      <c r="A67" s="47">
        <v>64</v>
      </c>
      <c r="B67" s="11">
        <v>43876</v>
      </c>
      <c r="C67" s="29" t="s">
        <v>73</v>
      </c>
      <c r="D67" s="29" t="s">
        <v>5</v>
      </c>
      <c r="E67" s="46">
        <v>2</v>
      </c>
      <c r="F67" s="46">
        <v>1</v>
      </c>
      <c r="G67" s="46">
        <f t="shared" si="0"/>
        <v>2</v>
      </c>
      <c r="H67" s="43">
        <v>1</v>
      </c>
      <c r="I67" s="36">
        <f t="shared" si="1"/>
        <v>50000</v>
      </c>
      <c r="J67" s="54"/>
    </row>
    <row r="68" spans="1:10">
      <c r="A68" s="30">
        <v>65</v>
      </c>
      <c r="B68" s="31">
        <v>43876</v>
      </c>
      <c r="C68" s="55" t="s">
        <v>73</v>
      </c>
      <c r="D68" s="55" t="s">
        <v>5</v>
      </c>
      <c r="E68" s="56">
        <v>4</v>
      </c>
      <c r="F68" s="56">
        <v>1.5</v>
      </c>
      <c r="G68" s="56">
        <f t="shared" si="0"/>
        <v>6</v>
      </c>
      <c r="H68" s="57">
        <v>1</v>
      </c>
      <c r="I68" s="58">
        <f t="shared" si="1"/>
        <v>150000</v>
      </c>
      <c r="J68" s="59"/>
    </row>
    <row r="69" spans="1:10">
      <c r="A69" s="73"/>
      <c r="B69" s="74"/>
      <c r="C69" s="62"/>
      <c r="D69" s="62"/>
      <c r="E69" s="82" t="s">
        <v>2</v>
      </c>
      <c r="F69" s="83"/>
      <c r="G69" s="76">
        <f>SUM(G4:G68)</f>
        <v>248.5</v>
      </c>
      <c r="H69" s="75"/>
      <c r="I69" s="66">
        <f t="shared" si="1"/>
        <v>6212500</v>
      </c>
      <c r="J69" s="64"/>
    </row>
    <row r="70" spans="1:10" ht="15.75" thickBot="1">
      <c r="A70" s="49">
        <v>1</v>
      </c>
      <c r="B70" s="67">
        <v>43868</v>
      </c>
      <c r="C70" s="68" t="s">
        <v>77</v>
      </c>
      <c r="D70" s="68" t="s">
        <v>20</v>
      </c>
      <c r="E70" s="69"/>
      <c r="F70" s="69"/>
      <c r="G70" s="69"/>
      <c r="H70" s="70">
        <v>3</v>
      </c>
      <c r="I70" s="71">
        <f>170000*H70</f>
        <v>510000</v>
      </c>
      <c r="J70" s="72" t="s">
        <v>75</v>
      </c>
    </row>
    <row r="71" spans="1:10">
      <c r="A71" s="4">
        <v>2</v>
      </c>
      <c r="B71" s="11">
        <v>43868</v>
      </c>
      <c r="C71" s="29" t="s">
        <v>76</v>
      </c>
      <c r="D71" s="29" t="s">
        <v>20</v>
      </c>
      <c r="E71" s="46"/>
      <c r="F71" s="46"/>
      <c r="G71" s="46"/>
      <c r="H71" s="45">
        <v>6</v>
      </c>
      <c r="I71" s="36">
        <f>H71*85000</f>
        <v>510000</v>
      </c>
      <c r="J71" s="65" t="s">
        <v>78</v>
      </c>
    </row>
    <row r="72" spans="1:10">
      <c r="A72" s="77"/>
      <c r="B72" s="74"/>
      <c r="C72" s="62"/>
      <c r="D72" s="62"/>
      <c r="E72" s="63"/>
      <c r="F72" s="63"/>
      <c r="G72" s="82" t="s">
        <v>2</v>
      </c>
      <c r="H72" s="83"/>
      <c r="I72" s="66">
        <f>SUM(I70:I71)</f>
        <v>1020000</v>
      </c>
      <c r="J72" s="78"/>
    </row>
    <row r="73" spans="1:10">
      <c r="A73" s="60"/>
      <c r="B73" s="61"/>
      <c r="C73" s="62"/>
      <c r="D73" s="62"/>
      <c r="E73" s="63"/>
      <c r="F73" s="63"/>
      <c r="G73" s="80" t="s">
        <v>79</v>
      </c>
      <c r="H73" s="81"/>
      <c r="I73" s="79">
        <f>I69+I72</f>
        <v>7232500</v>
      </c>
      <c r="J73" s="64"/>
    </row>
  </sheetData>
  <mergeCells count="9">
    <mergeCell ref="G73:H73"/>
    <mergeCell ref="E69:F69"/>
    <mergeCell ref="G72:H72"/>
    <mergeCell ref="J2:J3"/>
    <mergeCell ref="A2:A3"/>
    <mergeCell ref="C2:C3"/>
    <mergeCell ref="D2:D3"/>
    <mergeCell ref="E2:F2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KALBE</cp:lastModifiedBy>
  <dcterms:created xsi:type="dcterms:W3CDTF">2019-08-26T14:49:31Z</dcterms:created>
  <dcterms:modified xsi:type="dcterms:W3CDTF">2020-01-28T06:23:52Z</dcterms:modified>
</cp:coreProperties>
</file>