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J37" i="3" l="1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4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5" i="3"/>
  <c r="J6" i="3"/>
  <c r="J7" i="3"/>
  <c r="J8" i="3"/>
  <c r="J9" i="3"/>
  <c r="J10" i="3"/>
  <c r="J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4" i="3"/>
  <c r="O4" i="3" s="1"/>
  <c r="O37" i="3" s="1"/>
  <c r="I37" i="3" l="1"/>
  <c r="L38" i="3" l="1"/>
</calcChain>
</file>

<file path=xl/sharedStrings.xml><?xml version="1.0" encoding="utf-8"?>
<sst xmlns="http://schemas.openxmlformats.org/spreadsheetml/2006/main" count="82" uniqueCount="58">
  <si>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</si>
  <si>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</si>
  <si>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</si>
  <si>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</si>
  <si>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</si>
  <si>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</si>
  <si>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</si>
  <si>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</si>
  <si>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</si>
  <si>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</si>
  <si>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</si>
  <si>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</si>
  <si>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</si>
  <si>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</si>
  <si>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HARGA SATUAN</t>
  </si>
  <si>
    <t>RINCIAN AKTIFITAS PROMOSI DAN KEBUTUHAN BIAYA LPAP FEBRUARI 2020</t>
  </si>
  <si>
    <t>Toko adi</t>
  </si>
  <si>
    <t xml:space="preserve">Toko Ronaldo Sitinjak </t>
  </si>
  <si>
    <t>Warung Ibu Iyah</t>
  </si>
  <si>
    <t>PASAR ANGSO DUO</t>
  </si>
  <si>
    <t>Jahari</t>
  </si>
  <si>
    <t>Toko Uda  uni</t>
  </si>
  <si>
    <t>toko arlan</t>
  </si>
  <si>
    <t>warung bunda rindu</t>
  </si>
  <si>
    <t xml:space="preserve">WARKOP TEGUH </t>
  </si>
  <si>
    <t>Toko erwin</t>
  </si>
  <si>
    <t>Toko Aek</t>
  </si>
  <si>
    <t>Toko Alex</t>
  </si>
  <si>
    <t>Toko Bumbu Nusantara</t>
  </si>
  <si>
    <t>Toko Fira</t>
  </si>
  <si>
    <t>Toko bunga</t>
  </si>
  <si>
    <t>PASAR MAMA</t>
  </si>
  <si>
    <t>Toko rizky</t>
  </si>
  <si>
    <t>Toko sayur berkah</t>
  </si>
  <si>
    <t>toko bumbu aroma rempah</t>
  </si>
  <si>
    <t>PASAR KEBUN KOPI</t>
  </si>
  <si>
    <t>TOKO YANTI</t>
  </si>
  <si>
    <t>PASAR KASANG</t>
  </si>
  <si>
    <t>toko salma</t>
  </si>
  <si>
    <t>toko aneka murah</t>
  </si>
  <si>
    <t>toko rudy</t>
  </si>
  <si>
    <t>PASAR TALANG BANJAR</t>
  </si>
  <si>
    <t>toko arjono ireng</t>
  </si>
  <si>
    <t>Toko fifi</t>
  </si>
  <si>
    <t>Toko fitri</t>
  </si>
  <si>
    <t>PASAR PAL 9</t>
  </si>
  <si>
    <t>toko tegar jaya</t>
  </si>
  <si>
    <t>toko adit</t>
  </si>
  <si>
    <t>PASAR WAJO</t>
  </si>
  <si>
    <t>Toko Mama rizky</t>
  </si>
  <si>
    <t>Toko Rani 3</t>
  </si>
  <si>
    <t>Indah Sayur</t>
  </si>
  <si>
    <t>PASAR BABOLONG</t>
  </si>
  <si>
    <t xml:space="preserve">TOKO MUJI </t>
  </si>
  <si>
    <t>PASAR ATAS SAROLANGUN</t>
  </si>
  <si>
    <t>TOKO TERMINAL PLASTIK</t>
  </si>
  <si>
    <t>PASAR MUARO BUNGO</t>
  </si>
  <si>
    <t>TOKO HIJRAH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</si>
</sst>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2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3" fillId="23" borderId="0" xfId="0" applyFont="1" applyFill="1"/>
    <xf numFmtId="0" fontId="24" fillId="23" borderId="0" xfId="0" applyFont="1" applyFill="1"/>
    <xf numFmtId="0" fontId="24" fillId="0" borderId="0" xfId="0" applyFont="1"/>
    <xf numFmtId="41" fontId="24" fillId="0" borderId="0" xfId="28" applyFont="1"/>
    <xf numFmtId="41" fontId="23" fillId="0" borderId="0" xfId="28" applyFont="1"/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5" fillId="0" borderId="0" xfId="0" applyFont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41" fontId="21" fillId="0" borderId="26" xfId="28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3" fillId="18" borderId="27" xfId="0" applyFont="1" applyFill="1" applyBorder="1" applyAlignment="1">
      <alignment horizontal="center" vertical="center" wrapText="1"/>
    </xf>
    <xf numFmtId="0" fontId="23" fillId="18" borderId="0" xfId="0" applyFont="1" applyFill="1" applyBorder="1" applyAlignment="1">
      <alignment horizontal="center" vertical="center" wrapText="1"/>
    </xf>
    <xf numFmtId="0" fontId="23" fillId="18" borderId="28" xfId="0" applyFont="1" applyFill="1" applyBorder="1" applyAlignment="1">
      <alignment horizontal="center" vertical="center" wrapText="1"/>
    </xf>
    <xf numFmtId="0" fontId="23" fillId="18" borderId="24" xfId="0" applyFont="1" applyFill="1" applyBorder="1" applyAlignment="1">
      <alignment horizontal="center" vertical="center" wrapText="1"/>
    </xf>
    <xf numFmtId="0" fontId="23" fillId="18" borderId="25" xfId="0" applyFont="1" applyFill="1" applyBorder="1" applyAlignment="1">
      <alignment horizontal="center" vertical="center" wrapText="1"/>
    </xf>
    <xf numFmtId="0" fontId="23" fillId="18" borderId="23" xfId="0" applyFont="1" applyFill="1" applyBorder="1" applyAlignment="1">
      <alignment horizontal="center" vertical="center" wrapText="1"/>
    </xf>
    <xf numFmtId="41" fontId="23" fillId="18" borderId="26" xfId="28" applyFont="1" applyFill="1" applyBorder="1" applyAlignment="1">
      <alignment vertical="center"/>
    </xf>
    <xf numFmtId="41" fontId="23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F24" workbookViewId="0">
      <selection activeCell="H50" sqref="H50:K51"/>
    </sheetView>
  </sheetViews>
  <sheetFormatPr defaultRowHeight="12.75" x14ac:dyDescent="0.2"/>
  <cols>
    <col min="1" max="1" width="4.5703125" style="8" customWidth="1"/>
    <col min="2" max="2" width="22" style="8" customWidth="1"/>
    <col min="3" max="3" width="10.5703125" style="8" customWidth="1"/>
    <col min="4" max="4" width="40.85546875" style="8" customWidth="1"/>
    <col min="5" max="5" width="31" style="8" customWidth="1"/>
    <col min="6" max="6" width="11.5703125" style="8" customWidth="1"/>
    <col min="7" max="10" width="11" style="8" customWidth="1"/>
    <col min="11" max="11" width="13.85546875" style="9" bestFit="1" customWidth="1"/>
    <col min="12" max="12" width="16" style="10" bestFit="1" customWidth="1"/>
    <col min="13" max="13" width="64.28515625" style="8" bestFit="1" customWidth="1"/>
    <col min="14" max="16384" width="9.140625" style="8"/>
  </cols>
  <sheetData>
    <row r="1" spans="1:15" s="63" customFormat="1" ht="15.75" x14ac:dyDescent="0.25">
      <c r="A1" s="61" t="s">
        <v>15</v>
      </c>
      <c r="B1" s="62"/>
      <c r="C1" s="61"/>
      <c r="D1" s="62"/>
      <c r="K1" s="64"/>
      <c r="L1" s="65"/>
    </row>
    <row r="2" spans="1:15" x14ac:dyDescent="0.2">
      <c r="A2" s="71" t="s">
        <v>2</v>
      </c>
      <c r="B2" s="71" t="s">
        <v>0</v>
      </c>
      <c r="C2" s="71" t="s">
        <v>3</v>
      </c>
      <c r="D2" s="71" t="s">
        <v>4</v>
      </c>
      <c r="E2" s="71" t="s">
        <v>13</v>
      </c>
      <c r="F2" s="69" t="s">
        <v>6</v>
      </c>
      <c r="G2" s="70"/>
      <c r="H2" s="71" t="s">
        <v>5</v>
      </c>
      <c r="I2" s="73" t="s">
        <v>14</v>
      </c>
      <c r="J2" s="66"/>
      <c r="K2" s="75" t="s">
        <v>7</v>
      </c>
      <c r="L2" s="75" t="s">
        <v>10</v>
      </c>
      <c r="M2" s="71" t="s">
        <v>1</v>
      </c>
    </row>
    <row r="3" spans="1:15" ht="13.5" thickBot="1" x14ac:dyDescent="0.25">
      <c r="A3" s="72"/>
      <c r="B3" s="72"/>
      <c r="C3" s="72"/>
      <c r="D3" s="72"/>
      <c r="E3" s="72"/>
      <c r="F3" s="11" t="s">
        <v>8</v>
      </c>
      <c r="G3" s="11" t="s">
        <v>9</v>
      </c>
      <c r="H3" s="72"/>
      <c r="I3" s="74"/>
      <c r="J3" s="67"/>
      <c r="K3" s="76"/>
      <c r="L3" s="77"/>
      <c r="M3" s="72"/>
    </row>
    <row r="4" spans="1:15" ht="15.75" x14ac:dyDescent="0.25">
      <c r="A4" s="12">
        <v>1</v>
      </c>
      <c r="B4" s="3" t="s">
        <v>12</v>
      </c>
      <c r="C4" s="4">
        <v>43858</v>
      </c>
      <c r="D4" s="68" t="s">
        <v>16</v>
      </c>
      <c r="E4" s="13" t="s">
        <v>19</v>
      </c>
      <c r="F4" s="2">
        <v>2.2999999999999998</v>
      </c>
      <c r="G4" s="2">
        <v>1</v>
      </c>
      <c r="H4" s="2">
        <v>1</v>
      </c>
      <c r="I4" s="6">
        <v>45000</v>
      </c>
      <c r="J4" s="8">
        <f>SUM(G4*F4)</f>
        <v>2.2999999999999998</v>
      </c>
      <c r="K4" s="14">
        <f>SUM(J4*I4*H4)</f>
        <v>103499.99999999999</v>
      </c>
      <c r="L4" s="20">
        <f>SUM(J4*I4*H4)</f>
        <v>103499.99999999999</v>
      </c>
      <c r="M4" s="16"/>
      <c r="N4" s="8">
        <f>SUM(G4*F4)</f>
        <v>2.2999999999999998</v>
      </c>
      <c r="O4" s="8">
        <f>SUM(N4*H4)</f>
        <v>2.2999999999999998</v>
      </c>
    </row>
    <row r="5" spans="1:15" ht="15" x14ac:dyDescent="0.25">
      <c r="A5" s="17">
        <v>2</v>
      </c>
      <c r="B5" s="18"/>
      <c r="C5" s="4">
        <v>43858</v>
      </c>
      <c r="D5" t="s">
        <v>17</v>
      </c>
      <c r="E5" s="19" t="s">
        <v>19</v>
      </c>
      <c r="F5" s="1">
        <v>2.5</v>
      </c>
      <c r="G5" s="1">
        <v>1</v>
      </c>
      <c r="H5" s="1">
        <v>1</v>
      </c>
      <c r="I5" s="6">
        <v>45000</v>
      </c>
      <c r="J5" s="8">
        <f t="shared" ref="J5:J36" si="0">SUM(G5*F5)</f>
        <v>2.5</v>
      </c>
      <c r="K5" s="14">
        <f t="shared" ref="K5:K36" si="1">SUM(J5*I5*H5)</f>
        <v>112500</v>
      </c>
      <c r="L5" s="20">
        <f t="shared" ref="L5:L36" si="2">SUM(J5*I5*H5)</f>
        <v>112500</v>
      </c>
      <c r="M5" s="17"/>
      <c r="N5" s="8">
        <f t="shared" ref="N5:N36" si="3">SUM(G5*F5)</f>
        <v>2.5</v>
      </c>
      <c r="O5" s="8">
        <f t="shared" ref="O5:O36" si="4">SUM(N5*H5)</f>
        <v>2.5</v>
      </c>
    </row>
    <row r="6" spans="1:15" ht="15" x14ac:dyDescent="0.25">
      <c r="A6" s="17">
        <v>3</v>
      </c>
      <c r="B6" s="18"/>
      <c r="C6" s="4">
        <v>43858</v>
      </c>
      <c r="D6" t="s">
        <v>18</v>
      </c>
      <c r="E6" s="19" t="s">
        <v>19</v>
      </c>
      <c r="F6" s="1">
        <v>2.5</v>
      </c>
      <c r="G6" s="1">
        <v>1</v>
      </c>
      <c r="H6" s="1">
        <v>1</v>
      </c>
      <c r="I6" s="6">
        <v>45000</v>
      </c>
      <c r="J6" s="8">
        <f t="shared" si="0"/>
        <v>2.5</v>
      </c>
      <c r="K6" s="14">
        <f t="shared" si="1"/>
        <v>112500</v>
      </c>
      <c r="L6" s="20">
        <f t="shared" si="2"/>
        <v>112500</v>
      </c>
      <c r="M6" s="17"/>
      <c r="N6" s="8">
        <f t="shared" si="3"/>
        <v>2.5</v>
      </c>
      <c r="O6" s="8">
        <f t="shared" si="4"/>
        <v>2.5</v>
      </c>
    </row>
    <row r="7" spans="1:15" ht="15" x14ac:dyDescent="0.25">
      <c r="A7" s="17">
        <v>4</v>
      </c>
      <c r="B7" s="18"/>
      <c r="C7" s="4">
        <v>43858</v>
      </c>
      <c r="D7" t="s">
        <v>20</v>
      </c>
      <c r="E7" s="19" t="s">
        <v>19</v>
      </c>
      <c r="F7" s="1">
        <v>2.5</v>
      </c>
      <c r="G7" s="1">
        <v>1</v>
      </c>
      <c r="H7" s="1">
        <v>1</v>
      </c>
      <c r="I7" s="6">
        <v>45000</v>
      </c>
      <c r="J7" s="8">
        <f t="shared" si="0"/>
        <v>2.5</v>
      </c>
      <c r="K7" s="14">
        <f t="shared" si="1"/>
        <v>112500</v>
      </c>
      <c r="L7" s="20">
        <f t="shared" si="2"/>
        <v>112500</v>
      </c>
      <c r="M7" s="17"/>
      <c r="N7" s="8">
        <f t="shared" si="3"/>
        <v>2.5</v>
      </c>
      <c r="O7" s="8">
        <f t="shared" si="4"/>
        <v>2.5</v>
      </c>
    </row>
    <row r="8" spans="1:15" ht="15" x14ac:dyDescent="0.25">
      <c r="A8" s="17">
        <v>5</v>
      </c>
      <c r="B8" s="18"/>
      <c r="C8" s="4">
        <v>43858</v>
      </c>
      <c r="D8" t="s">
        <v>21</v>
      </c>
      <c r="E8" s="21" t="s">
        <v>19</v>
      </c>
      <c r="F8" s="1">
        <v>6.5</v>
      </c>
      <c r="G8" s="1">
        <v>1</v>
      </c>
      <c r="H8" s="1">
        <v>1</v>
      </c>
      <c r="I8" s="6">
        <v>45000</v>
      </c>
      <c r="J8" s="8">
        <f t="shared" si="0"/>
        <v>6.5</v>
      </c>
      <c r="K8" s="14">
        <f t="shared" si="1"/>
        <v>292500</v>
      </c>
      <c r="L8" s="20">
        <f t="shared" si="2"/>
        <v>292500</v>
      </c>
      <c r="M8" s="17"/>
      <c r="N8" s="8">
        <f t="shared" si="3"/>
        <v>6.5</v>
      </c>
      <c r="O8" s="8">
        <f t="shared" si="4"/>
        <v>6.5</v>
      </c>
    </row>
    <row r="9" spans="1:15" ht="15" x14ac:dyDescent="0.25">
      <c r="A9" s="17">
        <v>6</v>
      </c>
      <c r="B9" s="18"/>
      <c r="C9" s="4">
        <v>43858</v>
      </c>
      <c r="D9" t="s">
        <v>22</v>
      </c>
      <c r="E9" s="21" t="s">
        <v>19</v>
      </c>
      <c r="F9" s="1">
        <v>1.5</v>
      </c>
      <c r="G9" s="1">
        <v>1</v>
      </c>
      <c r="H9" s="1">
        <v>5</v>
      </c>
      <c r="I9" s="6">
        <v>45000</v>
      </c>
      <c r="J9" s="8">
        <f t="shared" si="0"/>
        <v>1.5</v>
      </c>
      <c r="K9" s="14">
        <f t="shared" si="1"/>
        <v>337500</v>
      </c>
      <c r="L9" s="20">
        <f t="shared" si="2"/>
        <v>337500</v>
      </c>
      <c r="M9" s="17"/>
      <c r="N9" s="8">
        <f t="shared" si="3"/>
        <v>1.5</v>
      </c>
      <c r="O9" s="8">
        <f t="shared" si="4"/>
        <v>7.5</v>
      </c>
    </row>
    <row r="10" spans="1:15" ht="15" x14ac:dyDescent="0.25">
      <c r="A10" s="17">
        <v>7</v>
      </c>
      <c r="B10" s="18"/>
      <c r="C10" s="4">
        <v>43858</v>
      </c>
      <c r="D10" t="s">
        <v>23</v>
      </c>
      <c r="E10" s="21" t="s">
        <v>19</v>
      </c>
      <c r="F10" s="1">
        <v>2.5</v>
      </c>
      <c r="G10" s="1">
        <v>1</v>
      </c>
      <c r="H10" s="1">
        <v>1</v>
      </c>
      <c r="I10" s="6">
        <v>45000</v>
      </c>
      <c r="J10" s="8">
        <f t="shared" si="0"/>
        <v>2.5</v>
      </c>
      <c r="K10" s="14">
        <f t="shared" si="1"/>
        <v>112500</v>
      </c>
      <c r="L10" s="20">
        <f t="shared" si="2"/>
        <v>112500</v>
      </c>
      <c r="M10" s="17"/>
      <c r="N10" s="8">
        <f t="shared" si="3"/>
        <v>2.5</v>
      </c>
      <c r="O10" s="8">
        <f t="shared" si="4"/>
        <v>2.5</v>
      </c>
    </row>
    <row r="11" spans="1:15" x14ac:dyDescent="0.2">
      <c r="A11" s="17">
        <v>8</v>
      </c>
      <c r="B11" s="18"/>
      <c r="C11" s="4">
        <v>43858</v>
      </c>
      <c r="D11" s="21" t="s">
        <v>24</v>
      </c>
      <c r="E11" s="21" t="s">
        <v>19</v>
      </c>
      <c r="F11" s="1">
        <v>4.5</v>
      </c>
      <c r="G11" s="1">
        <v>1</v>
      </c>
      <c r="H11" s="1">
        <v>1</v>
      </c>
      <c r="I11" s="6">
        <v>45000</v>
      </c>
      <c r="J11" s="8">
        <f t="shared" si="0"/>
        <v>4.5</v>
      </c>
      <c r="K11" s="14">
        <f t="shared" si="1"/>
        <v>202500</v>
      </c>
      <c r="L11" s="20">
        <f t="shared" si="2"/>
        <v>202500</v>
      </c>
      <c r="M11" s="17"/>
      <c r="N11" s="8">
        <f t="shared" si="3"/>
        <v>4.5</v>
      </c>
      <c r="O11" s="8">
        <f t="shared" si="4"/>
        <v>4.5</v>
      </c>
    </row>
    <row r="12" spans="1:15" ht="15" x14ac:dyDescent="0.25">
      <c r="A12" s="17">
        <v>9</v>
      </c>
      <c r="B12" s="18"/>
      <c r="C12" s="4">
        <v>43858</v>
      </c>
      <c r="D12" t="s">
        <v>25</v>
      </c>
      <c r="E12" s="21" t="s">
        <v>19</v>
      </c>
      <c r="F12" s="1">
        <v>7</v>
      </c>
      <c r="G12" s="1">
        <v>0.8</v>
      </c>
      <c r="H12" s="1">
        <v>1</v>
      </c>
      <c r="I12" s="6">
        <v>45000</v>
      </c>
      <c r="J12" s="8">
        <f t="shared" si="0"/>
        <v>5.6000000000000005</v>
      </c>
      <c r="K12" s="14">
        <f t="shared" si="1"/>
        <v>252000.00000000003</v>
      </c>
      <c r="L12" s="20">
        <f t="shared" si="2"/>
        <v>252000.00000000003</v>
      </c>
      <c r="M12" s="17"/>
      <c r="N12" s="8">
        <f t="shared" si="3"/>
        <v>5.6000000000000005</v>
      </c>
      <c r="O12" s="8">
        <f t="shared" si="4"/>
        <v>5.6000000000000005</v>
      </c>
    </row>
    <row r="13" spans="1:15" ht="15" x14ac:dyDescent="0.25">
      <c r="A13" s="17">
        <v>10</v>
      </c>
      <c r="B13" s="18"/>
      <c r="C13" s="4">
        <v>43858</v>
      </c>
      <c r="D13" t="s">
        <v>26</v>
      </c>
      <c r="E13" s="21" t="s">
        <v>19</v>
      </c>
      <c r="F13" s="1">
        <v>4</v>
      </c>
      <c r="G13" s="1">
        <v>2</v>
      </c>
      <c r="H13" s="22">
        <v>1</v>
      </c>
      <c r="I13" s="6">
        <v>45000</v>
      </c>
      <c r="J13" s="8">
        <f t="shared" si="0"/>
        <v>8</v>
      </c>
      <c r="K13" s="14">
        <f t="shared" si="1"/>
        <v>360000</v>
      </c>
      <c r="L13" s="20">
        <f t="shared" si="2"/>
        <v>360000</v>
      </c>
      <c r="M13" s="17"/>
      <c r="N13" s="8">
        <f t="shared" si="3"/>
        <v>8</v>
      </c>
      <c r="O13" s="8">
        <f t="shared" si="4"/>
        <v>8</v>
      </c>
    </row>
    <row r="14" spans="1:15" ht="15" x14ac:dyDescent="0.25">
      <c r="A14" s="17">
        <v>11</v>
      </c>
      <c r="B14" s="18"/>
      <c r="C14" s="4">
        <v>43858</v>
      </c>
      <c r="D14" t="s">
        <v>27</v>
      </c>
      <c r="E14" s="21" t="s">
        <v>19</v>
      </c>
      <c r="F14" s="1">
        <v>4</v>
      </c>
      <c r="G14" s="1">
        <v>1</v>
      </c>
      <c r="H14" s="1">
        <v>1</v>
      </c>
      <c r="I14" s="6">
        <v>45000</v>
      </c>
      <c r="J14" s="8">
        <f t="shared" si="0"/>
        <v>4</v>
      </c>
      <c r="K14" s="14">
        <f t="shared" si="1"/>
        <v>180000</v>
      </c>
      <c r="L14" s="20">
        <f t="shared" si="2"/>
        <v>180000</v>
      </c>
      <c r="M14" s="17"/>
      <c r="N14" s="8">
        <f t="shared" si="3"/>
        <v>4</v>
      </c>
      <c r="O14" s="8">
        <f t="shared" si="4"/>
        <v>4</v>
      </c>
    </row>
    <row r="15" spans="1:15" ht="15" x14ac:dyDescent="0.25">
      <c r="A15" s="17">
        <v>12</v>
      </c>
      <c r="B15" s="18"/>
      <c r="C15" s="4">
        <v>43858</v>
      </c>
      <c r="D15" t="s">
        <v>28</v>
      </c>
      <c r="E15" s="21" t="s">
        <v>31</v>
      </c>
      <c r="F15" s="1">
        <v>1.2</v>
      </c>
      <c r="G15" s="1">
        <v>0.8</v>
      </c>
      <c r="H15" s="1">
        <v>1</v>
      </c>
      <c r="I15" s="6">
        <v>45000</v>
      </c>
      <c r="J15" s="8">
        <f t="shared" si="0"/>
        <v>0.96</v>
      </c>
      <c r="K15" s="14">
        <f t="shared" si="1"/>
        <v>43200</v>
      </c>
      <c r="L15" s="20">
        <f t="shared" si="2"/>
        <v>43200</v>
      </c>
      <c r="M15" s="17"/>
      <c r="N15" s="8">
        <f t="shared" si="3"/>
        <v>0.96</v>
      </c>
      <c r="O15" s="8">
        <f t="shared" si="4"/>
        <v>0.96</v>
      </c>
    </row>
    <row r="16" spans="1:15" ht="15" x14ac:dyDescent="0.25">
      <c r="A16" s="17">
        <v>13</v>
      </c>
      <c r="B16" s="18"/>
      <c r="C16" s="4">
        <v>43858</v>
      </c>
      <c r="D16" t="s">
        <v>29</v>
      </c>
      <c r="E16" s="21" t="s">
        <v>31</v>
      </c>
      <c r="F16" s="1">
        <v>1.2</v>
      </c>
      <c r="G16" s="1">
        <v>0.8</v>
      </c>
      <c r="H16" s="1">
        <v>1</v>
      </c>
      <c r="I16" s="6">
        <v>45000</v>
      </c>
      <c r="J16" s="8">
        <f t="shared" si="0"/>
        <v>0.96</v>
      </c>
      <c r="K16" s="14">
        <f t="shared" si="1"/>
        <v>43200</v>
      </c>
      <c r="L16" s="20">
        <f t="shared" si="2"/>
        <v>43200</v>
      </c>
      <c r="M16" s="17"/>
      <c r="N16" s="8">
        <f t="shared" si="3"/>
        <v>0.96</v>
      </c>
      <c r="O16" s="8">
        <f t="shared" si="4"/>
        <v>0.96</v>
      </c>
    </row>
    <row r="17" spans="1:15" ht="15" x14ac:dyDescent="0.25">
      <c r="A17" s="17">
        <v>14</v>
      </c>
      <c r="B17" s="18"/>
      <c r="C17" s="4">
        <v>43858</v>
      </c>
      <c r="D17" t="s">
        <v>30</v>
      </c>
      <c r="E17" s="21" t="s">
        <v>31</v>
      </c>
      <c r="F17" s="1">
        <v>5</v>
      </c>
      <c r="G17" s="1">
        <v>0.4</v>
      </c>
      <c r="H17" s="1">
        <v>1</v>
      </c>
      <c r="I17" s="6">
        <v>45000</v>
      </c>
      <c r="J17" s="8">
        <f t="shared" si="0"/>
        <v>2</v>
      </c>
      <c r="K17" s="14">
        <f t="shared" si="1"/>
        <v>90000</v>
      </c>
      <c r="L17" s="20">
        <f t="shared" si="2"/>
        <v>90000</v>
      </c>
      <c r="M17" s="17"/>
      <c r="N17" s="8">
        <f t="shared" si="3"/>
        <v>2</v>
      </c>
      <c r="O17" s="8">
        <f t="shared" si="4"/>
        <v>2</v>
      </c>
    </row>
    <row r="18" spans="1:15" ht="15" x14ac:dyDescent="0.25">
      <c r="A18" s="17">
        <v>15</v>
      </c>
      <c r="B18" s="18"/>
      <c r="C18" s="4">
        <v>43858</v>
      </c>
      <c r="D18" t="s">
        <v>32</v>
      </c>
      <c r="E18" s="21" t="s">
        <v>35</v>
      </c>
      <c r="F18" s="1">
        <v>2</v>
      </c>
      <c r="G18" s="1">
        <v>0.5</v>
      </c>
      <c r="H18" s="1">
        <v>1</v>
      </c>
      <c r="I18" s="6">
        <v>45000</v>
      </c>
      <c r="J18" s="8">
        <f t="shared" si="0"/>
        <v>1</v>
      </c>
      <c r="K18" s="14">
        <f t="shared" si="1"/>
        <v>45000</v>
      </c>
      <c r="L18" s="20">
        <f t="shared" si="2"/>
        <v>45000</v>
      </c>
      <c r="M18" s="17"/>
      <c r="N18" s="8">
        <f t="shared" si="3"/>
        <v>1</v>
      </c>
      <c r="O18" s="8">
        <f t="shared" si="4"/>
        <v>1</v>
      </c>
    </row>
    <row r="19" spans="1:15" ht="15" x14ac:dyDescent="0.25">
      <c r="A19" s="17">
        <v>16</v>
      </c>
      <c r="B19" s="18"/>
      <c r="C19" s="4">
        <v>43858</v>
      </c>
      <c r="D19" t="s">
        <v>33</v>
      </c>
      <c r="E19" s="21" t="s">
        <v>35</v>
      </c>
      <c r="F19" s="1">
        <v>2</v>
      </c>
      <c r="G19" s="1">
        <v>0.5</v>
      </c>
      <c r="H19" s="1">
        <v>1</v>
      </c>
      <c r="I19" s="6">
        <v>45000</v>
      </c>
      <c r="J19" s="8">
        <f t="shared" si="0"/>
        <v>1</v>
      </c>
      <c r="K19" s="14">
        <f t="shared" si="1"/>
        <v>45000</v>
      </c>
      <c r="L19" s="20">
        <f t="shared" si="2"/>
        <v>45000</v>
      </c>
      <c r="M19" s="17"/>
      <c r="N19" s="8">
        <f t="shared" si="3"/>
        <v>1</v>
      </c>
      <c r="O19" s="8">
        <f t="shared" si="4"/>
        <v>1</v>
      </c>
    </row>
    <row r="20" spans="1:15" ht="15" x14ac:dyDescent="0.25">
      <c r="A20" s="17">
        <v>17</v>
      </c>
      <c r="B20" s="18"/>
      <c r="C20" s="4">
        <v>43858</v>
      </c>
      <c r="D20" t="s">
        <v>34</v>
      </c>
      <c r="E20" s="21" t="s">
        <v>35</v>
      </c>
      <c r="F20" s="1">
        <v>2</v>
      </c>
      <c r="G20" s="1">
        <v>0.5</v>
      </c>
      <c r="H20" s="1">
        <v>1</v>
      </c>
      <c r="I20" s="6">
        <v>45000</v>
      </c>
      <c r="J20" s="8">
        <f t="shared" si="0"/>
        <v>1</v>
      </c>
      <c r="K20" s="14">
        <f t="shared" si="1"/>
        <v>45000</v>
      </c>
      <c r="L20" s="20">
        <f t="shared" si="2"/>
        <v>45000</v>
      </c>
      <c r="M20" s="17"/>
      <c r="N20" s="8">
        <f t="shared" si="3"/>
        <v>1</v>
      </c>
      <c r="O20" s="8">
        <f t="shared" si="4"/>
        <v>1</v>
      </c>
    </row>
    <row r="21" spans="1:15" x14ac:dyDescent="0.2">
      <c r="A21" s="17">
        <v>18</v>
      </c>
      <c r="B21" s="18"/>
      <c r="C21" s="4">
        <v>43858</v>
      </c>
      <c r="D21" s="21" t="s">
        <v>36</v>
      </c>
      <c r="E21" s="21" t="s">
        <v>37</v>
      </c>
      <c r="F21" s="1">
        <v>4</v>
      </c>
      <c r="G21" s="1">
        <v>1</v>
      </c>
      <c r="H21" s="1">
        <v>1</v>
      </c>
      <c r="I21" s="6">
        <v>45000</v>
      </c>
      <c r="J21" s="8">
        <f t="shared" si="0"/>
        <v>4</v>
      </c>
      <c r="K21" s="14">
        <f t="shared" si="1"/>
        <v>180000</v>
      </c>
      <c r="L21" s="20">
        <f t="shared" si="2"/>
        <v>180000</v>
      </c>
      <c r="M21" s="17"/>
      <c r="N21" s="8">
        <f t="shared" si="3"/>
        <v>4</v>
      </c>
      <c r="O21" s="8">
        <f t="shared" si="4"/>
        <v>4</v>
      </c>
    </row>
    <row r="22" spans="1:15" ht="15" x14ac:dyDescent="0.25">
      <c r="A22" s="17">
        <v>19</v>
      </c>
      <c r="B22" s="18"/>
      <c r="C22" s="4">
        <v>43858</v>
      </c>
      <c r="D22" t="s">
        <v>38</v>
      </c>
      <c r="E22" s="21" t="s">
        <v>41</v>
      </c>
      <c r="F22" s="1">
        <v>4</v>
      </c>
      <c r="G22" s="1">
        <v>1</v>
      </c>
      <c r="H22" s="1">
        <v>1</v>
      </c>
      <c r="I22" s="6">
        <v>45000</v>
      </c>
      <c r="J22" s="8">
        <f t="shared" si="0"/>
        <v>4</v>
      </c>
      <c r="K22" s="14">
        <f t="shared" si="1"/>
        <v>180000</v>
      </c>
      <c r="L22" s="20">
        <f t="shared" si="2"/>
        <v>180000</v>
      </c>
      <c r="M22" s="17"/>
      <c r="N22" s="8">
        <f t="shared" si="3"/>
        <v>4</v>
      </c>
      <c r="O22" s="8">
        <f t="shared" si="4"/>
        <v>4</v>
      </c>
    </row>
    <row r="23" spans="1:15" ht="15" x14ac:dyDescent="0.25">
      <c r="A23" s="17">
        <v>20</v>
      </c>
      <c r="B23" s="18"/>
      <c r="C23" s="4">
        <v>43858</v>
      </c>
      <c r="D23" t="s">
        <v>39</v>
      </c>
      <c r="E23" s="21" t="s">
        <v>41</v>
      </c>
      <c r="F23" s="1">
        <v>4</v>
      </c>
      <c r="G23" s="1">
        <v>1</v>
      </c>
      <c r="H23" s="1">
        <v>1</v>
      </c>
      <c r="I23" s="6">
        <v>45000</v>
      </c>
      <c r="J23" s="8">
        <f t="shared" si="0"/>
        <v>4</v>
      </c>
      <c r="K23" s="14">
        <f t="shared" si="1"/>
        <v>180000</v>
      </c>
      <c r="L23" s="20">
        <f t="shared" si="2"/>
        <v>180000</v>
      </c>
      <c r="M23" s="17"/>
      <c r="N23" s="8">
        <f t="shared" si="3"/>
        <v>4</v>
      </c>
      <c r="O23" s="8">
        <f t="shared" si="4"/>
        <v>4</v>
      </c>
    </row>
    <row r="24" spans="1:15" ht="15" x14ac:dyDescent="0.25">
      <c r="A24" s="17">
        <v>21</v>
      </c>
      <c r="B24" s="18"/>
      <c r="C24" s="4">
        <v>43858</v>
      </c>
      <c r="D24" t="s">
        <v>40</v>
      </c>
      <c r="E24" s="21" t="s">
        <v>41</v>
      </c>
      <c r="F24" s="1">
        <v>4.5</v>
      </c>
      <c r="G24" s="1">
        <v>1.1000000000000001</v>
      </c>
      <c r="H24" s="1">
        <v>1</v>
      </c>
      <c r="I24" s="6">
        <v>45000</v>
      </c>
      <c r="J24" s="8">
        <f t="shared" si="0"/>
        <v>4.95</v>
      </c>
      <c r="K24" s="14">
        <f t="shared" si="1"/>
        <v>222750</v>
      </c>
      <c r="L24" s="20">
        <f t="shared" si="2"/>
        <v>222750</v>
      </c>
      <c r="M24" s="17"/>
      <c r="N24" s="8">
        <f t="shared" si="3"/>
        <v>4.95</v>
      </c>
      <c r="O24" s="8">
        <f t="shared" si="4"/>
        <v>4.95</v>
      </c>
    </row>
    <row r="25" spans="1:15" ht="15" x14ac:dyDescent="0.25">
      <c r="A25" s="17">
        <v>22</v>
      </c>
      <c r="B25" s="18"/>
      <c r="C25" s="4">
        <v>43858</v>
      </c>
      <c r="D25" t="s">
        <v>42</v>
      </c>
      <c r="E25" s="21" t="s">
        <v>45</v>
      </c>
      <c r="F25" s="1">
        <v>4</v>
      </c>
      <c r="G25" s="1">
        <v>1</v>
      </c>
      <c r="H25" s="1">
        <v>1</v>
      </c>
      <c r="I25" s="6">
        <v>45000</v>
      </c>
      <c r="J25" s="8">
        <f t="shared" si="0"/>
        <v>4</v>
      </c>
      <c r="K25" s="14">
        <f t="shared" si="1"/>
        <v>180000</v>
      </c>
      <c r="L25" s="20">
        <f t="shared" si="2"/>
        <v>180000</v>
      </c>
      <c r="M25" s="17"/>
      <c r="N25" s="8">
        <f t="shared" si="3"/>
        <v>4</v>
      </c>
      <c r="O25" s="8">
        <f t="shared" si="4"/>
        <v>4</v>
      </c>
    </row>
    <row r="26" spans="1:15" ht="15" x14ac:dyDescent="0.25">
      <c r="A26" s="17">
        <v>23</v>
      </c>
      <c r="B26" s="18"/>
      <c r="C26" s="4">
        <v>43858</v>
      </c>
      <c r="D26" t="s">
        <v>43</v>
      </c>
      <c r="E26" s="21" t="s">
        <v>45</v>
      </c>
      <c r="F26" s="1">
        <v>4</v>
      </c>
      <c r="G26" s="1">
        <v>1</v>
      </c>
      <c r="H26" s="1">
        <v>1</v>
      </c>
      <c r="I26" s="6">
        <v>45000</v>
      </c>
      <c r="J26" s="8">
        <f t="shared" si="0"/>
        <v>4</v>
      </c>
      <c r="K26" s="14">
        <f t="shared" si="1"/>
        <v>180000</v>
      </c>
      <c r="L26" s="20">
        <f t="shared" si="2"/>
        <v>180000</v>
      </c>
      <c r="M26" s="17"/>
      <c r="N26" s="8">
        <f t="shared" si="3"/>
        <v>4</v>
      </c>
      <c r="O26" s="8">
        <f t="shared" si="4"/>
        <v>4</v>
      </c>
    </row>
    <row r="27" spans="1:15" ht="15" x14ac:dyDescent="0.25">
      <c r="A27" s="17">
        <v>24</v>
      </c>
      <c r="B27" s="18"/>
      <c r="C27" s="4">
        <v>43858</v>
      </c>
      <c r="D27" t="s">
        <v>44</v>
      </c>
      <c r="E27" s="21" t="s">
        <v>45</v>
      </c>
      <c r="F27" s="1">
        <v>3</v>
      </c>
      <c r="G27" s="1">
        <v>1</v>
      </c>
      <c r="H27" s="1">
        <v>1</v>
      </c>
      <c r="I27" s="6">
        <v>45000</v>
      </c>
      <c r="J27" s="8">
        <f t="shared" si="0"/>
        <v>3</v>
      </c>
      <c r="K27" s="14">
        <f t="shared" si="1"/>
        <v>135000</v>
      </c>
      <c r="L27" s="20">
        <f t="shared" si="2"/>
        <v>135000</v>
      </c>
      <c r="M27" s="17"/>
      <c r="N27" s="8">
        <f t="shared" si="3"/>
        <v>3</v>
      </c>
      <c r="O27" s="8">
        <f t="shared" si="4"/>
        <v>3</v>
      </c>
    </row>
    <row r="28" spans="1:15" ht="15" x14ac:dyDescent="0.25">
      <c r="A28" s="17">
        <v>25</v>
      </c>
      <c r="B28" s="18"/>
      <c r="C28" s="4">
        <v>43858</v>
      </c>
      <c r="D28" t="s">
        <v>46</v>
      </c>
      <c r="E28" s="21" t="s">
        <v>48</v>
      </c>
      <c r="F28" s="1">
        <v>3</v>
      </c>
      <c r="G28" s="1">
        <v>2</v>
      </c>
      <c r="H28" s="1">
        <v>1</v>
      </c>
      <c r="I28" s="6">
        <v>45000</v>
      </c>
      <c r="J28" s="8">
        <f t="shared" si="0"/>
        <v>6</v>
      </c>
      <c r="K28" s="14">
        <f t="shared" si="1"/>
        <v>270000</v>
      </c>
      <c r="L28" s="20">
        <f t="shared" si="2"/>
        <v>270000</v>
      </c>
      <c r="M28" s="17"/>
      <c r="N28" s="8">
        <f t="shared" si="3"/>
        <v>6</v>
      </c>
      <c r="O28" s="8">
        <f t="shared" si="4"/>
        <v>6</v>
      </c>
    </row>
    <row r="29" spans="1:15" ht="15" x14ac:dyDescent="0.25">
      <c r="A29" s="17">
        <v>26</v>
      </c>
      <c r="B29" s="18"/>
      <c r="C29" s="4">
        <v>43858</v>
      </c>
      <c r="D29" t="s">
        <v>47</v>
      </c>
      <c r="E29" s="21" t="s">
        <v>48</v>
      </c>
      <c r="F29" s="1">
        <v>5</v>
      </c>
      <c r="G29" s="1">
        <v>0.8</v>
      </c>
      <c r="H29" s="1">
        <v>1</v>
      </c>
      <c r="I29" s="6">
        <v>45000</v>
      </c>
      <c r="J29" s="8">
        <f t="shared" si="0"/>
        <v>4</v>
      </c>
      <c r="K29" s="14">
        <f t="shared" si="1"/>
        <v>180000</v>
      </c>
      <c r="L29" s="20">
        <f t="shared" si="2"/>
        <v>180000</v>
      </c>
      <c r="M29" s="17"/>
      <c r="N29" s="8">
        <f t="shared" si="3"/>
        <v>4</v>
      </c>
      <c r="O29" s="8">
        <f t="shared" si="4"/>
        <v>4</v>
      </c>
    </row>
    <row r="30" spans="1:15" ht="15" x14ac:dyDescent="0.25">
      <c r="A30" s="17">
        <v>27</v>
      </c>
      <c r="B30" s="18"/>
      <c r="C30" s="4">
        <v>43858</v>
      </c>
      <c r="D30" t="s">
        <v>49</v>
      </c>
      <c r="E30" s="21" t="s">
        <v>52</v>
      </c>
      <c r="F30" s="1">
        <v>1.8</v>
      </c>
      <c r="G30" s="1">
        <v>0.4</v>
      </c>
      <c r="H30" s="1">
        <v>1</v>
      </c>
      <c r="I30" s="6">
        <v>45000</v>
      </c>
      <c r="J30" s="8">
        <f t="shared" si="0"/>
        <v>0.72000000000000008</v>
      </c>
      <c r="K30" s="14">
        <f t="shared" si="1"/>
        <v>32400.000000000004</v>
      </c>
      <c r="L30" s="20">
        <f t="shared" si="2"/>
        <v>32400.000000000004</v>
      </c>
      <c r="M30" s="17"/>
      <c r="N30" s="8">
        <f t="shared" si="3"/>
        <v>0.72000000000000008</v>
      </c>
      <c r="O30" s="8">
        <f t="shared" si="4"/>
        <v>0.72000000000000008</v>
      </c>
    </row>
    <row r="31" spans="1:15" ht="15" x14ac:dyDescent="0.25">
      <c r="A31" s="17">
        <v>28</v>
      </c>
      <c r="B31" s="18"/>
      <c r="C31" s="4">
        <v>43858</v>
      </c>
      <c r="D31" t="s">
        <v>50</v>
      </c>
      <c r="E31" s="21" t="s">
        <v>52</v>
      </c>
      <c r="F31" s="1">
        <v>5</v>
      </c>
      <c r="G31" s="1">
        <v>0.65</v>
      </c>
      <c r="H31" s="1">
        <v>1</v>
      </c>
      <c r="I31" s="6">
        <v>45000</v>
      </c>
      <c r="J31" s="8">
        <f t="shared" si="0"/>
        <v>3.25</v>
      </c>
      <c r="K31" s="14">
        <f t="shared" si="1"/>
        <v>146250</v>
      </c>
      <c r="L31" s="20">
        <f t="shared" si="2"/>
        <v>146250</v>
      </c>
      <c r="M31" s="17"/>
      <c r="N31" s="8">
        <f t="shared" si="3"/>
        <v>3.25</v>
      </c>
      <c r="O31" s="8">
        <f t="shared" si="4"/>
        <v>3.25</v>
      </c>
    </row>
    <row r="32" spans="1:15" ht="15" x14ac:dyDescent="0.25">
      <c r="A32" s="17">
        <v>29</v>
      </c>
      <c r="B32" s="18"/>
      <c r="C32" s="4">
        <v>43858</v>
      </c>
      <c r="D32" t="s">
        <v>51</v>
      </c>
      <c r="E32" s="21" t="s">
        <v>52</v>
      </c>
      <c r="F32" s="1">
        <v>2.5</v>
      </c>
      <c r="G32" s="1">
        <v>0.3</v>
      </c>
      <c r="H32" s="1">
        <v>1</v>
      </c>
      <c r="I32" s="6">
        <v>45000</v>
      </c>
      <c r="J32" s="8">
        <f t="shared" si="0"/>
        <v>0.75</v>
      </c>
      <c r="K32" s="14">
        <f t="shared" si="1"/>
        <v>33750</v>
      </c>
      <c r="L32" s="20">
        <f t="shared" si="2"/>
        <v>33750</v>
      </c>
      <c r="M32" s="17"/>
      <c r="N32" s="8">
        <f t="shared" si="3"/>
        <v>0.75</v>
      </c>
      <c r="O32" s="8">
        <f t="shared" si="4"/>
        <v>0.75</v>
      </c>
    </row>
    <row r="33" spans="1:15" x14ac:dyDescent="0.2">
      <c r="A33" s="17">
        <v>30</v>
      </c>
      <c r="B33" s="18"/>
      <c r="C33" s="4">
        <v>43858</v>
      </c>
      <c r="D33" s="21" t="s">
        <v>41</v>
      </c>
      <c r="E33" s="21" t="s">
        <v>41</v>
      </c>
      <c r="F33" s="1">
        <v>8</v>
      </c>
      <c r="G33" s="1">
        <v>2</v>
      </c>
      <c r="H33" s="1">
        <v>2</v>
      </c>
      <c r="I33" s="6">
        <v>45000</v>
      </c>
      <c r="J33" s="8">
        <f t="shared" si="0"/>
        <v>16</v>
      </c>
      <c r="K33" s="14">
        <f t="shared" si="1"/>
        <v>1440000</v>
      </c>
      <c r="L33" s="20">
        <f t="shared" si="2"/>
        <v>1440000</v>
      </c>
      <c r="M33" s="17"/>
      <c r="N33" s="8">
        <f t="shared" si="3"/>
        <v>16</v>
      </c>
      <c r="O33" s="8">
        <f t="shared" si="4"/>
        <v>32</v>
      </c>
    </row>
    <row r="34" spans="1:15" x14ac:dyDescent="0.2">
      <c r="A34" s="17">
        <v>31</v>
      </c>
      <c r="B34" s="18"/>
      <c r="C34" s="4">
        <v>43858</v>
      </c>
      <c r="D34" s="21" t="s">
        <v>53</v>
      </c>
      <c r="E34" s="21" t="s">
        <v>54</v>
      </c>
      <c r="F34" s="1">
        <v>4</v>
      </c>
      <c r="G34" s="1">
        <v>1</v>
      </c>
      <c r="H34" s="1">
        <v>2</v>
      </c>
      <c r="I34" s="6">
        <v>45000</v>
      </c>
      <c r="J34" s="8">
        <f t="shared" si="0"/>
        <v>4</v>
      </c>
      <c r="K34" s="14">
        <f t="shared" si="1"/>
        <v>360000</v>
      </c>
      <c r="L34" s="20">
        <f t="shared" si="2"/>
        <v>360000</v>
      </c>
      <c r="M34" s="17"/>
      <c r="N34" s="8">
        <f t="shared" si="3"/>
        <v>4</v>
      </c>
      <c r="O34" s="8">
        <f t="shared" si="4"/>
        <v>8</v>
      </c>
    </row>
    <row r="35" spans="1:15" x14ac:dyDescent="0.2">
      <c r="A35" s="17">
        <v>32</v>
      </c>
      <c r="B35" s="18"/>
      <c r="C35" s="4">
        <v>43858</v>
      </c>
      <c r="D35" s="21" t="s">
        <v>55</v>
      </c>
      <c r="E35" s="21" t="s">
        <v>56</v>
      </c>
      <c r="F35" s="1">
        <v>4</v>
      </c>
      <c r="G35" s="1">
        <v>1</v>
      </c>
      <c r="H35" s="1">
        <v>1</v>
      </c>
      <c r="I35" s="6">
        <v>45000</v>
      </c>
      <c r="J35" s="8">
        <f t="shared" si="0"/>
        <v>4</v>
      </c>
      <c r="K35" s="14">
        <f t="shared" si="1"/>
        <v>180000</v>
      </c>
      <c r="L35" s="20">
        <f t="shared" si="2"/>
        <v>180000</v>
      </c>
      <c r="M35" s="17"/>
      <c r="N35" s="8">
        <f t="shared" si="3"/>
        <v>4</v>
      </c>
      <c r="O35" s="8">
        <f t="shared" si="4"/>
        <v>4</v>
      </c>
    </row>
    <row r="36" spans="1:15" x14ac:dyDescent="0.2">
      <c r="A36" s="17">
        <v>33</v>
      </c>
      <c r="B36" s="18"/>
      <c r="C36" s="4">
        <v>43858</v>
      </c>
      <c r="D36" s="21" t="s">
        <v>57</v>
      </c>
      <c r="E36" s="21" t="s">
        <v>56</v>
      </c>
      <c r="F36" s="1">
        <v>4</v>
      </c>
      <c r="G36" s="1">
        <v>1</v>
      </c>
      <c r="H36" s="1">
        <v>1</v>
      </c>
      <c r="I36" s="6">
        <v>45000</v>
      </c>
      <c r="J36" s="8">
        <f t="shared" si="0"/>
        <v>4</v>
      </c>
      <c r="K36" s="14">
        <f t="shared" si="1"/>
        <v>180000</v>
      </c>
      <c r="L36" s="20">
        <f t="shared" si="2"/>
        <v>180000</v>
      </c>
      <c r="M36" s="17"/>
      <c r="N36" s="8">
        <f t="shared" si="3"/>
        <v>4</v>
      </c>
      <c r="O36" s="8">
        <f t="shared" si="4"/>
        <v>4</v>
      </c>
    </row>
    <row r="37" spans="1:15" x14ac:dyDescent="0.2">
      <c r="A37" s="18"/>
      <c r="B37" s="18"/>
      <c r="C37" s="18"/>
      <c r="D37" s="18"/>
      <c r="E37" s="18"/>
      <c r="F37" s="18"/>
      <c r="G37" s="18"/>
      <c r="H37" s="18"/>
      <c r="I37" s="7">
        <f>SUM(F37*G37)</f>
        <v>0</v>
      </c>
      <c r="J37" s="7">
        <f>SUM(J4:J36)</f>
        <v>119.99000000000001</v>
      </c>
      <c r="K37" s="7"/>
      <c r="L37" s="20"/>
      <c r="M37" s="18"/>
      <c r="O37" s="8">
        <f>SUM(O4:O36)</f>
        <v>145.99</v>
      </c>
    </row>
    <row r="38" spans="1:15" ht="13.5" thickBot="1" x14ac:dyDescent="0.25">
      <c r="A38" s="18"/>
      <c r="B38" s="18"/>
      <c r="C38" s="18"/>
      <c r="D38" s="18"/>
      <c r="E38" s="18"/>
      <c r="F38" s="89" t="s">
        <v>11</v>
      </c>
      <c r="G38" s="90"/>
      <c r="H38" s="90"/>
      <c r="I38" s="90"/>
      <c r="J38" s="90"/>
      <c r="K38" s="91"/>
      <c r="L38" s="25">
        <f>SUM(L4:L36)</f>
        <v>6569550</v>
      </c>
    </row>
    <row r="39" spans="1:15" x14ac:dyDescent="0.2">
      <c r="A39" s="26"/>
      <c r="B39" s="27"/>
      <c r="C39" s="28"/>
      <c r="D39" s="29"/>
      <c r="E39" s="29"/>
      <c r="F39" s="29"/>
      <c r="G39" s="29"/>
      <c r="H39" s="29"/>
      <c r="I39" s="29"/>
      <c r="J39" s="29"/>
      <c r="K39" s="30"/>
      <c r="L39" s="31"/>
      <c r="M39" s="24"/>
    </row>
    <row r="40" spans="1:15" ht="13.5" thickBot="1" x14ac:dyDescent="0.25">
      <c r="A40" s="18"/>
      <c r="B40" s="32"/>
      <c r="C40" s="33"/>
      <c r="D40" s="34"/>
      <c r="E40" s="34"/>
      <c r="F40" s="92"/>
      <c r="G40" s="92"/>
      <c r="H40" s="92"/>
      <c r="I40" s="92"/>
      <c r="J40" s="92"/>
      <c r="K40" s="92"/>
      <c r="L40" s="35"/>
      <c r="M40" s="24"/>
    </row>
    <row r="41" spans="1:15" x14ac:dyDescent="0.2">
      <c r="A41" s="18"/>
      <c r="B41" s="36"/>
      <c r="C41" s="28"/>
      <c r="D41" s="29"/>
      <c r="E41" s="29"/>
      <c r="F41" s="29"/>
      <c r="G41" s="29"/>
      <c r="H41" s="29"/>
      <c r="I41" s="30"/>
      <c r="J41" s="30"/>
      <c r="K41" s="30"/>
      <c r="L41" s="31"/>
      <c r="M41" s="24"/>
    </row>
    <row r="42" spans="1:15" ht="13.5" thickBot="1" x14ac:dyDescent="0.25">
      <c r="A42" s="18"/>
      <c r="B42" s="5"/>
      <c r="C42" s="37"/>
      <c r="D42" s="5"/>
      <c r="E42" s="5"/>
      <c r="F42" s="93"/>
      <c r="G42" s="94"/>
      <c r="H42" s="94"/>
      <c r="I42" s="94"/>
      <c r="J42" s="94"/>
      <c r="K42" s="95"/>
      <c r="L42" s="38"/>
      <c r="M42" s="18"/>
    </row>
    <row r="43" spans="1:15" x14ac:dyDescent="0.2">
      <c r="A43" s="18"/>
      <c r="B43" s="39"/>
      <c r="C43" s="40"/>
      <c r="D43" s="26"/>
      <c r="E43" s="26"/>
      <c r="F43" s="26"/>
      <c r="G43" s="26"/>
      <c r="H43" s="26"/>
      <c r="I43" s="14"/>
      <c r="J43" s="14"/>
      <c r="K43" s="14"/>
      <c r="L43" s="41"/>
      <c r="M43" s="18"/>
    </row>
    <row r="44" spans="1:15" ht="13.5" thickBot="1" x14ac:dyDescent="0.25">
      <c r="A44" s="18"/>
      <c r="B44" s="5"/>
      <c r="C44" s="37"/>
      <c r="D44" s="5"/>
      <c r="E44" s="5"/>
      <c r="F44" s="96"/>
      <c r="G44" s="97"/>
      <c r="H44" s="97"/>
      <c r="I44" s="97"/>
      <c r="J44" s="97"/>
      <c r="K44" s="98"/>
      <c r="L44" s="42"/>
      <c r="M44" s="18"/>
    </row>
    <row r="45" spans="1:15" x14ac:dyDescent="0.2">
      <c r="A45" s="18"/>
      <c r="B45" s="43"/>
      <c r="C45" s="44"/>
      <c r="D45" s="45"/>
      <c r="E45" s="45"/>
      <c r="F45" s="26"/>
      <c r="G45" s="26"/>
      <c r="H45" s="26"/>
      <c r="I45" s="14"/>
      <c r="J45" s="14"/>
      <c r="K45" s="14"/>
      <c r="L45" s="15"/>
      <c r="M45" s="18"/>
    </row>
    <row r="46" spans="1:15" x14ac:dyDescent="0.2">
      <c r="A46" s="18"/>
      <c r="B46" s="46"/>
      <c r="C46" s="47"/>
      <c r="D46" s="48"/>
      <c r="E46" s="48"/>
      <c r="F46" s="49"/>
      <c r="G46" s="50"/>
      <c r="H46" s="50"/>
      <c r="I46" s="51"/>
      <c r="J46" s="51"/>
      <c r="K46" s="14"/>
      <c r="L46" s="52"/>
      <c r="M46" s="18"/>
    </row>
    <row r="47" spans="1:15" ht="13.5" thickBot="1" x14ac:dyDescent="0.25">
      <c r="A47" s="18"/>
      <c r="B47" s="5"/>
      <c r="C47" s="5"/>
      <c r="D47" s="5"/>
      <c r="E47" s="5"/>
      <c r="F47" s="99"/>
      <c r="G47" s="100"/>
      <c r="H47" s="100"/>
      <c r="I47" s="100"/>
      <c r="J47" s="100"/>
      <c r="K47" s="101"/>
      <c r="L47" s="53"/>
      <c r="M47" s="18"/>
    </row>
    <row r="48" spans="1:15" x14ac:dyDescent="0.2">
      <c r="A48" s="18"/>
      <c r="B48" s="54"/>
      <c r="C48" s="44"/>
      <c r="D48" s="23"/>
      <c r="E48" s="23"/>
      <c r="F48" s="55"/>
      <c r="G48" s="55"/>
      <c r="H48" s="56"/>
      <c r="I48" s="57"/>
      <c r="J48" s="57"/>
      <c r="K48" s="58"/>
      <c r="L48" s="59"/>
      <c r="M48" s="18"/>
    </row>
    <row r="49" spans="1:13" ht="13.5" thickBot="1" x14ac:dyDescent="0.25">
      <c r="A49" s="18"/>
      <c r="B49" s="5"/>
      <c r="C49" s="5"/>
      <c r="D49" s="5"/>
      <c r="E49" s="5"/>
      <c r="F49" s="78"/>
      <c r="G49" s="79"/>
      <c r="H49" s="79"/>
      <c r="I49" s="79"/>
      <c r="J49" s="79"/>
      <c r="K49" s="80"/>
      <c r="L49" s="60"/>
      <c r="M49" s="18"/>
    </row>
    <row r="50" spans="1:13" x14ac:dyDescent="0.2">
      <c r="A50" s="18"/>
      <c r="B50" s="26"/>
      <c r="C50" s="26"/>
      <c r="D50" s="26"/>
      <c r="E50" s="26"/>
      <c r="F50" s="26"/>
      <c r="G50" s="26"/>
      <c r="H50" s="81"/>
      <c r="I50" s="82"/>
      <c r="J50" s="82"/>
      <c r="K50" s="83"/>
      <c r="L50" s="87"/>
      <c r="M50" s="18"/>
    </row>
    <row r="51" spans="1:13" x14ac:dyDescent="0.2">
      <c r="A51" s="18"/>
      <c r="B51" s="18"/>
      <c r="C51" s="18"/>
      <c r="D51" s="18"/>
      <c r="E51" s="18"/>
      <c r="F51" s="18"/>
      <c r="G51" s="18"/>
      <c r="H51" s="84"/>
      <c r="I51" s="85"/>
      <c r="J51" s="85"/>
      <c r="K51" s="86"/>
      <c r="L51" s="88"/>
      <c r="M51" s="18"/>
    </row>
  </sheetData>
  <mergeCells count="19">
    <mergeCell ref="F49:K49"/>
    <mergeCell ref="H50:K51"/>
    <mergeCell ref="L50:L51"/>
    <mergeCell ref="F38:K38"/>
    <mergeCell ref="F40:K40"/>
    <mergeCell ref="F42:K42"/>
    <mergeCell ref="F44:K44"/>
    <mergeCell ref="F47:K47"/>
    <mergeCell ref="H2:H3"/>
    <mergeCell ref="I2:I3"/>
    <mergeCell ref="K2:K3"/>
    <mergeCell ref="L2:L3"/>
    <mergeCell ref="M2:M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2017-09-25T10:35:11Z</dcterms:created>
  <dcterms:modified xsi:type="dcterms:W3CDTF">2020-01-30T01:40:17Z</dcterms:modified>
</cp:coreProperties>
</file>