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05" windowWidth="19440" windowHeight="7305"/>
  </bookViews>
  <sheets>
    <sheet name="AKTIFITAS PROMOSI FEB 20 BTM" sheetId="3" r:id="rId1"/>
  </sheets>
  <calcPr calcId="144525"/>
</workbook>
</file>

<file path=xl/calcChain.xml><?xml version="1.0" encoding="utf-8"?>
<calcChain xmlns="http://schemas.openxmlformats.org/spreadsheetml/2006/main">
  <c r="J21" i="3" l="1"/>
  <c r="J7" i="3"/>
  <c r="J20" i="3" l="1"/>
  <c r="J4" i="3" l="1"/>
  <c r="J5" i="3"/>
  <c r="J6" i="3"/>
  <c r="J8" i="3"/>
  <c r="J9" i="3"/>
  <c r="J10" i="3"/>
  <c r="J11" i="3"/>
  <c r="J12" i="3"/>
  <c r="J13" i="3"/>
  <c r="J14" i="3"/>
  <c r="J15" i="3"/>
  <c r="J16" i="3"/>
  <c r="J17" i="3"/>
  <c r="J18" i="3"/>
  <c r="J19" i="3"/>
  <c r="J22" i="3"/>
  <c r="F30" i="3" l="1"/>
  <c r="G30" i="3" l="1"/>
  <c r="H30" i="3"/>
  <c r="I30" i="3"/>
  <c r="K40" i="3" l="1"/>
  <c r="K33" i="3"/>
  <c r="J30" i="3" l="1"/>
  <c r="K31" i="3" s="1"/>
  <c r="K41" i="3" l="1"/>
</calcChain>
</file>

<file path=xl/sharedStrings.xml><?xml version="1.0" encoding="utf-8"?>
<sst xmlns="http://schemas.openxmlformats.org/spreadsheetml/2006/main" count="144" uniqueCount="95">
  <si>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</si>
  <si>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</si>
  <si>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</si>
  <si>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</si>
  <si>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</si>
  <si>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</si>
  <si>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</si>
  <si>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</si>
  <si>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</si>
  <si>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</si>
  <si>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</si>
  <si>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</si>
  <si>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</si>
  <si>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</si>
  <si>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</si>
  <si>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</si>
  <si>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PASAR CIPTA LAND</t>
  </si>
  <si>
    <t>ATAS NAMA : HADI</t>
  </si>
  <si>
    <t>PRINT BERKAH BAHAN 280GR Rp. 35,000</t>
  </si>
  <si>
    <t>ATAS NAMA : ZULFIOBI SAPUTRA</t>
  </si>
  <si>
    <t>NO. HP. : 081268303485</t>
  </si>
  <si>
    <t>NO. HP : 085264083999</t>
  </si>
  <si>
    <t>RINCIAN AKTIFITAS PROMOSI DAN KEBUTUHAN BIAYA LPAP FEB 2020</t>
  </si>
  <si>
    <t>KIOS TAMA DUA PUTRA</t>
  </si>
  <si>
    <t>PASAR MEGA LEGENDA</t>
  </si>
  <si>
    <t>0.40</t>
  </si>
  <si>
    <t>KIOS  BONA  JAYA</t>
  </si>
  <si>
    <t>BUMBU  SARI  MINANG</t>
  </si>
  <si>
    <t>0.55</t>
  </si>
  <si>
    <t>LOS 73-74  VERO</t>
  </si>
  <si>
    <t>0.54</t>
  </si>
  <si>
    <t>TOKO  ARAS</t>
  </si>
  <si>
    <t>TOKO  REGAS</t>
  </si>
  <si>
    <t xml:space="preserve">TOKO ADEL </t>
  </si>
  <si>
    <t>2.056</t>
  </si>
  <si>
    <t>GERAI  KIOS  ADINDA NO. WA. 0813-7290-0565 (GAMBAR WA), 0852-6410-8634</t>
  </si>
  <si>
    <t>SANTAN INDAH, MENJUAL : GROSIR ANEKA TELUR, JUAL SANTAN MURNI, JUAL SANTAN BIASA, KELAPA PUTIH/PARUT, BLOK D1-07 (GAMBAR KELAPA )</t>
  </si>
  <si>
    <t>0.70</t>
  </si>
  <si>
    <t>GERAI  KUE  ADINDA, NO. WA. 0813-7290-0565 (GAMBAR WA), 0852-6410-8634 (MENERIMA PESANAN ANEKA KUE) DALAM KIOS</t>
  </si>
  <si>
    <t>GERAI  KUE  ADINDA, NO. WA. 0813-7290-0565 (GAMBAR WA), 0852-6410-8634 (MENERIMA PESANAN ANEKA KUE) DEPAN KIOS</t>
  </si>
  <si>
    <t>0.45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</si>
  <si>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</si>
  <si>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</si>
  <si>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</si>
  <si>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</si>
  <si>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</si>
  <si>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</si>
  <si>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</si>
  <si>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</si>
  <si>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</si>
  <si>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</si>
  <si>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</si>
  <si>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</si>
  <si>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TOKO RIFAEL  MENJUAL : SEMBAKO, SAYUR DAN ANEKA IKAN TERI</t>
  </si>
  <si>
    <t>0.85</t>
  </si>
  <si>
    <t>2.060</t>
  </si>
  <si>
    <t>KIOS ATAN</t>
  </si>
  <si>
    <t>1.05</t>
  </si>
  <si>
    <t>2.080</t>
  </si>
  <si>
    <t>TOKO  JASMIN MENJUAL : SEMBAKO</t>
  </si>
  <si>
    <t>5.058</t>
  </si>
  <si>
    <t>13</t>
  </si>
  <si>
    <t>14</t>
  </si>
  <si>
    <t>1.50</t>
  </si>
  <si>
    <t>15</t>
  </si>
  <si>
    <t>16</t>
  </si>
  <si>
    <t>17</t>
  </si>
  <si>
    <t>TOKO AR. PASAMAN (MENERIMA PESANAN NO. HP. 0813-7271-3458)</t>
  </si>
  <si>
    <t>KIOS  SIAGIAN  NO. 42  (PASAR CENTRAL GMP )</t>
  </si>
  <si>
    <t>PASAR CENTRAL GMP</t>
  </si>
  <si>
    <t>0.37</t>
  </si>
  <si>
    <t>2.87</t>
  </si>
  <si>
    <t>TOKO PAPA DAUD</t>
  </si>
  <si>
    <t>PASAR CIPTA PURI</t>
  </si>
  <si>
    <t>TOKO YOSI (MENJUAL BAHAN-BAHAN KUE)</t>
  </si>
  <si>
    <t>0.80</t>
  </si>
  <si>
    <t>2.90</t>
  </si>
  <si>
    <t>TOKO BONA JAYA</t>
  </si>
  <si>
    <t>PASAR TOSS 3000</t>
  </si>
  <si>
    <t>KEDAI MAK JOJO BLOK D NO. 6</t>
  </si>
  <si>
    <t>PASAR BATU MERAH</t>
  </si>
  <si>
    <t>TOKO HARAPAN BARU</t>
  </si>
  <si>
    <t>18</t>
  </si>
  <si>
    <t>19</t>
  </si>
  <si>
    <t>20</t>
  </si>
  <si>
    <t>21</t>
  </si>
  <si>
    <t>22</t>
  </si>
  <si>
    <t>NGEDIT GAMBAR SESUAI PERMINTAAN OUTLET</t>
  </si>
  <si>
    <t>PRINT SESUAI FILE YANG ADA</t>
  </si>
  <si>
    <t>PRINT KARATON BAHAN 280GR Rp. 25,000</t>
  </si>
  <si>
    <t>14.02.2020</t>
  </si>
  <si>
    <t>15.02.2020</t>
  </si>
  <si>
    <t>21.02.2020</t>
  </si>
  <si>
    <t>22.02.2020</t>
  </si>
  <si>
    <t>22.02.2020.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</si>
</sst>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0" fontId="19" fillId="25" borderId="13" xfId="0" applyFont="1" applyFill="1" applyBorder="1"/>
    <xf numFmtId="41" fontId="19" fillId="0" borderId="22" xfId="46" applyFont="1" applyFill="1" applyBorder="1" applyAlignment="1">
      <alignment horizontal="center"/>
    </xf>
    <xf numFmtId="41" fontId="20" fillId="0" borderId="22" xfId="46" applyFont="1" applyBorder="1"/>
    <xf numFmtId="0" fontId="19" fillId="0" borderId="22" xfId="44" quotePrefix="1" applyFont="1" applyFill="1" applyBorder="1" applyAlignment="1">
      <alignment horizontal="center"/>
    </xf>
    <xf numFmtId="0" fontId="19" fillId="0" borderId="10" xfId="44" quotePrefix="1" applyFont="1" applyFill="1" applyBorder="1" applyAlignment="1">
      <alignment horizontal="center"/>
    </xf>
    <xf numFmtId="0" fontId="20" fillId="19" borderId="14" xfId="0" quotePrefix="1" applyFont="1" applyFill="1" applyBorder="1" applyAlignment="1">
      <alignment horizontal="center"/>
    </xf>
    <xf numFmtId="41" fontId="20" fillId="0" borderId="22" xfId="0" applyNumberFormat="1" applyFont="1" applyBorder="1" applyAlignment="1"/>
    <xf numFmtId="41" fontId="20" fillId="25" borderId="22" xfId="46" applyFont="1" applyFill="1" applyBorder="1"/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6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E1" workbookViewId="0">
      <selection activeCell="N17" sqref="N17"/>
    </sheetView>
  </sheetViews>
  <sheetFormatPr defaultRowHeight="12.75" x14ac:dyDescent="0.2"/>
  <cols>
    <col min="1" max="1" width="4.5703125" style="7" customWidth="1"/>
    <col min="2" max="2" width="16.28515625" style="7" customWidth="1"/>
    <col min="3" max="3" width="9.7109375" style="7" customWidth="1"/>
    <col min="4" max="4" width="112" style="7" customWidth="1"/>
    <col min="5" max="5" width="19.5703125" style="7" customWidth="1"/>
    <col min="6" max="6" width="11.5703125" style="7" customWidth="1"/>
    <col min="7" max="7" width="11" style="7" customWidth="1"/>
    <col min="8" max="8" width="7.7109375" style="7" customWidth="1"/>
    <col min="9" max="9" width="10.140625" style="7" customWidth="1"/>
    <col min="10" max="10" width="11.42578125" style="8" customWidth="1"/>
    <col min="11" max="11" width="13.5703125" style="9" customWidth="1"/>
    <col min="12" max="12" width="37.140625" style="7" bestFit="1" customWidth="1"/>
    <col min="13" max="16384" width="9.140625" style="7"/>
  </cols>
  <sheetData>
    <row r="1" spans="1:12" s="62" customFormat="1" ht="15.75" x14ac:dyDescent="0.25">
      <c r="A1" s="60" t="s">
        <v>22</v>
      </c>
      <c r="B1" s="61"/>
      <c r="C1" s="60"/>
      <c r="D1" s="61"/>
      <c r="J1" s="63"/>
      <c r="K1" s="64"/>
    </row>
    <row r="2" spans="1:12" x14ac:dyDescent="0.2">
      <c r="A2" s="100" t="s">
        <v>2</v>
      </c>
      <c r="B2" s="100" t="s">
        <v>0</v>
      </c>
      <c r="C2" s="100" t="s">
        <v>3</v>
      </c>
      <c r="D2" s="100" t="s">
        <v>4</v>
      </c>
      <c r="E2" s="100" t="s">
        <v>13</v>
      </c>
      <c r="F2" s="105" t="s">
        <v>6</v>
      </c>
      <c r="G2" s="106"/>
      <c r="H2" s="100" t="s">
        <v>5</v>
      </c>
      <c r="I2" s="96" t="s">
        <v>15</v>
      </c>
      <c r="J2" s="98" t="s">
        <v>7</v>
      </c>
      <c r="K2" s="98" t="s">
        <v>10</v>
      </c>
      <c r="L2" s="100" t="s">
        <v>1</v>
      </c>
    </row>
    <row r="3" spans="1:12" ht="13.5" thickBot="1" x14ac:dyDescent="0.25">
      <c r="A3" s="101"/>
      <c r="B3" s="101"/>
      <c r="C3" s="101"/>
      <c r="D3" s="101"/>
      <c r="E3" s="101"/>
      <c r="F3" s="10" t="s">
        <v>8</v>
      </c>
      <c r="G3" s="10" t="s">
        <v>9</v>
      </c>
      <c r="H3" s="101"/>
      <c r="I3" s="97"/>
      <c r="J3" s="99"/>
      <c r="K3" s="99"/>
      <c r="L3" s="101"/>
    </row>
    <row r="4" spans="1:12" ht="13.5" thickBot="1" x14ac:dyDescent="0.25">
      <c r="A4" s="72" t="s">
        <v>41</v>
      </c>
      <c r="B4" s="3" t="s">
        <v>12</v>
      </c>
      <c r="C4" s="4" t="s">
        <v>90</v>
      </c>
      <c r="D4" s="11" t="s">
        <v>23</v>
      </c>
      <c r="E4" s="12" t="s">
        <v>24</v>
      </c>
      <c r="F4" s="70" t="s">
        <v>25</v>
      </c>
      <c r="G4" s="2">
        <v>2.056</v>
      </c>
      <c r="H4" s="2">
        <v>2</v>
      </c>
      <c r="I4" s="68">
        <v>25000</v>
      </c>
      <c r="J4" s="69">
        <f>F4*G4*H4*I4</f>
        <v>41120</v>
      </c>
      <c r="K4" s="14"/>
      <c r="L4" s="15" t="s">
        <v>18</v>
      </c>
    </row>
    <row r="5" spans="1:12" ht="13.5" thickBot="1" x14ac:dyDescent="0.25">
      <c r="A5" s="72" t="s">
        <v>42</v>
      </c>
      <c r="B5" s="17"/>
      <c r="C5" s="4" t="s">
        <v>90</v>
      </c>
      <c r="D5" s="66" t="s">
        <v>26</v>
      </c>
      <c r="E5" s="18" t="s">
        <v>24</v>
      </c>
      <c r="F5" s="71" t="s">
        <v>25</v>
      </c>
      <c r="G5" s="71" t="s">
        <v>55</v>
      </c>
      <c r="H5" s="1">
        <v>1</v>
      </c>
      <c r="I5" s="68">
        <v>25000</v>
      </c>
      <c r="J5" s="69">
        <f t="shared" ref="J5:J16" si="0">F5*G5*H5*I5</f>
        <v>20600</v>
      </c>
      <c r="K5" s="19"/>
      <c r="L5" s="16" t="s">
        <v>19</v>
      </c>
    </row>
    <row r="6" spans="1:12" ht="13.5" thickBot="1" x14ac:dyDescent="0.25">
      <c r="A6" s="72" t="s">
        <v>43</v>
      </c>
      <c r="B6" s="17"/>
      <c r="C6" s="4" t="s">
        <v>90</v>
      </c>
      <c r="D6" s="66" t="s">
        <v>27</v>
      </c>
      <c r="E6" s="65" t="s">
        <v>24</v>
      </c>
      <c r="F6" s="71" t="s">
        <v>28</v>
      </c>
      <c r="G6" s="1">
        <v>2</v>
      </c>
      <c r="H6" s="1">
        <v>1</v>
      </c>
      <c r="I6" s="68">
        <v>25000</v>
      </c>
      <c r="J6" s="69">
        <f t="shared" si="0"/>
        <v>27500.000000000004</v>
      </c>
      <c r="K6" s="19"/>
      <c r="L6" s="16" t="s">
        <v>20</v>
      </c>
    </row>
    <row r="7" spans="1:12" ht="13.5" thickBot="1" x14ac:dyDescent="0.25">
      <c r="A7" s="72" t="s">
        <v>44</v>
      </c>
      <c r="B7" s="17"/>
      <c r="C7" s="4" t="s">
        <v>90</v>
      </c>
      <c r="D7" s="66" t="s">
        <v>29</v>
      </c>
      <c r="E7" s="65" t="s">
        <v>24</v>
      </c>
      <c r="F7" s="71" t="s">
        <v>30</v>
      </c>
      <c r="G7" s="1">
        <v>1.0349999999999999</v>
      </c>
      <c r="H7" s="1">
        <v>1</v>
      </c>
      <c r="I7" s="68">
        <v>25000</v>
      </c>
      <c r="J7" s="69">
        <f t="shared" si="0"/>
        <v>13972.499999999998</v>
      </c>
      <c r="K7" s="19"/>
      <c r="L7" s="16" t="s">
        <v>87</v>
      </c>
    </row>
    <row r="8" spans="1:12" ht="13.5" thickBot="1" x14ac:dyDescent="0.25">
      <c r="A8" s="72" t="s">
        <v>45</v>
      </c>
      <c r="B8" s="17"/>
      <c r="C8" s="4" t="s">
        <v>90</v>
      </c>
      <c r="D8" s="66" t="s">
        <v>31</v>
      </c>
      <c r="E8" s="65" t="s">
        <v>24</v>
      </c>
      <c r="F8" s="1">
        <v>0.4</v>
      </c>
      <c r="G8" s="1">
        <v>2.0590000000000002</v>
      </c>
      <c r="H8" s="1">
        <v>1</v>
      </c>
      <c r="I8" s="68">
        <v>25000</v>
      </c>
      <c r="J8" s="69">
        <f t="shared" si="0"/>
        <v>20590.000000000004</v>
      </c>
      <c r="K8" s="19"/>
      <c r="L8" s="16"/>
    </row>
    <row r="9" spans="1:12" ht="13.5" thickBot="1" x14ac:dyDescent="0.25">
      <c r="A9" s="72" t="s">
        <v>46</v>
      </c>
      <c r="B9" s="17"/>
      <c r="C9" s="4" t="s">
        <v>90</v>
      </c>
      <c r="D9" s="20" t="s">
        <v>32</v>
      </c>
      <c r="E9" s="65" t="s">
        <v>24</v>
      </c>
      <c r="F9" s="71" t="s">
        <v>25</v>
      </c>
      <c r="G9" s="1">
        <v>2.0590000000000002</v>
      </c>
      <c r="H9" s="1">
        <v>1</v>
      </c>
      <c r="I9" s="68">
        <v>25000</v>
      </c>
      <c r="J9" s="69">
        <f t="shared" si="0"/>
        <v>20590.000000000004</v>
      </c>
      <c r="K9" s="19"/>
      <c r="L9" s="16" t="s">
        <v>89</v>
      </c>
    </row>
    <row r="10" spans="1:12" ht="13.5" thickBot="1" x14ac:dyDescent="0.25">
      <c r="A10" s="72" t="s">
        <v>47</v>
      </c>
      <c r="B10" s="17"/>
      <c r="C10" s="4" t="s">
        <v>90</v>
      </c>
      <c r="D10" s="66" t="s">
        <v>36</v>
      </c>
      <c r="E10" s="66" t="s">
        <v>24</v>
      </c>
      <c r="F10" s="71" t="s">
        <v>25</v>
      </c>
      <c r="G10" s="1">
        <v>2.0590000000000002</v>
      </c>
      <c r="H10" s="1">
        <v>1</v>
      </c>
      <c r="I10" s="68">
        <v>25000</v>
      </c>
      <c r="J10" s="69">
        <f t="shared" si="0"/>
        <v>20590.000000000004</v>
      </c>
      <c r="K10" s="19"/>
      <c r="L10" s="16" t="s">
        <v>17</v>
      </c>
    </row>
    <row r="11" spans="1:12" ht="13.5" thickBot="1" x14ac:dyDescent="0.25">
      <c r="A11" s="72" t="s">
        <v>48</v>
      </c>
      <c r="B11" s="17"/>
      <c r="C11" s="4" t="s">
        <v>90</v>
      </c>
      <c r="D11" s="66" t="s">
        <v>33</v>
      </c>
      <c r="E11" s="66" t="s">
        <v>24</v>
      </c>
      <c r="F11" s="71" t="s">
        <v>25</v>
      </c>
      <c r="G11" s="1">
        <v>2.0449999999999999</v>
      </c>
      <c r="H11" s="1">
        <v>1</v>
      </c>
      <c r="I11" s="68">
        <v>25000</v>
      </c>
      <c r="J11" s="69">
        <f t="shared" si="0"/>
        <v>20450</v>
      </c>
      <c r="K11" s="19"/>
      <c r="L11" s="16" t="s">
        <v>21</v>
      </c>
    </row>
    <row r="12" spans="1:12" ht="13.5" thickBot="1" x14ac:dyDescent="0.25">
      <c r="A12" s="72" t="s">
        <v>49</v>
      </c>
      <c r="B12" s="17"/>
      <c r="C12" s="4" t="s">
        <v>90</v>
      </c>
      <c r="D12" s="66" t="s">
        <v>33</v>
      </c>
      <c r="E12" s="66" t="s">
        <v>24</v>
      </c>
      <c r="F12" s="71" t="s">
        <v>25</v>
      </c>
      <c r="G12" s="71" t="s">
        <v>34</v>
      </c>
      <c r="H12" s="1">
        <v>1</v>
      </c>
      <c r="I12" s="68">
        <v>25000</v>
      </c>
      <c r="J12" s="69">
        <f t="shared" si="0"/>
        <v>20560</v>
      </c>
      <c r="K12" s="19"/>
      <c r="L12" s="16" t="s">
        <v>88</v>
      </c>
    </row>
    <row r="13" spans="1:12" ht="13.5" thickBot="1" x14ac:dyDescent="0.25">
      <c r="A13" s="72" t="s">
        <v>50</v>
      </c>
      <c r="B13" s="17"/>
      <c r="C13" s="4" t="s">
        <v>90</v>
      </c>
      <c r="D13" s="66" t="s">
        <v>35</v>
      </c>
      <c r="E13" s="66" t="s">
        <v>24</v>
      </c>
      <c r="F13" s="71" t="s">
        <v>37</v>
      </c>
      <c r="G13" s="71" t="s">
        <v>55</v>
      </c>
      <c r="H13" s="1">
        <v>1</v>
      </c>
      <c r="I13" s="68">
        <v>25000</v>
      </c>
      <c r="J13" s="69">
        <f t="shared" si="0"/>
        <v>36050</v>
      </c>
      <c r="K13" s="19"/>
      <c r="L13" s="16"/>
    </row>
    <row r="14" spans="1:12" ht="13.5" thickBot="1" x14ac:dyDescent="0.25">
      <c r="A14" s="72" t="s">
        <v>51</v>
      </c>
      <c r="B14" s="17"/>
      <c r="C14" s="4" t="s">
        <v>90</v>
      </c>
      <c r="D14" s="66" t="s">
        <v>38</v>
      </c>
      <c r="E14" s="66" t="s">
        <v>24</v>
      </c>
      <c r="F14" s="71" t="s">
        <v>37</v>
      </c>
      <c r="G14" s="71" t="s">
        <v>55</v>
      </c>
      <c r="H14" s="1">
        <v>1</v>
      </c>
      <c r="I14" s="68">
        <v>25000</v>
      </c>
      <c r="J14" s="69">
        <f t="shared" si="0"/>
        <v>36050</v>
      </c>
      <c r="K14" s="19"/>
      <c r="L14" s="16"/>
    </row>
    <row r="15" spans="1:12" ht="13.5" thickBot="1" x14ac:dyDescent="0.25">
      <c r="A15" s="72" t="s">
        <v>52</v>
      </c>
      <c r="B15" s="17"/>
      <c r="C15" s="4" t="s">
        <v>90</v>
      </c>
      <c r="D15" s="66" t="s">
        <v>39</v>
      </c>
      <c r="E15" s="66" t="s">
        <v>24</v>
      </c>
      <c r="F15" s="71" t="s">
        <v>40</v>
      </c>
      <c r="G15" s="1">
        <v>2.06</v>
      </c>
      <c r="H15" s="21">
        <v>1</v>
      </c>
      <c r="I15" s="68">
        <v>25000</v>
      </c>
      <c r="J15" s="69">
        <f t="shared" si="0"/>
        <v>23175</v>
      </c>
      <c r="K15" s="19"/>
      <c r="L15" s="16"/>
    </row>
    <row r="16" spans="1:12" ht="13.5" thickBot="1" x14ac:dyDescent="0.25">
      <c r="A16" s="72" t="s">
        <v>61</v>
      </c>
      <c r="B16" s="17"/>
      <c r="C16" s="4" t="s">
        <v>90</v>
      </c>
      <c r="D16" s="66" t="s">
        <v>67</v>
      </c>
      <c r="E16" s="66" t="s">
        <v>24</v>
      </c>
      <c r="F16" s="71" t="s">
        <v>40</v>
      </c>
      <c r="G16" s="71" t="s">
        <v>63</v>
      </c>
      <c r="H16" s="21">
        <v>1</v>
      </c>
      <c r="I16" s="68">
        <v>25000</v>
      </c>
      <c r="J16" s="69">
        <f t="shared" si="0"/>
        <v>16875</v>
      </c>
      <c r="K16" s="19"/>
      <c r="L16" s="16"/>
    </row>
    <row r="17" spans="1:12" ht="13.5" thickBot="1" x14ac:dyDescent="0.25">
      <c r="A17" s="72" t="s">
        <v>62</v>
      </c>
      <c r="B17" s="17"/>
      <c r="C17" s="4" t="s">
        <v>91</v>
      </c>
      <c r="D17" s="66" t="s">
        <v>53</v>
      </c>
      <c r="E17" s="66" t="s">
        <v>16</v>
      </c>
      <c r="F17" s="71" t="s">
        <v>54</v>
      </c>
      <c r="G17" s="1">
        <v>5.0579999999999998</v>
      </c>
      <c r="H17" s="1">
        <v>1</v>
      </c>
      <c r="I17" s="68">
        <v>25000</v>
      </c>
      <c r="J17" s="74">
        <f t="shared" ref="J17:J22" si="1">F17*G17*H17*I17</f>
        <v>107482.49999999999</v>
      </c>
      <c r="K17" s="19"/>
      <c r="L17" s="16"/>
    </row>
    <row r="18" spans="1:12" ht="13.5" thickBot="1" x14ac:dyDescent="0.25">
      <c r="A18" s="72" t="s">
        <v>64</v>
      </c>
      <c r="B18" s="17"/>
      <c r="C18" s="4" t="s">
        <v>91</v>
      </c>
      <c r="D18" s="66" t="s">
        <v>56</v>
      </c>
      <c r="E18" s="66" t="s">
        <v>16</v>
      </c>
      <c r="F18" s="71" t="s">
        <v>57</v>
      </c>
      <c r="G18" s="71" t="s">
        <v>58</v>
      </c>
      <c r="H18" s="1">
        <v>1</v>
      </c>
      <c r="I18" s="68">
        <v>25000</v>
      </c>
      <c r="J18" s="74">
        <f t="shared" si="1"/>
        <v>54600.000000000007</v>
      </c>
      <c r="K18" s="19"/>
      <c r="L18" s="16"/>
    </row>
    <row r="19" spans="1:12" ht="13.5" thickBot="1" x14ac:dyDescent="0.25">
      <c r="A19" s="72" t="s">
        <v>65</v>
      </c>
      <c r="B19" s="17"/>
      <c r="C19" s="4" t="s">
        <v>91</v>
      </c>
      <c r="D19" s="66" t="s">
        <v>59</v>
      </c>
      <c r="E19" s="67" t="s">
        <v>16</v>
      </c>
      <c r="F19" s="71" t="s">
        <v>54</v>
      </c>
      <c r="G19" s="71" t="s">
        <v>60</v>
      </c>
      <c r="H19" s="1">
        <v>1</v>
      </c>
      <c r="I19" s="68">
        <v>25000</v>
      </c>
      <c r="J19" s="74">
        <f t="shared" si="1"/>
        <v>107482.49999999999</v>
      </c>
      <c r="K19" s="19"/>
      <c r="L19" s="16"/>
    </row>
    <row r="20" spans="1:12" ht="13.5" thickBot="1" x14ac:dyDescent="0.25">
      <c r="A20" s="72" t="s">
        <v>66</v>
      </c>
      <c r="B20" s="17"/>
      <c r="C20" s="4" t="s">
        <v>92</v>
      </c>
      <c r="D20" s="66" t="s">
        <v>68</v>
      </c>
      <c r="E20" s="67" t="s">
        <v>69</v>
      </c>
      <c r="F20" s="71" t="s">
        <v>70</v>
      </c>
      <c r="G20" s="71" t="s">
        <v>71</v>
      </c>
      <c r="H20" s="1">
        <v>2</v>
      </c>
      <c r="I20" s="68">
        <v>25000</v>
      </c>
      <c r="J20" s="74">
        <f t="shared" si="1"/>
        <v>53095</v>
      </c>
      <c r="K20" s="19"/>
      <c r="L20" s="16"/>
    </row>
    <row r="21" spans="1:12" ht="13.5" thickBot="1" x14ac:dyDescent="0.25">
      <c r="A21" s="72" t="s">
        <v>82</v>
      </c>
      <c r="B21" s="17"/>
      <c r="C21" s="4" t="s">
        <v>92</v>
      </c>
      <c r="D21" s="66" t="s">
        <v>72</v>
      </c>
      <c r="E21" s="66" t="s">
        <v>73</v>
      </c>
      <c r="F21" s="71" t="s">
        <v>28</v>
      </c>
      <c r="G21" s="71" t="s">
        <v>71</v>
      </c>
      <c r="H21" s="1">
        <v>1</v>
      </c>
      <c r="I21" s="68">
        <v>25000</v>
      </c>
      <c r="J21" s="74">
        <f t="shared" si="1"/>
        <v>39462.500000000007</v>
      </c>
      <c r="K21" s="19"/>
      <c r="L21" s="16"/>
    </row>
    <row r="22" spans="1:12" ht="13.5" thickBot="1" x14ac:dyDescent="0.25">
      <c r="A22" s="72" t="s">
        <v>83</v>
      </c>
      <c r="B22" s="17"/>
      <c r="C22" s="4" t="s">
        <v>92</v>
      </c>
      <c r="D22" s="66" t="s">
        <v>74</v>
      </c>
      <c r="E22" s="66" t="s">
        <v>73</v>
      </c>
      <c r="F22" s="71" t="s">
        <v>75</v>
      </c>
      <c r="G22" s="71" t="s">
        <v>76</v>
      </c>
      <c r="H22" s="1">
        <v>1</v>
      </c>
      <c r="I22" s="68">
        <v>25000</v>
      </c>
      <c r="J22" s="74">
        <f t="shared" si="1"/>
        <v>57999.999999999993</v>
      </c>
      <c r="K22" s="19"/>
      <c r="L22" s="16"/>
    </row>
    <row r="23" spans="1:12" ht="13.5" thickBot="1" x14ac:dyDescent="0.25">
      <c r="A23" s="72" t="s">
        <v>84</v>
      </c>
      <c r="B23" s="17"/>
      <c r="C23" s="4" t="s">
        <v>93</v>
      </c>
      <c r="D23" s="66" t="s">
        <v>77</v>
      </c>
      <c r="E23" s="66" t="s">
        <v>78</v>
      </c>
      <c r="F23" s="71">
        <v>1</v>
      </c>
      <c r="G23" s="71">
        <v>5</v>
      </c>
      <c r="H23" s="1">
        <v>1</v>
      </c>
      <c r="I23" s="68">
        <v>25000</v>
      </c>
      <c r="J23" s="69">
        <v>175000</v>
      </c>
      <c r="K23" s="19"/>
      <c r="L23" s="16"/>
    </row>
    <row r="24" spans="1:12" ht="13.5" thickBot="1" x14ac:dyDescent="0.25">
      <c r="A24" s="72" t="s">
        <v>85</v>
      </c>
      <c r="B24" s="17"/>
      <c r="C24" s="4" t="s">
        <v>93</v>
      </c>
      <c r="D24" s="66" t="s">
        <v>81</v>
      </c>
      <c r="E24" s="66" t="s">
        <v>78</v>
      </c>
      <c r="F24" s="1">
        <v>1</v>
      </c>
      <c r="G24" s="1">
        <v>3</v>
      </c>
      <c r="H24" s="1">
        <v>1</v>
      </c>
      <c r="I24" s="68">
        <v>25000</v>
      </c>
      <c r="J24" s="69">
        <v>105000</v>
      </c>
      <c r="K24" s="19"/>
      <c r="L24" s="16"/>
    </row>
    <row r="25" spans="1:12" x14ac:dyDescent="0.2">
      <c r="A25" s="72" t="s">
        <v>86</v>
      </c>
      <c r="B25" s="17"/>
      <c r="C25" s="4" t="s">
        <v>94</v>
      </c>
      <c r="D25" s="66" t="s">
        <v>79</v>
      </c>
      <c r="E25" s="66" t="s">
        <v>80</v>
      </c>
      <c r="F25" s="1">
        <v>1</v>
      </c>
      <c r="G25" s="1">
        <v>3</v>
      </c>
      <c r="H25" s="1">
        <v>1</v>
      </c>
      <c r="I25" s="68">
        <v>25000</v>
      </c>
      <c r="J25" s="69">
        <v>105000</v>
      </c>
      <c r="K25" s="19"/>
      <c r="L25" s="16"/>
    </row>
    <row r="26" spans="1:12" x14ac:dyDescent="0.2">
      <c r="A26" s="16"/>
      <c r="B26" s="17"/>
      <c r="C26" s="4"/>
      <c r="D26" s="66"/>
      <c r="E26" s="66"/>
      <c r="F26" s="1"/>
      <c r="G26" s="1"/>
      <c r="H26" s="1"/>
      <c r="I26" s="68"/>
      <c r="J26" s="69"/>
      <c r="K26" s="19"/>
      <c r="L26" s="16"/>
    </row>
    <row r="27" spans="1:12" x14ac:dyDescent="0.2">
      <c r="A27" s="16"/>
      <c r="B27" s="17"/>
      <c r="C27" s="4"/>
      <c r="D27" s="66"/>
      <c r="E27" s="66"/>
      <c r="F27" s="1"/>
      <c r="G27" s="1"/>
      <c r="H27" s="1"/>
      <c r="I27" s="68"/>
      <c r="J27" s="69"/>
      <c r="K27" s="19"/>
      <c r="L27" s="16"/>
    </row>
    <row r="28" spans="1:12" x14ac:dyDescent="0.2">
      <c r="A28" s="17"/>
      <c r="B28" s="17"/>
      <c r="C28" s="17"/>
      <c r="D28" s="17"/>
      <c r="E28" s="17"/>
      <c r="F28" s="17"/>
      <c r="G28" s="17"/>
      <c r="H28" s="17"/>
      <c r="I28" s="6"/>
      <c r="J28" s="6"/>
      <c r="K28" s="19"/>
      <c r="L28" s="17"/>
    </row>
    <row r="29" spans="1:12" ht="13.5" thickBot="1" x14ac:dyDescent="0.25">
      <c r="A29" s="17"/>
      <c r="B29" s="17"/>
      <c r="C29" s="17"/>
      <c r="D29" s="17"/>
      <c r="E29" s="17"/>
      <c r="F29" s="83" t="s">
        <v>11</v>
      </c>
      <c r="G29" s="84"/>
      <c r="H29" s="84"/>
      <c r="I29" s="84"/>
      <c r="J29" s="85"/>
      <c r="K29" s="24"/>
      <c r="L29" s="17"/>
    </row>
    <row r="30" spans="1:12" x14ac:dyDescent="0.2">
      <c r="A30" s="25">
        <v>2</v>
      </c>
      <c r="B30" s="26"/>
      <c r="C30" s="27"/>
      <c r="D30" s="28"/>
      <c r="E30" s="28"/>
      <c r="F30" s="28">
        <f>SUM(F4:F29)</f>
        <v>3.4</v>
      </c>
      <c r="G30" s="28">
        <f>SUM(G4:G29)</f>
        <v>31.431000000000001</v>
      </c>
      <c r="H30" s="28">
        <f>SUM(H4:H29)</f>
        <v>24</v>
      </c>
      <c r="I30" s="73">
        <f>SUM(I4:I29)</f>
        <v>550000</v>
      </c>
      <c r="J30" s="29">
        <f>SUM(J4:J29)</f>
        <v>1123245</v>
      </c>
      <c r="K30" s="30"/>
      <c r="L30" s="23"/>
    </row>
    <row r="31" spans="1:12" ht="13.5" thickBot="1" x14ac:dyDescent="0.25">
      <c r="A31" s="17"/>
      <c r="B31" s="31"/>
      <c r="C31" s="32"/>
      <c r="D31" s="33"/>
      <c r="E31" s="33"/>
      <c r="F31" s="86" t="s">
        <v>11</v>
      </c>
      <c r="G31" s="86"/>
      <c r="H31" s="86"/>
      <c r="I31" s="86"/>
      <c r="J31" s="86"/>
      <c r="K31" s="34">
        <f>J30</f>
        <v>1123245</v>
      </c>
      <c r="L31" s="23"/>
    </row>
    <row r="32" spans="1:12" x14ac:dyDescent="0.2">
      <c r="A32" s="17">
        <v>3</v>
      </c>
      <c r="B32" s="35"/>
      <c r="C32" s="27"/>
      <c r="D32" s="28"/>
      <c r="E32" s="28"/>
      <c r="F32" s="28"/>
      <c r="G32" s="28"/>
      <c r="H32" s="28"/>
      <c r="I32" s="29"/>
      <c r="J32" s="29"/>
      <c r="K32" s="30"/>
      <c r="L32" s="23"/>
    </row>
    <row r="33" spans="1:12" ht="13.5" thickBot="1" x14ac:dyDescent="0.25">
      <c r="A33" s="17"/>
      <c r="B33" s="5"/>
      <c r="C33" s="36"/>
      <c r="D33" s="5"/>
      <c r="E33" s="5"/>
      <c r="F33" s="87" t="s">
        <v>11</v>
      </c>
      <c r="G33" s="88"/>
      <c r="H33" s="88"/>
      <c r="I33" s="88"/>
      <c r="J33" s="89"/>
      <c r="K33" s="37">
        <f>J32</f>
        <v>0</v>
      </c>
      <c r="L33" s="17"/>
    </row>
    <row r="34" spans="1:12" x14ac:dyDescent="0.2">
      <c r="A34" s="17"/>
      <c r="B34" s="38"/>
      <c r="C34" s="39"/>
      <c r="D34" s="25"/>
      <c r="E34" s="25"/>
      <c r="F34" s="25"/>
      <c r="G34" s="25"/>
      <c r="H34" s="25"/>
      <c r="I34" s="13"/>
      <c r="J34" s="13"/>
      <c r="K34" s="40"/>
      <c r="L34" s="17"/>
    </row>
    <row r="35" spans="1:12" ht="13.5" thickBot="1" x14ac:dyDescent="0.25">
      <c r="A35" s="17"/>
      <c r="B35" s="5"/>
      <c r="C35" s="36"/>
      <c r="D35" s="5"/>
      <c r="E35" s="5"/>
      <c r="F35" s="90"/>
      <c r="G35" s="91"/>
      <c r="H35" s="91"/>
      <c r="I35" s="91"/>
      <c r="J35" s="92"/>
      <c r="K35" s="41"/>
      <c r="L35" s="17"/>
    </row>
    <row r="36" spans="1:12" x14ac:dyDescent="0.2">
      <c r="A36" s="17"/>
      <c r="B36" s="42"/>
      <c r="C36" s="43"/>
      <c r="D36" s="44"/>
      <c r="E36" s="44"/>
      <c r="F36" s="25"/>
      <c r="G36" s="25"/>
      <c r="H36" s="25"/>
      <c r="I36" s="13"/>
      <c r="J36" s="13"/>
      <c r="K36" s="14"/>
      <c r="L36" s="17"/>
    </row>
    <row r="37" spans="1:12" x14ac:dyDescent="0.2">
      <c r="A37" s="17"/>
      <c r="B37" s="45"/>
      <c r="C37" s="46"/>
      <c r="D37" s="47"/>
      <c r="E37" s="47"/>
      <c r="F37" s="48"/>
      <c r="G37" s="49"/>
      <c r="H37" s="49"/>
      <c r="I37" s="50"/>
      <c r="J37" s="13"/>
      <c r="K37" s="51"/>
      <c r="L37" s="17"/>
    </row>
    <row r="38" spans="1:12" ht="13.5" thickBot="1" x14ac:dyDescent="0.25">
      <c r="A38" s="17"/>
      <c r="B38" s="5"/>
      <c r="C38" s="5"/>
      <c r="D38" s="5"/>
      <c r="E38" s="5"/>
      <c r="F38" s="93"/>
      <c r="G38" s="94"/>
      <c r="H38" s="94"/>
      <c r="I38" s="94"/>
      <c r="J38" s="95"/>
      <c r="K38" s="52"/>
      <c r="L38" s="17"/>
    </row>
    <row r="39" spans="1:12" x14ac:dyDescent="0.2">
      <c r="A39" s="17"/>
      <c r="B39" s="53"/>
      <c r="C39" s="43"/>
      <c r="D39" s="22"/>
      <c r="E39" s="22"/>
      <c r="F39" s="54"/>
      <c r="G39" s="54"/>
      <c r="H39" s="55"/>
      <c r="I39" s="56"/>
      <c r="J39" s="57"/>
      <c r="K39" s="58"/>
      <c r="L39" s="17"/>
    </row>
    <row r="40" spans="1:12" ht="13.5" thickBot="1" x14ac:dyDescent="0.25">
      <c r="A40" s="17"/>
      <c r="B40" s="5"/>
      <c r="C40" s="5"/>
      <c r="D40" s="5"/>
      <c r="E40" s="5"/>
      <c r="F40" s="102" t="s">
        <v>11</v>
      </c>
      <c r="G40" s="103"/>
      <c r="H40" s="103"/>
      <c r="I40" s="103"/>
      <c r="J40" s="104"/>
      <c r="K40" s="59">
        <f>J39</f>
        <v>0</v>
      </c>
      <c r="L40" s="17"/>
    </row>
    <row r="41" spans="1:12" x14ac:dyDescent="0.2">
      <c r="A41" s="17"/>
      <c r="B41" s="25"/>
      <c r="C41" s="25"/>
      <c r="D41" s="25"/>
      <c r="E41" s="25"/>
      <c r="F41" s="25"/>
      <c r="G41" s="25"/>
      <c r="H41" s="75" t="s">
        <v>14</v>
      </c>
      <c r="I41" s="76"/>
      <c r="J41" s="77"/>
      <c r="K41" s="81">
        <f>K40+K38+K35+K33+K31+K29</f>
        <v>1123245</v>
      </c>
      <c r="L41" s="17"/>
    </row>
    <row r="42" spans="1:12" x14ac:dyDescent="0.2">
      <c r="A42" s="17"/>
      <c r="B42" s="17"/>
      <c r="C42" s="17"/>
      <c r="D42" s="17"/>
      <c r="E42" s="17"/>
      <c r="F42" s="17"/>
      <c r="G42" s="17"/>
      <c r="H42" s="78"/>
      <c r="I42" s="79"/>
      <c r="J42" s="80"/>
      <c r="K42" s="82"/>
      <c r="L42" s="17"/>
    </row>
  </sheetData>
  <mergeCells count="19"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F40:J40"/>
    <mergeCell ref="F2:G2"/>
    <mergeCell ref="H2:H3"/>
    <mergeCell ref="H41:J42"/>
    <mergeCell ref="K41:K42"/>
    <mergeCell ref="F29:J29"/>
    <mergeCell ref="F31:J31"/>
    <mergeCell ref="F33:J33"/>
    <mergeCell ref="F35:J35"/>
    <mergeCell ref="F38:J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FEB 20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KSP</cp:lastModifiedBy>
  <dcterms:created xsi:type="dcterms:W3CDTF">2017-09-25T10:35:11Z</dcterms:created>
  <dcterms:modified xsi:type="dcterms:W3CDTF">2020-02-05T03:39:09Z</dcterms:modified>
</cp:coreProperties>
</file>