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120" yWindow="135" windowWidth="15600" windowHeight="8985" activeTab="0"/>
  </bookViews>
  <sheets>
    <sheet name="Sheet1 (2)" sheetId="1" r:id="rId1"/>
    <sheet name="Sheet1" sheetId="2" r:id="rId2"/>
    <sheet name="Sheet2" sheetId="3" r:id="rId3"/>
    <sheet name="Sheet3" sheetId="4" r:id="rId4"/>
  </sheets>
</workbook>
</file>

<file path=xl/sharedStrings.xml><?xml version="1.0" encoding="utf-8"?>
<sst xmlns="http://schemas.openxmlformats.org/spreadsheetml/2006/main" uniqueCount="52" count="52">
  <si>
    <t>KEBUTUHAN  PROGRAM SAMPLING BUBUR KACANG IJO DI SUPERMARKET</t>
  </si>
  <si>
    <t>NO</t>
  </si>
  <si>
    <t>ALAT SAMPLING</t>
  </si>
  <si>
    <t>HARGA SATUAN</t>
  </si>
  <si>
    <t>1 PCS TERMOS 10 LITER</t>
  </si>
  <si>
    <t>1 PCS CENTONG</t>
  </si>
  <si>
    <t>100 PCS CUP</t>
  </si>
  <si>
    <t>100 SENDOK KECIL</t>
  </si>
  <si>
    <t>GULA PUTIH 1/4</t>
  </si>
  <si>
    <t>JAHE</t>
  </si>
  <si>
    <t>TOTAL</t>
  </si>
  <si>
    <t>KEBUTUHAN AWAL SAMPLING  PERALATAN DAN BAHAN UNTUK 1 SPG ADALAH  RP 270.000 X 6 ORANG SPG = 1.620.000</t>
  </si>
  <si>
    <t>KEBUTUHAN SAMPLING SELANJUTNYA UNTUK  SPG ADALAH RP 150.000 ( BAHAN &amp; ONGKIR ) X 6 ORANG SPG X 24 HARI KERJA = 21.600.000</t>
  </si>
  <si>
    <t>TOTAL KEBUTUHAN ANGGARAN PROGRAM SAMPLING INI UNTUK BULAN DESEMBER ADALAH RP 23.220.000</t>
  </si>
  <si>
    <t>ADAPUN SPG YANG TERLIBAT ADALAH ;</t>
  </si>
  <si>
    <t>( SIMULASI )</t>
  </si>
  <si>
    <t>1. DIAN  ANGGREANI UNTUK OUTLET GRIYA GRAND CINUNUK DAN GRIYA UJUNG BERUNG</t>
  </si>
  <si>
    <t>2. IRMA  DARMAWANTI UNTUK OUTLET GRIYA ANTAPANI DAN GRIYA SETRASARI</t>
  </si>
  <si>
    <t>3. MELISA WAHYUNI UNTUK OUTLET SUMBER SARI JUCTION DAN GRIYA GRAND CIMAHI</t>
  </si>
  <si>
    <t>4. ANNISA UNTUK OUTLET GRIYA PAHLAWAN DAN GRIYA PASTEUR</t>
  </si>
  <si>
    <t>5. NIKE UNTUK OUTLET YOGYA SUNDA DAN YOGYA KEPATIHAN</t>
  </si>
  <si>
    <t>6. MELISA MEILANI UNTUK OUTLET GRIYA BUAH BATU DAN GRIYA BATU NUNGGAL</t>
  </si>
  <si>
    <t>JML SPG</t>
  </si>
  <si>
    <t>TTL KEBUTUHAN</t>
  </si>
  <si>
    <t>TTL RP</t>
  </si>
  <si>
    <t>TCA ( MIS ; 12 PCS/ IVENT)</t>
  </si>
  <si>
    <t xml:space="preserve">SANTAN TCA 65 </t>
  </si>
  <si>
    <t>KACANG IJO 5 KG</t>
  </si>
  <si>
    <t>PCS</t>
  </si>
  <si>
    <t>TTL HR KERJA EVENT</t>
  </si>
  <si>
    <t>KEBUTUHAN/EVENT</t>
  </si>
  <si>
    <t>SATUAN/UNIT</t>
  </si>
  <si>
    <t>KETERANGAN</t>
  </si>
  <si>
    <t>TTL BUDGET/ EVENT</t>
  </si>
  <si>
    <t>TTL BUDGET /BLN</t>
  </si>
  <si>
    <t>CAB ;</t>
  </si>
  <si>
    <t>BULAN ;</t>
  </si>
  <si>
    <t>1 PCS NAMPAN</t>
  </si>
  <si>
    <t>PAKET BUBUR/ EVENT ( 5KG)</t>
  </si>
  <si>
    <t>PERSON SPG</t>
  </si>
  <si>
    <t>ORG</t>
  </si>
  <si>
    <t>sekali beli</t>
  </si>
  <si>
    <t>contoh; 2 SPG X 25HR</t>
  </si>
  <si>
    <t>bubur kcg ijo siap makan</t>
  </si>
  <si>
    <t>1 tca utk 10 cup, 10 tca utk 100 cup</t>
  </si>
  <si>
    <t>harga variasi maks 15rb/100cup</t>
  </si>
  <si>
    <t>harga variasi maks 10rb/100sendok</t>
  </si>
  <si>
    <t>(budget 273rb, no 4-8)</t>
  </si>
  <si>
    <t>spg wajid pake clemek</t>
  </si>
  <si>
    <t>TASIK / GARUT</t>
  </si>
  <si>
    <t>BULAN ; FEBRUARI</t>
  </si>
  <si>
    <t>CAB ; TASIK / GARUT</t>
  </si>
</sst>
</file>

<file path=xl/styles.xml><?xml version="1.0" encoding="utf-8"?>
<styleSheet xmlns="http://schemas.openxmlformats.org/spreadsheetml/2006/main">
  <numFmts count="3">
    <numFmt numFmtId="0" formatCode="General"/>
    <numFmt numFmtId="164" formatCode="_(* #,##0_);_(* \(#,##0\);_(* &quot;-&quot;??_);_(@_)"/>
    <numFmt numFmtId="165" formatCode="_(* #,##0.00_);_(* \(#,##0.00\);_(* &quot;-&quot;??_);_(@_)"/>
  </numFmts>
  <fonts count="5">
    <font>
      <name val="Calibri"/>
      <sz val="11"/>
    </font>
    <font>
      <name val="Calibri"/>
      <b/>
      <sz val="14"/>
      <color rgb="FF000000"/>
    </font>
    <font>
      <name val="Calibri"/>
      <b/>
      <sz val="11"/>
      <color rgb="FF000000"/>
    </font>
    <font>
      <name val="Calibri"/>
      <sz val="11"/>
      <color rgb="FF000000"/>
    </font>
    <font>
      <name val="Calibri"/>
      <sz val="11"/>
      <color rgb="FF000000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165" fontId="4" fillId="0" borderId="0">
      <alignment vertical="bottom"/>
      <protection locked="0" hidden="0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bottom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Border="1" applyAlignment="1">
      <alignment vertical="bottom"/>
    </xf>
    <xf numFmtId="164" fontId="4" fillId="0" borderId="1" xfId="1" applyNumberFormat="1" applyFont="1" applyBorder="1" applyAlignment="1">
      <alignment vertical="bottom"/>
    </xf>
    <xf numFmtId="164" fontId="3" fillId="0" borderId="1" xfId="0" applyNumberFormat="1" applyBorder="1" applyAlignment="1">
      <alignment vertical="bottom"/>
    </xf>
    <xf numFmtId="164" fontId="2" fillId="2" borderId="1" xfId="1" applyNumberFormat="1" applyFont="1" applyFill="1" applyBorder="1" applyAlignment="1">
      <alignment vertical="bottom"/>
    </xf>
    <xf numFmtId="164" fontId="3" fillId="2" borderId="1" xfId="0" applyNumberFormat="1" applyFill="1" applyBorder="1" applyAlignment="1">
      <alignment vertical="bottom"/>
    </xf>
    <xf numFmtId="0" fontId="3" fillId="2" borderId="1" xfId="0" applyFill="1" applyBorder="1" applyAlignment="1">
      <alignment vertical="bottom"/>
    </xf>
    <xf numFmtId="0" fontId="2" fillId="0" borderId="1" xfId="0" applyFont="1" applyBorder="1" applyAlignment="1">
      <alignment vertical="bottom"/>
    </xf>
    <xf numFmtId="164" fontId="4" fillId="2" borderId="1" xfId="1" applyNumberFormat="1" applyFont="1" applyFill="1" applyBorder="1" applyAlignment="1">
      <alignment vertical="bottom"/>
    </xf>
    <xf numFmtId="164" fontId="2" fillId="3" borderId="1" xfId="1" applyNumberFormat="1" applyFont="1" applyFill="1" applyBorder="1" applyAlignment="1">
      <alignment vertical="bottom"/>
    </xf>
    <xf numFmtId="164" fontId="3" fillId="3" borderId="1" xfId="0" applyNumberFormat="1" applyFill="1" applyBorder="1" applyAlignment="1">
      <alignment vertical="bottom"/>
    </xf>
    <xf numFmtId="0" fontId="3" fillId="3" borderId="1" xfId="0" applyFill="1" applyBorder="1" applyAlignment="1">
      <alignment vertical="bottom"/>
    </xf>
  </cellXfs>
  <cellStyles count="2">
    <cellStyle name="常规" xfId="0" builtinId="0"/>
    <cellStyle name="千位分隔" xfId="1" builtinId="3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Times New Roman" script="Arab"/>
        <a:font typeface="Times New Roman" script="Hebr"/>
        <a:font typeface="Tahoma" script="Thai"/>
        <a:font typeface="Nyala" script="Ethi"/>
        <a:font typeface="Vrinda" script="Beng"/>
        <a:font typeface="Shruti" script="Gujr"/>
        <a:font typeface="MoolBoran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Times New Roman" script="Viet"/>
        <a:font typeface="Microsoft Uighur" script="Uigh"/>
      </a:majorFont>
      <a:minorFont>
        <a:latin typeface="Calibri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Arial" script="Arab"/>
        <a:font typeface="Arial" script="Hebr"/>
        <a:font typeface="Tahoma" script="Thai"/>
        <a:font typeface="Nyala" script="Ethi"/>
        <a:font typeface="Vrinda" script="Beng"/>
        <a:font typeface="Shruti" script="Gujr"/>
        <a:font typeface="DaunPenh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Arial" script="Viet"/>
        <a:font typeface="Microsoft Uighur" script="Uigh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K16"/>
  <sheetViews>
    <sheetView tabSelected="1" workbookViewId="0" topLeftCell="A3">
      <selection activeCell="G15" sqref="G15"/>
    </sheetView>
  </sheetViews>
  <sheetFormatPr defaultRowHeight="15.0"/>
  <cols>
    <col min="1" max="1" customWidth="1" width="6.0" style="0"/>
    <col min="2" max="2" customWidth="1" width="21.140625" style="0"/>
    <col min="3" max="3" customWidth="1" width="27.0" style="0"/>
    <col min="4" max="4" customWidth="1" width="20.285156" style="0"/>
    <col min="5" max="5" customWidth="1" width="19.0" style="0"/>
    <col min="6" max="6" customWidth="1" width="17.855469" style="0"/>
    <col min="7" max="7" customWidth="1" width="18.855469" style="0"/>
    <col min="8" max="8" customWidth="1" width="16.425781" style="0"/>
    <col min="9" max="9" customWidth="1" width="34.570312" style="0"/>
    <col min="257" max="16384" width="9" style="0" hidden="0"/>
  </cols>
  <sheetData>
    <row r="2" spans="8:8" ht="18.75">
      <c r="A2" s="1" t="s">
        <v>0</v>
      </c>
    </row>
    <row r="3" spans="8:8" ht="19.05">
      <c r="A3" s="1" t="s">
        <v>51</v>
      </c>
      <c r="B3" t="s">
        <v>49</v>
      </c>
    </row>
    <row r="4" spans="8:8" ht="19.05">
      <c r="A4" s="1" t="s">
        <v>50</v>
      </c>
    </row>
    <row r="6" spans="8:8" ht="24.75" customHeight="1">
      <c r="A6" s="2" t="s">
        <v>1</v>
      </c>
      <c r="B6" s="2" t="s">
        <v>2</v>
      </c>
      <c r="C6" s="2" t="s">
        <v>31</v>
      </c>
      <c r="D6" s="2" t="s">
        <v>3</v>
      </c>
      <c r="E6" s="2" t="s">
        <v>30</v>
      </c>
      <c r="F6" s="3" t="s">
        <v>33</v>
      </c>
      <c r="G6" s="3" t="s">
        <v>29</v>
      </c>
      <c r="H6" s="3" t="s">
        <v>34</v>
      </c>
      <c r="I6" s="3" t="s">
        <v>32</v>
      </c>
    </row>
    <row r="7" spans="8:8">
      <c r="A7" s="4">
        <v>1.0</v>
      </c>
      <c r="B7" s="4" t="s">
        <v>4</v>
      </c>
      <c r="C7" s="4" t="s">
        <v>28</v>
      </c>
      <c r="D7" s="5"/>
      <c r="E7" s="5">
        <v>1.0</v>
      </c>
      <c r="F7" s="6">
        <f t="shared" si="0" ref="F7:F9">+E7*D7</f>
        <v>0.0</v>
      </c>
      <c r="G7" s="4"/>
      <c r="H7" s="6">
        <f>+G7*F7*D7</f>
        <v>0.0</v>
      </c>
      <c r="I7" s="4" t="s">
        <v>41</v>
      </c>
    </row>
    <row r="8" spans="8:8">
      <c r="A8" s="4">
        <v>2.0</v>
      </c>
      <c r="B8" s="4" t="s">
        <v>5</v>
      </c>
      <c r="C8" s="4" t="s">
        <v>28</v>
      </c>
      <c r="D8" s="5"/>
      <c r="E8" s="5">
        <v>1.0</v>
      </c>
      <c r="F8" s="6">
        <f t="shared" si="0"/>
        <v>0.0</v>
      </c>
      <c r="G8" s="4"/>
      <c r="H8" s="6">
        <f t="shared" si="1" ref="H8">+G8*F8*D8</f>
        <v>0.0</v>
      </c>
      <c r="I8" s="4" t="s">
        <v>41</v>
      </c>
    </row>
    <row r="9" spans="8:8">
      <c r="A9" s="4">
        <v>3.0</v>
      </c>
      <c r="B9" s="4" t="s">
        <v>37</v>
      </c>
      <c r="C9" s="4" t="s">
        <v>28</v>
      </c>
      <c r="D9" s="5"/>
      <c r="E9" s="5">
        <v>1.0</v>
      </c>
      <c r="F9" s="6">
        <f t="shared" si="0"/>
        <v>0.0</v>
      </c>
      <c r="G9" s="4"/>
      <c r="H9" s="6"/>
      <c r="I9" s="4" t="s">
        <v>41</v>
      </c>
    </row>
    <row r="10" spans="8:8">
      <c r="A10" s="4">
        <v>4.0</v>
      </c>
      <c r="B10" s="4" t="s">
        <v>6</v>
      </c>
      <c r="C10" s="4" t="s">
        <v>28</v>
      </c>
      <c r="D10" s="5">
        <v>130.0</v>
      </c>
      <c r="E10" s="5">
        <v>100.0</v>
      </c>
      <c r="F10" s="6">
        <f>+E10*D10</f>
        <v>13000.0</v>
      </c>
      <c r="G10" s="4">
        <v>25.0</v>
      </c>
      <c r="H10" s="6">
        <f>+G10*F10</f>
        <v>325000.0</v>
      </c>
      <c r="I10" s="4" t="s">
        <v>45</v>
      </c>
    </row>
    <row r="11" spans="8:8">
      <c r="A11" s="4">
        <v>5.0</v>
      </c>
      <c r="B11" s="4" t="s">
        <v>7</v>
      </c>
      <c r="C11" s="4" t="s">
        <v>28</v>
      </c>
      <c r="D11" s="5">
        <v>80.0</v>
      </c>
      <c r="E11" s="5">
        <v>100.0</v>
      </c>
      <c r="F11" s="6">
        <f t="shared" si="2" ref="F11:F14">+E11*D11</f>
        <v>8000.0</v>
      </c>
      <c r="G11" s="4">
        <v>25.0</v>
      </c>
      <c r="H11" s="6">
        <f t="shared" si="3" ref="H11:H14">+G11*F11</f>
        <v>200000.0</v>
      </c>
      <c r="I11" s="4" t="s">
        <v>46</v>
      </c>
    </row>
    <row r="12" spans="8:8">
      <c r="A12" s="4">
        <v>6.0</v>
      </c>
      <c r="B12" s="4" t="s">
        <v>27</v>
      </c>
      <c r="C12" s="4" t="s">
        <v>38</v>
      </c>
      <c r="D12" s="7">
        <v>120000.0</v>
      </c>
      <c r="E12" s="7">
        <v>1.0</v>
      </c>
      <c r="F12" s="8">
        <f t="shared" si="2"/>
        <v>120000.0</v>
      </c>
      <c r="G12" s="9">
        <v>25.0</v>
      </c>
      <c r="H12" s="6">
        <f t="shared" si="3"/>
        <v>3000000.0</v>
      </c>
      <c r="I12" s="4" t="s">
        <v>43</v>
      </c>
    </row>
    <row r="13" spans="8:8">
      <c r="A13" s="4">
        <v>7.0</v>
      </c>
      <c r="B13" s="10" t="s">
        <v>26</v>
      </c>
      <c r="C13" s="10" t="s">
        <v>28</v>
      </c>
      <c r="D13" s="11">
        <v>2300.0</v>
      </c>
      <c r="E13" s="11">
        <v>10.0</v>
      </c>
      <c r="F13" s="8">
        <f t="shared" si="2"/>
        <v>23000.0</v>
      </c>
      <c r="G13" s="9">
        <v>25.0</v>
      </c>
      <c r="H13" s="6">
        <f t="shared" si="3"/>
        <v>575000.0</v>
      </c>
      <c r="I13" s="4" t="s">
        <v>44</v>
      </c>
    </row>
    <row r="14" spans="8:8">
      <c r="A14" s="4">
        <v>8.0</v>
      </c>
      <c r="B14" s="10" t="s">
        <v>39</v>
      </c>
      <c r="C14" s="10" t="s">
        <v>40</v>
      </c>
      <c r="D14" s="11">
        <v>0.0</v>
      </c>
      <c r="E14" s="11"/>
      <c r="F14" s="8">
        <f t="shared" si="2"/>
        <v>0.0</v>
      </c>
      <c r="G14" s="9"/>
      <c r="H14" s="6">
        <f t="shared" si="3"/>
        <v>0.0</v>
      </c>
      <c r="I14" s="4" t="s">
        <v>42</v>
      </c>
    </row>
    <row r="15" spans="8:8">
      <c r="A15" s="4"/>
      <c r="B15" s="10" t="s">
        <v>10</v>
      </c>
      <c r="C15" s="10"/>
      <c r="D15" s="7"/>
      <c r="E15" s="7"/>
      <c r="F15" s="12">
        <f>SUM(F10:F14)</f>
        <v>164000.0</v>
      </c>
      <c r="G15" s="7"/>
      <c r="H15" s="13">
        <f>SUM(H7:H14)</f>
        <v>4100000.0</v>
      </c>
      <c r="I15" s="14" t="s">
        <v>48</v>
      </c>
    </row>
    <row r="16" spans="8:8">
      <c r="F16" t="s">
        <v>47</v>
      </c>
    </row>
  </sheetData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H28"/>
  <sheetViews>
    <sheetView workbookViewId="0">
      <selection activeCell="I8" sqref="I8"/>
    </sheetView>
  </sheetViews>
  <sheetFormatPr defaultRowHeight="15.0"/>
  <cols>
    <col min="1" max="1" customWidth="1" width="6.5703125" style="0"/>
    <col min="2" max="2" customWidth="1" width="24.140625" style="0"/>
    <col min="3" max="3" customWidth="1" width="20.285156" style="0"/>
    <col min="4" max="4" customWidth="1" width="13.5703125" style="0"/>
    <col min="5" max="5" customWidth="1" width="15.5703125" style="0"/>
    <col min="6" max="6" customWidth="1" width="10.5703125" style="0"/>
    <col min="257" max="16384" width="9" style="0" hidden="0"/>
  </cols>
  <sheetData>
    <row r="2" spans="8:8" ht="18.75">
      <c r="A2" s="1" t="s">
        <v>0</v>
      </c>
    </row>
    <row r="3" spans="8:8">
      <c r="A3" t="s">
        <v>15</v>
      </c>
    </row>
    <row r="4" spans="8:8" ht="24.75" customHeight="1">
      <c r="A4" s="2" t="s">
        <v>1</v>
      </c>
      <c r="B4" s="2" t="s">
        <v>2</v>
      </c>
      <c r="C4" s="2" t="s">
        <v>3</v>
      </c>
      <c r="D4" s="3" t="s">
        <v>22</v>
      </c>
      <c r="E4" s="3" t="s">
        <v>23</v>
      </c>
      <c r="F4" s="3" t="s">
        <v>24</v>
      </c>
    </row>
    <row r="5" spans="8:8">
      <c r="A5" s="4">
        <v>1.0</v>
      </c>
      <c r="B5" s="4" t="s">
        <v>4</v>
      </c>
      <c r="C5" s="5"/>
      <c r="D5" s="4"/>
      <c r="E5" s="4"/>
      <c r="F5" s="6">
        <f>+E5*D5*C5</f>
        <v>0.0</v>
      </c>
    </row>
    <row r="6" spans="8:8">
      <c r="A6" s="4"/>
      <c r="B6" s="4" t="s">
        <v>5</v>
      </c>
      <c r="C6" s="5"/>
      <c r="D6" s="4"/>
      <c r="E6" s="4"/>
      <c r="F6" s="6">
        <f t="shared" si="0" ref="F6:F13">+E6*D6*C6</f>
        <v>0.0</v>
      </c>
    </row>
    <row r="7" spans="8:8">
      <c r="A7" s="4"/>
      <c r="B7" s="4" t="s">
        <v>6</v>
      </c>
      <c r="C7" s="5">
        <v>12000.0</v>
      </c>
      <c r="D7" s="4">
        <v>1.0</v>
      </c>
      <c r="E7" s="4">
        <v>25.0</v>
      </c>
      <c r="F7" s="6">
        <f t="shared" si="0"/>
        <v>300000.0</v>
      </c>
    </row>
    <row r="8" spans="8:8">
      <c r="A8" s="4"/>
      <c r="B8" s="4" t="s">
        <v>7</v>
      </c>
      <c r="C8" s="5">
        <v>8000.0</v>
      </c>
      <c r="D8" s="4">
        <v>1.0</v>
      </c>
      <c r="E8" s="4">
        <v>25.0</v>
      </c>
      <c r="F8" s="6">
        <f t="shared" si="0"/>
        <v>200000.0</v>
      </c>
    </row>
    <row r="9" spans="8:8">
      <c r="A9" s="4"/>
      <c r="B9" s="4" t="s">
        <v>27</v>
      </c>
      <c r="C9" s="12">
        <v>120000.0</v>
      </c>
      <c r="D9" s="4">
        <v>1.0</v>
      </c>
      <c r="E9" s="4">
        <v>25.0</v>
      </c>
      <c r="F9" s="6">
        <f t="shared" si="0"/>
        <v>3000000.0</v>
      </c>
    </row>
    <row r="10" spans="8:8">
      <c r="A10" s="4"/>
      <c r="B10" s="10" t="s">
        <v>26</v>
      </c>
      <c r="C10" s="5">
        <v>83000.0</v>
      </c>
      <c r="D10" s="4">
        <v>1.0</v>
      </c>
      <c r="E10" s="4">
        <v>4.0</v>
      </c>
      <c r="F10" s="6">
        <f t="shared" si="0"/>
        <v>332000.0</v>
      </c>
    </row>
    <row r="11" spans="8:8">
      <c r="A11" s="4">
        <v>2.0</v>
      </c>
      <c r="B11" s="4" t="s">
        <v>8</v>
      </c>
      <c r="C11" s="5">
        <v>0.0</v>
      </c>
      <c r="D11" s="4"/>
      <c r="E11" s="4"/>
      <c r="F11" s="6">
        <f t="shared" si="0"/>
        <v>0.0</v>
      </c>
    </row>
    <row r="12" spans="8:8">
      <c r="A12" s="4"/>
      <c r="B12" s="4" t="s">
        <v>9</v>
      </c>
      <c r="C12" s="5">
        <v>0.0</v>
      </c>
      <c r="D12" s="4"/>
      <c r="E12" s="4"/>
      <c r="F12" s="6">
        <f t="shared" si="0"/>
        <v>0.0</v>
      </c>
    </row>
    <row r="13" spans="8:8">
      <c r="A13" s="4"/>
      <c r="B13" s="4" t="s">
        <v>25</v>
      </c>
      <c r="C13" s="5"/>
      <c r="D13" s="4"/>
      <c r="E13" s="4"/>
      <c r="F13" s="6">
        <f t="shared" si="0"/>
        <v>0.0</v>
      </c>
    </row>
    <row r="14" spans="8:8">
      <c r="A14" s="4"/>
      <c r="B14" s="10" t="s">
        <v>10</v>
      </c>
      <c r="C14" s="12">
        <f>SUM(C5:C13)</f>
        <v>223000.0</v>
      </c>
      <c r="D14" s="12">
        <f>SUM(D5:D13)</f>
        <v>4.0</v>
      </c>
      <c r="E14" s="12">
        <f>SUM(E5:E13)</f>
        <v>79.0</v>
      </c>
      <c r="F14" s="12">
        <f>SUM(F5:F13)</f>
        <v>3832000.0</v>
      </c>
    </row>
    <row r="16" spans="8:8">
      <c r="A16" t="s">
        <v>11</v>
      </c>
    </row>
    <row r="18" spans="8:8">
      <c r="A18" t="s">
        <v>12</v>
      </c>
    </row>
    <row r="20" spans="8:8">
      <c r="A20" t="s">
        <v>13</v>
      </c>
    </row>
    <row r="22" spans="8:8">
      <c r="A22" t="s">
        <v>14</v>
      </c>
    </row>
    <row r="23" spans="8:8">
      <c r="A23" t="s">
        <v>16</v>
      </c>
    </row>
    <row r="24" spans="8:8">
      <c r="A24" t="s">
        <v>17</v>
      </c>
    </row>
    <row r="25" spans="8:8">
      <c r="A25" t="s">
        <v>18</v>
      </c>
    </row>
    <row r="26" spans="8:8">
      <c r="A26" t="s">
        <v>19</v>
      </c>
    </row>
    <row r="27" spans="8:8">
      <c r="A27" t="s">
        <v>20</v>
      </c>
    </row>
    <row r="28" spans="8:8">
      <c r="A28" t="s">
        <v>21</v>
      </c>
    </row>
  </sheetData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C1"/>
  <sheetViews>
    <sheetView workbookViewId="0">
      <selection activeCell="A1" sqref="A1"/>
    </sheetView>
  </sheetViews>
  <sheetFormatPr defaultRowHeight="15.0"/>
  <sheetData/>
  <pageMargins left="0.7" right="0.7" top="0.75" bottom="0.75" header="0.3" footer="0.3"/>
</worksheet>
</file>

<file path=xl/worksheets/sheet4.xml><?xml version="1.0" encoding="utf-8"?>
<worksheet xmlns:r="http://schemas.openxmlformats.org/officeDocument/2006/relationships" xmlns="http://schemas.openxmlformats.org/spreadsheetml/2006/main">
  <dimension ref="A1:C1"/>
  <sheetViews>
    <sheetView workbookViewId="0">
      <selection activeCell="A1" sqref="A1"/>
    </sheetView>
  </sheetViews>
  <sheetFormatPr defaultRowHeight="15.0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KOMP</dc:creator>
  <cp:lastModifiedBy>JWD</cp:lastModifiedBy>
  <dcterms:created xsi:type="dcterms:W3CDTF">2019-12-02T12:27:06Z</dcterms:created>
  <dcterms:modified xsi:type="dcterms:W3CDTF">2020-02-05T07:17:53Z</dcterms:modified>
</cp:coreProperties>
</file>