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xr:revisionPtr revIDLastSave="0" documentId="13_ncr:1000001_{097F324C-C4AD-C44C-856A-A5DEA8C6DD5F}" xr6:coauthVersionLast="45" xr6:coauthVersionMax="45" xr10:uidLastSave="{00000000-0000-0000-0000-000000000000}"/>
  <bookViews>
    <workbookView xWindow="720" yWindow="645" windowWidth="19440" windowHeight="7365" xr2:uid="{00000000-000D-0000-FFFF-FFFF00000000}"/>
  </bookViews>
  <sheets>
    <sheet name="BIAYA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1" l="1"/>
  <c r="J21" i="1"/>
  <c r="J31" i="1"/>
  <c r="J30" i="1"/>
  <c r="J29" i="1"/>
  <c r="J28" i="1"/>
  <c r="J27" i="1"/>
  <c r="J26" i="1"/>
  <c r="J25" i="1"/>
  <c r="J24" i="1"/>
  <c r="J2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K35" i="1"/>
</calcChain>
</file>

<file path=xl/sharedStrings.xml><?xml version="1.0" encoding="utf-8"?>
<sst xmlns="http://schemas.openxmlformats.org/spreadsheetml/2006/main" count="76" uniqueCount="57">
  <si>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</si>
  <si>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</si>
  <si>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</si>
  <si>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</si>
  <si>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</si>
  <si>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</si>
  <si>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</si>
  <si>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</si>
  <si>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</si>
  <si>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</si>
  <si>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</si>
  <si>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GRAND TOTAL</t>
  </si>
  <si>
    <t>HARGA SATUAN</t>
  </si>
  <si>
    <t>spesipikasi bahan hollo 3x3 galpalum , plat seng galsium, gambar bahan korea awet 3 tahun, biaya ongkos kirim dan pemasangan</t>
  </si>
  <si>
    <t>RINCIAN AKTIFITAS PROMOSI DAN KEBUTUHAN BIAYA LPAP JANUARI 2020</t>
  </si>
  <si>
    <t>KOMPENSASI</t>
  </si>
  <si>
    <t>LIMA</t>
  </si>
  <si>
    <t>KEPUH</t>
  </si>
  <si>
    <t xml:space="preserve">22 PLASTIK </t>
  </si>
  <si>
    <t>SUMBER HURIP</t>
  </si>
  <si>
    <t>IIM / MAY 082128531072</t>
  </si>
  <si>
    <t>PASAR ANCARAN</t>
  </si>
  <si>
    <t>PASAR TALAGA</t>
  </si>
  <si>
    <t>YAYAH</t>
  </si>
  <si>
    <t>EEN</t>
  </si>
  <si>
    <t>H TAJA</t>
  </si>
  <si>
    <t>PASAR PRAPATAN PANJALIN</t>
  </si>
  <si>
    <t>H OOM</t>
  </si>
  <si>
    <t>PASAR DARMA</t>
  </si>
  <si>
    <t xml:space="preserve">H OOM </t>
  </si>
  <si>
    <t xml:space="preserve">ABDULAH </t>
  </si>
  <si>
    <t>MAMAH</t>
  </si>
  <si>
    <t>MUKTI / HJ NINING</t>
  </si>
  <si>
    <t>EKA</t>
  </si>
  <si>
    <t>DOLA - DOLI</t>
  </si>
  <si>
    <t>PASAR LURAGUNG</t>
  </si>
  <si>
    <t>LURAGUNG</t>
  </si>
  <si>
    <t>FROZEN FOOD AGEN BASO KENTANG DLL</t>
  </si>
  <si>
    <t>EEN C20</t>
  </si>
  <si>
    <t>PASAR KEPUH</t>
  </si>
  <si>
    <t>BU EUIS MENYEDIAKAN SUNKARA, BASRENG NUGGET, MACAM" SOSIS , MACAM" BASO DAN KELONTONGAN</t>
  </si>
  <si>
    <t xml:space="preserve">PASAR KADIPATEN </t>
  </si>
  <si>
    <t>PANGKALAN OJEG PASAR KADIPATEN</t>
  </si>
  <si>
    <t>PASAR KADIPATEN</t>
  </si>
  <si>
    <t>KOMPENSASI 1 KARTON TCA</t>
  </si>
  <si>
    <t>PASAR KRAMAT MULYA</t>
  </si>
  <si>
    <t xml:space="preserve">PASAR CIAWI GEBANG </t>
  </si>
  <si>
    <t>PASAR CIAWI GEBANG</t>
  </si>
  <si>
    <t>PASAR CIGASONG</t>
  </si>
  <si>
    <t>PASAR MAJA</t>
  </si>
  <si>
    <t>PASAR JATITUJUH</t>
  </si>
  <si>
    <t>SUMBER BUAH NABILA</t>
  </si>
  <si>
    <t xml:space="preserve">SUMBER REJEKI </t>
  </si>
  <si>
    <t xml:space="preserve">PASAR CILIMUS </t>
  </si>
  <si>
    <t>PASAR CILIMUS</t>
  </si>
  <si>
    <t>H ACAS</t>
  </si>
  <si>
    <t>PASÀR KEPUH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</si>
</sst>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9" x14ac:knownFonts="1">
    <font>
      <sz val="11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1"/>
      <color indexed="8"/>
      <name val="Calibri"/>
      <charset val="1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505050"/>
      </right>
      <top style="thin">
        <color indexed="64"/>
      </top>
      <bottom/>
      <diagonal/>
    </border>
    <border>
      <left style="thin">
        <color indexed="64"/>
      </left>
      <right style="thin">
        <color rgb="FF505050"/>
      </right>
      <top/>
      <bottom style="thin">
        <color indexed="64"/>
      </bottom>
      <diagonal/>
    </border>
    <border>
      <left style="thin">
        <color indexed="64"/>
      </left>
      <right style="thin">
        <color rgb="FF50505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1" applyFont="1" applyAlignment="1" applyProtection="1"/>
    <xf numFmtId="164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164" fontId="3" fillId="0" borderId="0" xfId="1" applyFont="1" applyAlignment="1" applyProtection="1"/>
    <xf numFmtId="164" fontId="4" fillId="0" borderId="0" xfId="1" applyFont="1" applyAlignment="1" applyProtection="1"/>
    <xf numFmtId="0" fontId="2" fillId="0" borderId="5" xfId="0" applyFont="1" applyBorder="1" applyAlignment="1">
      <alignment horizontal="center"/>
    </xf>
    <xf numFmtId="165" fontId="5" fillId="0" borderId="6" xfId="0" applyNumberFormat="1" applyFont="1" applyBorder="1" applyAlignment="1"/>
    <xf numFmtId="0" fontId="5" fillId="0" borderId="7" xfId="3" applyFont="1" applyFill="1" applyBorder="1" applyAlignment="1" applyProtection="1">
      <alignment horizontal="center"/>
    </xf>
    <xf numFmtId="164" fontId="5" fillId="0" borderId="7" xfId="1" applyFont="1" applyFill="1" applyBorder="1" applyAlignment="1" applyProtection="1">
      <alignment horizontal="center"/>
    </xf>
    <xf numFmtId="164" fontId="1" fillId="0" borderId="7" xfId="1" applyFont="1" applyBorder="1" applyAlignment="1" applyProtection="1"/>
    <xf numFmtId="0" fontId="1" fillId="0" borderId="6" xfId="0" applyFont="1" applyFill="1" applyBorder="1" applyAlignment="1"/>
    <xf numFmtId="0" fontId="1" fillId="0" borderId="6" xfId="0" applyFont="1" applyBorder="1" applyAlignment="1"/>
    <xf numFmtId="0" fontId="5" fillId="0" borderId="6" xfId="3" applyFont="1" applyFill="1" applyBorder="1" applyAlignment="1" applyProtection="1">
      <alignment horizontal="center"/>
    </xf>
    <xf numFmtId="164" fontId="2" fillId="0" borderId="6" xfId="1" applyFont="1" applyBorder="1" applyAlignment="1" applyProtection="1"/>
    <xf numFmtId="0" fontId="1" fillId="0" borderId="6" xfId="4" applyFont="1" applyFill="1" applyBorder="1" applyAlignment="1" applyProtection="1"/>
    <xf numFmtId="165" fontId="1" fillId="0" borderId="7" xfId="0" applyNumberFormat="1" applyFont="1" applyBorder="1" applyAlignment="1"/>
    <xf numFmtId="0" fontId="1" fillId="0" borderId="7" xfId="0" applyFont="1" applyBorder="1" applyAlignment="1"/>
    <xf numFmtId="164" fontId="2" fillId="0" borderId="7" xfId="1" applyFont="1" applyBorder="1" applyAlignment="1" applyProtection="1"/>
    <xf numFmtId="0" fontId="0" fillId="0" borderId="0" xfId="0" applyAlignment="1">
      <alignment horizontal="center" vertical="center"/>
    </xf>
    <xf numFmtId="0" fontId="1" fillId="4" borderId="7" xfId="0" applyFont="1" applyFill="1" applyBorder="1" applyAlignment="1"/>
    <xf numFmtId="165" fontId="5" fillId="0" borderId="7" xfId="0" applyNumberFormat="1" applyFont="1" applyBorder="1" applyAlignment="1"/>
    <xf numFmtId="0" fontId="1" fillId="0" borderId="7" xfId="4" applyFont="1" applyFill="1" applyBorder="1" applyAlignment="1" applyProtection="1"/>
    <xf numFmtId="0" fontId="1" fillId="0" borderId="7" xfId="0" applyFont="1" applyBorder="1" applyAlignment="1">
      <alignment horizontal="center" vertical="center"/>
    </xf>
    <xf numFmtId="164" fontId="2" fillId="0" borderId="10" xfId="1" applyFont="1" applyBorder="1" applyAlignment="1" applyProtection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4" applyFont="1" applyFill="1" applyBorder="1" applyAlignment="1" applyProtection="1">
      <alignment vertical="center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1" fillId="0" borderId="16" xfId="0" applyFont="1" applyFill="1" applyBorder="1" applyAlignment="1"/>
    <xf numFmtId="164" fontId="5" fillId="0" borderId="7" xfId="1" applyFont="1" applyFill="1" applyBorder="1" applyAlignment="1" applyProtection="1">
      <alignment horizontal="center" vertical="center"/>
    </xf>
    <xf numFmtId="164" fontId="1" fillId="0" borderId="7" xfId="1" applyFont="1" applyBorder="1" applyAlignment="1" applyProtection="1">
      <alignment vertical="center"/>
    </xf>
    <xf numFmtId="0" fontId="5" fillId="0" borderId="6" xfId="2" applyFont="1" applyFill="1" applyBorder="1" applyAlignment="1" applyProtection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3" applyFont="1" applyFill="1" applyBorder="1" applyAlignment="1" applyProtection="1">
      <alignment horizontal="center" vertical="center"/>
    </xf>
    <xf numFmtId="164" fontId="2" fillId="0" borderId="6" xfId="1" applyFont="1" applyBorder="1" applyAlignment="1" applyProtection="1">
      <alignment vertical="center"/>
    </xf>
    <xf numFmtId="0" fontId="1" fillId="0" borderId="6" xfId="0" applyFont="1" applyFill="1" applyBorder="1" applyAlignment="1">
      <alignment vertical="center"/>
    </xf>
    <xf numFmtId="164" fontId="1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6" fillId="0" borderId="6" xfId="3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6" xfId="4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1" applyFont="1" applyBorder="1" applyAlignment="1" applyProtection="1">
      <alignment horizontal="center" vertical="center"/>
    </xf>
    <xf numFmtId="164" fontId="2" fillId="0" borderId="4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left" vertical="center"/>
    </xf>
    <xf numFmtId="164" fontId="2" fillId="0" borderId="7" xfId="1" applyFont="1" applyBorder="1" applyAlignment="1" applyProtection="1">
      <alignment horizontal="left" vertical="center"/>
    </xf>
    <xf numFmtId="164" fontId="4" fillId="3" borderId="10" xfId="1" applyFont="1" applyFill="1" applyBorder="1" applyAlignment="1" applyProtection="1">
      <alignment vertical="center"/>
    </xf>
    <xf numFmtId="164" fontId="4" fillId="3" borderId="7" xfId="1" applyFont="1" applyFill="1" applyBorder="1" applyAlignment="1" applyProtection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Koma [0]" xfId="1" builtinId="6"/>
    <cellStyle name="Normal" xfId="0" builtinId="0"/>
    <cellStyle name="Normal 2" xfId="4" xr:uid="{00000000-0005-0000-0000-000002000000}"/>
    <cellStyle name="Normal 4" xfId="2" xr:uid="{00000000-0005-0000-0000-000003000000}"/>
    <cellStyle name="Normal 5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tabSelected="1" topLeftCell="F22" zoomScale="108" workbookViewId="0">
      <selection activeCell="K40" sqref="K40"/>
    </sheetView>
  </sheetViews>
  <sheetFormatPr defaultColWidth="9.01171875" defaultRowHeight="15" x14ac:dyDescent="0.2"/>
  <cols>
    <col min="1" max="1" width="11.43359375" style="1" customWidth="1"/>
    <col min="2" max="2" width="15.6015625" style="1" customWidth="1"/>
    <col min="3" max="3" width="7.3984375" style="1" customWidth="1"/>
    <col min="4" max="4" width="27.44140625" style="1" customWidth="1"/>
    <col min="5" max="5" width="21.7890625" style="1" customWidth="1"/>
    <col min="6" max="6" width="8.609375" style="1" bestFit="1" customWidth="1"/>
    <col min="7" max="7" width="5.91796875" style="1" bestFit="1" customWidth="1"/>
    <col min="8" max="8" width="6.58984375" style="1" customWidth="1"/>
    <col min="9" max="9" width="9.01171875" style="1" customWidth="1"/>
    <col min="10" max="10" width="10.89453125" style="2" customWidth="1"/>
    <col min="11" max="11" width="13.71875" style="3" customWidth="1"/>
    <col min="12" max="12" width="57.7109375" style="1" customWidth="1"/>
    <col min="13" max="256" width="9.14453125" style="1" customWidth="1"/>
  </cols>
  <sheetData>
    <row r="1" spans="1:14" s="4" customFormat="1" x14ac:dyDescent="0.2">
      <c r="A1" s="5" t="s">
        <v>14</v>
      </c>
      <c r="B1" s="6"/>
      <c r="C1" s="5"/>
      <c r="D1" s="6"/>
      <c r="J1" s="7"/>
      <c r="K1" s="8"/>
    </row>
    <row r="2" spans="1:14" x14ac:dyDescent="0.2">
      <c r="A2" s="49" t="s">
        <v>2</v>
      </c>
      <c r="B2" s="49" t="s">
        <v>0</v>
      </c>
      <c r="C2" s="49" t="s">
        <v>3</v>
      </c>
      <c r="D2" s="49" t="s">
        <v>4</v>
      </c>
      <c r="E2" s="49" t="s">
        <v>10</v>
      </c>
      <c r="F2" s="65" t="s">
        <v>6</v>
      </c>
      <c r="G2" s="66"/>
      <c r="H2" s="49" t="s">
        <v>5</v>
      </c>
      <c r="I2" s="51" t="s">
        <v>12</v>
      </c>
      <c r="J2" s="53" t="s">
        <v>7</v>
      </c>
      <c r="K2" s="53" t="s">
        <v>15</v>
      </c>
      <c r="L2" s="49" t="s">
        <v>1</v>
      </c>
    </row>
    <row r="3" spans="1:14" x14ac:dyDescent="0.2">
      <c r="A3" s="50"/>
      <c r="B3" s="50"/>
      <c r="C3" s="50"/>
      <c r="D3" s="50"/>
      <c r="E3" s="50"/>
      <c r="F3" s="9" t="s">
        <v>8</v>
      </c>
      <c r="G3" s="9" t="s">
        <v>9</v>
      </c>
      <c r="H3" s="50"/>
      <c r="I3" s="52"/>
      <c r="J3" s="54"/>
      <c r="K3" s="54"/>
      <c r="L3" s="50"/>
    </row>
    <row r="4" spans="1:14" x14ac:dyDescent="0.2">
      <c r="A4" s="14"/>
      <c r="B4" s="15"/>
      <c r="C4" s="10"/>
      <c r="D4" s="38" t="s">
        <v>16</v>
      </c>
      <c r="E4" s="39" t="s">
        <v>17</v>
      </c>
      <c r="F4" s="40">
        <v>8.3000000000000007</v>
      </c>
      <c r="G4" s="40">
        <v>1</v>
      </c>
      <c r="H4" s="40">
        <v>1</v>
      </c>
      <c r="I4" s="36">
        <v>35000</v>
      </c>
      <c r="J4" s="37">
        <f>I4*H4*G4*F4</f>
        <v>290500</v>
      </c>
      <c r="K4" s="41"/>
      <c r="L4" s="42"/>
    </row>
    <row r="5" spans="1:14" x14ac:dyDescent="0.2">
      <c r="A5" s="14"/>
      <c r="B5" s="15"/>
      <c r="C5" s="10"/>
      <c r="D5" s="38" t="s">
        <v>18</v>
      </c>
      <c r="E5" s="39" t="s">
        <v>22</v>
      </c>
      <c r="F5" s="40">
        <v>3.7</v>
      </c>
      <c r="G5" s="40">
        <v>0.4</v>
      </c>
      <c r="H5" s="40">
        <v>1</v>
      </c>
      <c r="I5" s="36">
        <v>35000</v>
      </c>
      <c r="J5" s="37">
        <f t="shared" ref="J5:J34" si="0">F5*G5*H5*I5</f>
        <v>51800.000000000007</v>
      </c>
      <c r="K5" s="41"/>
      <c r="L5" s="43"/>
    </row>
    <row r="6" spans="1:14" x14ac:dyDescent="0.2">
      <c r="A6" s="14"/>
      <c r="B6" s="15"/>
      <c r="C6" s="10"/>
      <c r="D6" s="38" t="s">
        <v>19</v>
      </c>
      <c r="E6" s="39" t="s">
        <v>22</v>
      </c>
      <c r="F6" s="40">
        <v>9</v>
      </c>
      <c r="G6" s="40">
        <v>1</v>
      </c>
      <c r="H6" s="40">
        <v>1</v>
      </c>
      <c r="I6" s="36">
        <v>35000</v>
      </c>
      <c r="J6" s="37">
        <f t="shared" si="0"/>
        <v>315000</v>
      </c>
      <c r="K6" s="41"/>
      <c r="L6" s="22"/>
    </row>
    <row r="7" spans="1:14" x14ac:dyDescent="0.2">
      <c r="A7" s="14"/>
      <c r="B7" s="15"/>
      <c r="C7" s="10"/>
      <c r="D7" s="31" t="s">
        <v>20</v>
      </c>
      <c r="E7" s="31" t="s">
        <v>21</v>
      </c>
      <c r="F7" s="40">
        <v>5.5</v>
      </c>
      <c r="G7" s="40">
        <v>0.8</v>
      </c>
      <c r="H7" s="40">
        <v>1</v>
      </c>
      <c r="I7" s="36">
        <v>35000</v>
      </c>
      <c r="J7" s="37">
        <f t="shared" si="0"/>
        <v>154000</v>
      </c>
      <c r="K7" s="41"/>
      <c r="L7" s="42"/>
    </row>
    <row r="8" spans="1:14" x14ac:dyDescent="0.2">
      <c r="A8" s="14"/>
      <c r="B8" s="15"/>
      <c r="C8" s="10"/>
      <c r="D8" s="31" t="s">
        <v>23</v>
      </c>
      <c r="E8" s="31" t="s">
        <v>21</v>
      </c>
      <c r="F8" s="40">
        <v>3.4</v>
      </c>
      <c r="G8" s="40">
        <v>0.9</v>
      </c>
      <c r="H8" s="40">
        <v>1</v>
      </c>
      <c r="I8" s="36">
        <v>35000</v>
      </c>
      <c r="J8" s="37">
        <f t="shared" si="0"/>
        <v>107100</v>
      </c>
      <c r="K8" s="41"/>
      <c r="L8" s="42"/>
    </row>
    <row r="9" spans="1:14" x14ac:dyDescent="0.2">
      <c r="A9" s="14"/>
      <c r="B9" s="15"/>
      <c r="C9" s="10"/>
      <c r="D9" s="31" t="s">
        <v>24</v>
      </c>
      <c r="E9" s="31" t="s">
        <v>21</v>
      </c>
      <c r="F9" s="40">
        <v>3</v>
      </c>
      <c r="G9" s="40">
        <v>1</v>
      </c>
      <c r="H9" s="40">
        <v>1</v>
      </c>
      <c r="I9" s="36">
        <v>35000</v>
      </c>
      <c r="J9" s="37">
        <f t="shared" si="0"/>
        <v>105000</v>
      </c>
      <c r="K9" s="41"/>
      <c r="L9" s="42"/>
    </row>
    <row r="10" spans="1:14" x14ac:dyDescent="0.2">
      <c r="A10" s="14"/>
      <c r="B10" s="15"/>
      <c r="C10" s="10"/>
      <c r="D10" s="31" t="s">
        <v>25</v>
      </c>
      <c r="E10" s="31" t="s">
        <v>26</v>
      </c>
      <c r="F10" s="40">
        <v>2.8</v>
      </c>
      <c r="G10" s="40">
        <v>1</v>
      </c>
      <c r="H10" s="40">
        <v>1</v>
      </c>
      <c r="I10" s="36">
        <v>35000</v>
      </c>
      <c r="J10" s="37">
        <f t="shared" si="0"/>
        <v>98000</v>
      </c>
      <c r="K10" s="41"/>
      <c r="L10" s="42"/>
    </row>
    <row r="11" spans="1:14" ht="25.5" x14ac:dyDescent="0.2">
      <c r="A11" s="14"/>
      <c r="B11" s="15"/>
      <c r="C11" s="10"/>
      <c r="D11" s="31" t="s">
        <v>27</v>
      </c>
      <c r="E11" s="31" t="s">
        <v>28</v>
      </c>
      <c r="F11" s="40">
        <v>2.5</v>
      </c>
      <c r="G11" s="40">
        <v>0.55000000000000004</v>
      </c>
      <c r="H11" s="40">
        <v>1</v>
      </c>
      <c r="I11" s="36">
        <v>500000</v>
      </c>
      <c r="J11" s="37">
        <f t="shared" si="0"/>
        <v>687500</v>
      </c>
      <c r="K11" s="41"/>
      <c r="L11" s="44" t="s">
        <v>13</v>
      </c>
    </row>
    <row r="12" spans="1:14" x14ac:dyDescent="0.2">
      <c r="A12" s="14"/>
      <c r="B12" s="15"/>
      <c r="C12" s="10"/>
      <c r="D12" s="31" t="s">
        <v>29</v>
      </c>
      <c r="E12" s="31" t="s">
        <v>28</v>
      </c>
      <c r="F12" s="40">
        <v>2.7</v>
      </c>
      <c r="G12" s="40">
        <v>0.35</v>
      </c>
      <c r="H12" s="45">
        <v>1</v>
      </c>
      <c r="I12" s="36">
        <v>35000</v>
      </c>
      <c r="J12" s="37">
        <f t="shared" si="0"/>
        <v>33075</v>
      </c>
      <c r="K12" s="41"/>
      <c r="L12" s="46"/>
      <c r="M12"/>
      <c r="N12"/>
    </row>
    <row r="13" spans="1:14" ht="27.75" x14ac:dyDescent="0.2">
      <c r="A13" s="14"/>
      <c r="B13" s="15"/>
      <c r="C13" s="10"/>
      <c r="D13" s="31" t="s">
        <v>30</v>
      </c>
      <c r="E13" s="31" t="s">
        <v>28</v>
      </c>
      <c r="F13" s="40">
        <v>2.7</v>
      </c>
      <c r="G13" s="40">
        <v>0.55000000000000004</v>
      </c>
      <c r="H13" s="40">
        <v>1</v>
      </c>
      <c r="I13" s="36">
        <v>500000</v>
      </c>
      <c r="J13" s="37">
        <f t="shared" si="0"/>
        <v>742500.00000000012</v>
      </c>
      <c r="K13" s="41"/>
      <c r="L13" s="32" t="s">
        <v>13</v>
      </c>
      <c r="M13"/>
      <c r="N13"/>
    </row>
    <row r="14" spans="1:14" ht="27.75" x14ac:dyDescent="0.2">
      <c r="A14" s="14"/>
      <c r="B14" s="15"/>
      <c r="C14" s="10"/>
      <c r="D14" s="31" t="s">
        <v>31</v>
      </c>
      <c r="E14" s="31" t="s">
        <v>28</v>
      </c>
      <c r="F14" s="40">
        <v>2.7</v>
      </c>
      <c r="G14" s="40">
        <v>0.55000000000000004</v>
      </c>
      <c r="H14" s="40">
        <v>1</v>
      </c>
      <c r="I14" s="36">
        <v>500000</v>
      </c>
      <c r="J14" s="37">
        <f t="shared" si="0"/>
        <v>742500.00000000012</v>
      </c>
      <c r="K14" s="41"/>
      <c r="L14" s="32" t="s">
        <v>13</v>
      </c>
      <c r="M14"/>
      <c r="N14"/>
    </row>
    <row r="15" spans="1:14" x14ac:dyDescent="0.2">
      <c r="A15" s="14"/>
      <c r="B15" s="15"/>
      <c r="C15" s="10"/>
      <c r="D15" s="31" t="s">
        <v>32</v>
      </c>
      <c r="E15" s="31" t="s">
        <v>28</v>
      </c>
      <c r="F15" s="40">
        <v>2.9</v>
      </c>
      <c r="G15" s="40">
        <v>0.5</v>
      </c>
      <c r="H15" s="40">
        <v>1</v>
      </c>
      <c r="I15" s="36">
        <v>35000</v>
      </c>
      <c r="J15" s="37">
        <f t="shared" si="0"/>
        <v>50750</v>
      </c>
      <c r="K15" s="41"/>
      <c r="L15" s="47"/>
      <c r="M15"/>
      <c r="N15"/>
    </row>
    <row r="16" spans="1:14" x14ac:dyDescent="0.2">
      <c r="A16" s="14"/>
      <c r="B16" s="15"/>
      <c r="C16" s="10"/>
      <c r="D16" s="31" t="s">
        <v>33</v>
      </c>
      <c r="E16" s="31" t="s">
        <v>35</v>
      </c>
      <c r="F16" s="40">
        <v>5</v>
      </c>
      <c r="G16" s="40">
        <v>1</v>
      </c>
      <c r="H16" s="40">
        <v>1</v>
      </c>
      <c r="I16" s="36">
        <v>35000</v>
      </c>
      <c r="J16" s="37">
        <f t="shared" si="0"/>
        <v>175000</v>
      </c>
      <c r="K16" s="41">
        <v>85000</v>
      </c>
      <c r="L16" s="42" t="s">
        <v>44</v>
      </c>
    </row>
    <row r="17" spans="1:256" x14ac:dyDescent="0.2">
      <c r="A17" s="14"/>
      <c r="B17" s="15"/>
      <c r="C17" s="10"/>
      <c r="D17" s="31" t="s">
        <v>34</v>
      </c>
      <c r="E17" s="31" t="s">
        <v>36</v>
      </c>
      <c r="F17" s="40">
        <v>7.5</v>
      </c>
      <c r="G17" s="40">
        <v>1</v>
      </c>
      <c r="H17" s="40">
        <v>2</v>
      </c>
      <c r="I17" s="36">
        <v>35000</v>
      </c>
      <c r="J17" s="37">
        <f>F17*G17*H17*I17</f>
        <v>525000</v>
      </c>
      <c r="K17" s="41">
        <v>85000</v>
      </c>
      <c r="L17" s="42" t="s">
        <v>44</v>
      </c>
    </row>
    <row r="18" spans="1:256" x14ac:dyDescent="0.2">
      <c r="A18" s="14"/>
      <c r="B18" s="15"/>
      <c r="C18" s="10"/>
      <c r="D18" s="31" t="s">
        <v>37</v>
      </c>
      <c r="E18" s="31" t="s">
        <v>39</v>
      </c>
      <c r="F18" s="40">
        <v>5</v>
      </c>
      <c r="G18" s="40">
        <v>0.6</v>
      </c>
      <c r="H18" s="40">
        <v>1</v>
      </c>
      <c r="I18" s="36">
        <v>35000</v>
      </c>
      <c r="J18" s="37">
        <f t="shared" si="0"/>
        <v>105000</v>
      </c>
      <c r="K18" s="41"/>
      <c r="L18" s="42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">
      <c r="A19" s="14"/>
      <c r="B19" s="15"/>
      <c r="C19" s="10"/>
      <c r="D19" s="31" t="s">
        <v>38</v>
      </c>
      <c r="E19" s="31" t="s">
        <v>39</v>
      </c>
      <c r="F19" s="40">
        <v>4.5</v>
      </c>
      <c r="G19" s="40">
        <v>1</v>
      </c>
      <c r="H19" s="40">
        <v>1</v>
      </c>
      <c r="I19" s="36">
        <v>35000</v>
      </c>
      <c r="J19" s="37">
        <f t="shared" si="0"/>
        <v>157500</v>
      </c>
      <c r="K19" s="41"/>
      <c r="L19" s="42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49.5" x14ac:dyDescent="0.2">
      <c r="A20" s="14"/>
      <c r="B20" s="15"/>
      <c r="C20" s="10"/>
      <c r="D20" s="48" t="s">
        <v>40</v>
      </c>
      <c r="E20" s="31" t="s">
        <v>41</v>
      </c>
      <c r="F20" s="40">
        <v>1.4</v>
      </c>
      <c r="G20" s="40">
        <v>0.7</v>
      </c>
      <c r="H20" s="40">
        <v>2</v>
      </c>
      <c r="I20" s="36">
        <v>35000</v>
      </c>
      <c r="J20" s="37">
        <f>F20*G20*H20*I20</f>
        <v>68599.999999999985</v>
      </c>
      <c r="K20" s="55"/>
      <c r="L20" s="3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">
      <c r="A21" s="14"/>
      <c r="B21" s="15"/>
      <c r="C21" s="10"/>
      <c r="D21" s="31" t="s">
        <v>42</v>
      </c>
      <c r="E21" s="31" t="s">
        <v>43</v>
      </c>
      <c r="F21" s="40">
        <v>1.8</v>
      </c>
      <c r="G21" s="40">
        <v>0.6</v>
      </c>
      <c r="H21" s="40">
        <v>1</v>
      </c>
      <c r="I21" s="36">
        <v>35000</v>
      </c>
      <c r="J21" s="37">
        <f>F21*G21*H21*I21</f>
        <v>37800</v>
      </c>
      <c r="K21" s="56"/>
      <c r="L21" s="34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">
      <c r="A22" s="14"/>
      <c r="B22" s="15"/>
      <c r="C22" s="10"/>
      <c r="D22" s="18" t="s">
        <v>42</v>
      </c>
      <c r="E22" s="18" t="s">
        <v>43</v>
      </c>
      <c r="F22" s="16">
        <v>3.6</v>
      </c>
      <c r="G22" s="16">
        <v>1.6</v>
      </c>
      <c r="H22" s="16">
        <v>1</v>
      </c>
      <c r="I22" s="12">
        <v>35000</v>
      </c>
      <c r="J22" s="13">
        <f>F22*G22*H22*I22</f>
        <v>201600.00000000003</v>
      </c>
      <c r="K22" s="17"/>
      <c r="L22" s="35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x14ac:dyDescent="0.2">
      <c r="A23" s="14"/>
      <c r="B23" s="15"/>
      <c r="C23" s="10"/>
      <c r="D23" s="18" t="s">
        <v>45</v>
      </c>
      <c r="E23" s="18" t="s">
        <v>45</v>
      </c>
      <c r="F23" s="16">
        <v>1</v>
      </c>
      <c r="G23" s="16">
        <v>1</v>
      </c>
      <c r="H23" s="16">
        <v>20</v>
      </c>
      <c r="I23" s="12">
        <v>35000</v>
      </c>
      <c r="J23" s="13">
        <f>F23*G23*H23*I23</f>
        <v>700000</v>
      </c>
      <c r="K23" s="17"/>
      <c r="L23" s="14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">
      <c r="A24" s="14"/>
      <c r="B24" s="20"/>
      <c r="C24" s="24"/>
      <c r="D24" s="25" t="s">
        <v>46</v>
      </c>
      <c r="E24" s="25" t="s">
        <v>47</v>
      </c>
      <c r="F24" s="11">
        <v>1</v>
      </c>
      <c r="G24" s="11">
        <v>1</v>
      </c>
      <c r="H24" s="11">
        <v>20</v>
      </c>
      <c r="I24" s="12">
        <v>35000</v>
      </c>
      <c r="J24" s="13">
        <f>F24*G24*H24*I24</f>
        <v>700000</v>
      </c>
      <c r="K24" s="21"/>
      <c r="L24" s="1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">
      <c r="A25" s="14"/>
      <c r="B25" s="20"/>
      <c r="C25" s="24"/>
      <c r="D25" s="25" t="s">
        <v>48</v>
      </c>
      <c r="E25" s="25" t="s">
        <v>48</v>
      </c>
      <c r="F25" s="11">
        <v>1</v>
      </c>
      <c r="G25" s="11">
        <v>1</v>
      </c>
      <c r="H25" s="11">
        <v>20</v>
      </c>
      <c r="I25" s="12">
        <v>35000</v>
      </c>
      <c r="J25" s="13">
        <f t="shared" ref="J25:J28" si="1">F25*G25*H25*I25</f>
        <v>700000</v>
      </c>
      <c r="K25" s="21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x14ac:dyDescent="0.2">
      <c r="A26" s="14"/>
      <c r="B26" s="20"/>
      <c r="C26" s="24"/>
      <c r="D26" s="25" t="s">
        <v>49</v>
      </c>
      <c r="E26" s="25" t="s">
        <v>49</v>
      </c>
      <c r="F26" s="11">
        <v>1</v>
      </c>
      <c r="G26" s="11">
        <v>1</v>
      </c>
      <c r="H26" s="11">
        <v>20</v>
      </c>
      <c r="I26" s="12">
        <v>35000</v>
      </c>
      <c r="J26" s="13">
        <f t="shared" si="1"/>
        <v>700000</v>
      </c>
      <c r="K26" s="21"/>
      <c r="L26" s="14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14"/>
      <c r="B27" s="20"/>
      <c r="C27" s="24"/>
      <c r="D27" s="25" t="s">
        <v>22</v>
      </c>
      <c r="E27" s="25" t="s">
        <v>22</v>
      </c>
      <c r="F27" s="11">
        <v>1</v>
      </c>
      <c r="G27" s="11">
        <v>1</v>
      </c>
      <c r="H27" s="11">
        <v>20</v>
      </c>
      <c r="I27" s="12">
        <v>35000</v>
      </c>
      <c r="J27" s="13">
        <f t="shared" si="1"/>
        <v>700000</v>
      </c>
      <c r="K27" s="21"/>
      <c r="L27" s="14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14"/>
      <c r="B28" s="20"/>
      <c r="C28" s="24"/>
      <c r="D28" s="25" t="s">
        <v>51</v>
      </c>
      <c r="E28" s="25" t="s">
        <v>50</v>
      </c>
      <c r="F28" s="11">
        <v>6</v>
      </c>
      <c r="G28" s="11">
        <v>1</v>
      </c>
      <c r="H28" s="11">
        <v>1</v>
      </c>
      <c r="I28" s="12">
        <v>35000</v>
      </c>
      <c r="J28" s="13">
        <f t="shared" si="1"/>
        <v>210000</v>
      </c>
      <c r="K28" s="21"/>
      <c r="L28" s="14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">
      <c r="A29" s="15"/>
      <c r="B29" s="23"/>
      <c r="C29" s="19"/>
      <c r="D29" s="20" t="s">
        <v>52</v>
      </c>
      <c r="E29" s="20" t="s">
        <v>53</v>
      </c>
      <c r="F29" s="26">
        <v>2.4500000000000002</v>
      </c>
      <c r="G29" s="28">
        <v>0.8</v>
      </c>
      <c r="H29" s="28">
        <v>1</v>
      </c>
      <c r="I29" s="12">
        <v>35000</v>
      </c>
      <c r="J29" s="13">
        <f t="shared" ref="J29:J31" si="2">F29*G29*H29*I29</f>
        <v>68600</v>
      </c>
      <c r="K29" s="21"/>
      <c r="L29" s="15"/>
    </row>
    <row r="30" spans="1:256" x14ac:dyDescent="0.2">
      <c r="A30" s="15"/>
      <c r="B30" s="23"/>
      <c r="C30" s="19"/>
      <c r="D30" s="20" t="s">
        <v>54</v>
      </c>
      <c r="E30" s="20" t="s">
        <v>54</v>
      </c>
      <c r="F30" s="26">
        <v>5</v>
      </c>
      <c r="G30" s="28">
        <v>1</v>
      </c>
      <c r="H30" s="29">
        <v>1</v>
      </c>
      <c r="I30" s="12">
        <v>35000</v>
      </c>
      <c r="J30" s="13">
        <f t="shared" si="2"/>
        <v>175000</v>
      </c>
      <c r="K30" s="17"/>
      <c r="L30" s="15"/>
    </row>
    <row r="31" spans="1:256" x14ac:dyDescent="0.2">
      <c r="A31" s="15"/>
      <c r="B31" s="23"/>
      <c r="C31" s="19"/>
      <c r="D31" s="20" t="s">
        <v>55</v>
      </c>
      <c r="E31" s="20" t="s">
        <v>56</v>
      </c>
      <c r="F31" s="26">
        <v>4.5999999999999996</v>
      </c>
      <c r="G31" s="28">
        <v>1</v>
      </c>
      <c r="H31" s="29">
        <v>1</v>
      </c>
      <c r="I31" s="12">
        <v>35000</v>
      </c>
      <c r="J31" s="13">
        <f t="shared" si="2"/>
        <v>161000</v>
      </c>
      <c r="K31" s="17"/>
      <c r="L31" s="15"/>
    </row>
    <row r="32" spans="1:256" x14ac:dyDescent="0.2">
      <c r="A32" s="15"/>
      <c r="B32" s="23"/>
      <c r="C32" s="19"/>
      <c r="D32" s="20"/>
      <c r="E32" s="20"/>
      <c r="F32" s="26"/>
      <c r="G32" s="28"/>
      <c r="H32" s="29"/>
      <c r="I32" s="12"/>
      <c r="J32" s="13"/>
      <c r="K32" s="17"/>
      <c r="L32" s="15"/>
    </row>
    <row r="33" spans="1:12" x14ac:dyDescent="0.2">
      <c r="A33" s="15"/>
      <c r="B33" s="23"/>
      <c r="C33" s="19"/>
      <c r="D33" s="20"/>
      <c r="E33" s="20"/>
      <c r="F33" s="26"/>
      <c r="G33" s="28"/>
      <c r="H33" s="29"/>
      <c r="I33" s="12"/>
      <c r="J33" s="13"/>
      <c r="K33" s="17"/>
      <c r="L33" s="15"/>
    </row>
    <row r="34" spans="1:12" x14ac:dyDescent="0.2">
      <c r="A34" s="15"/>
      <c r="B34" s="23"/>
      <c r="C34" s="19"/>
      <c r="D34" s="20"/>
      <c r="E34" s="20"/>
      <c r="F34" s="26"/>
      <c r="G34" s="28"/>
      <c r="H34" s="30"/>
      <c r="I34" s="12"/>
      <c r="J34" s="13"/>
      <c r="K34" s="27"/>
      <c r="L34" s="15"/>
    </row>
    <row r="35" spans="1:12" x14ac:dyDescent="0.2">
      <c r="A35" s="15"/>
      <c r="B35" s="20"/>
      <c r="C35" s="20"/>
      <c r="D35" s="20"/>
      <c r="E35" s="20"/>
      <c r="F35" s="20"/>
      <c r="G35" s="20"/>
      <c r="H35" s="59" t="s">
        <v>11</v>
      </c>
      <c r="I35" s="60"/>
      <c r="J35" s="61"/>
      <c r="K35" s="57">
        <f>SUM(J4:K34)</f>
        <v>8932825</v>
      </c>
      <c r="L35" s="15"/>
    </row>
    <row r="36" spans="1:12" x14ac:dyDescent="0.2">
      <c r="A36" s="15"/>
      <c r="B36" s="15"/>
      <c r="C36" s="15"/>
      <c r="D36" s="15"/>
      <c r="E36" s="15"/>
      <c r="F36" s="15"/>
      <c r="G36" s="15"/>
      <c r="H36" s="62"/>
      <c r="I36" s="63"/>
      <c r="J36" s="64"/>
      <c r="K36" s="58"/>
      <c r="L36" s="15"/>
    </row>
    <row r="39" spans="1:12" x14ac:dyDescent="0.2">
      <c r="K39" s="3">
        <f>K35/35</f>
        <v>255223.57142857142</v>
      </c>
    </row>
  </sheetData>
  <mergeCells count="14">
    <mergeCell ref="A2:A3"/>
    <mergeCell ref="B2:B3"/>
    <mergeCell ref="C2:C3"/>
    <mergeCell ref="E2:E3"/>
    <mergeCell ref="F2:G2"/>
    <mergeCell ref="D2:D3"/>
    <mergeCell ref="L2:L3"/>
    <mergeCell ref="I2:I3"/>
    <mergeCell ref="J2:J3"/>
    <mergeCell ref="K20:K21"/>
    <mergeCell ref="K35:K36"/>
    <mergeCell ref="H35:J36"/>
    <mergeCell ref="H2:H3"/>
    <mergeCell ref="K2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5" sqref="A25"/>
    </sheetView>
  </sheetViews>
  <sheetFormatPr defaultColWidth="9.95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Ust. Ochad</cp:lastModifiedBy>
  <dcterms:created xsi:type="dcterms:W3CDTF">2017-09-24T06:35:11Z</dcterms:created>
  <dcterms:modified xsi:type="dcterms:W3CDTF">2020-01-27T09:34:56Z</dcterms:modified>
</cp:coreProperties>
</file>