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65" windowWidth="15600" windowHeight="7245"/>
  </bookViews>
  <sheets>
    <sheet name="AKTIFITAS PROMOSI MARE 2020 PKB" sheetId="1" r:id="rId1"/>
  </sheets>
  <calcPr calcId="124519"/>
</workbook>
</file>

<file path=xl/calcChain.xml><?xml version="1.0" encoding="utf-8"?>
<calcChain xmlns="http://schemas.openxmlformats.org/spreadsheetml/2006/main">
  <c r="K73" i="1"/>
  <c r="K74"/>
  <c r="H73"/>
  <c r="K72"/>
  <c r="H72"/>
  <c r="K68"/>
  <c r="K69"/>
  <c r="K70"/>
  <c r="K71"/>
  <c r="H68"/>
  <c r="H69"/>
  <c r="H70"/>
  <c r="H71"/>
  <c r="H22"/>
  <c r="K22"/>
  <c r="H23"/>
  <c r="K23"/>
  <c r="H24"/>
  <c r="K24"/>
  <c r="H25"/>
  <c r="K25"/>
  <c r="H26"/>
  <c r="K26"/>
  <c r="H27"/>
  <c r="K27"/>
  <c r="H28"/>
  <c r="K28"/>
  <c r="H29"/>
  <c r="K29"/>
  <c r="H30"/>
  <c r="K30"/>
  <c r="H31"/>
  <c r="K31"/>
  <c r="H32"/>
  <c r="K32"/>
  <c r="H33"/>
  <c r="K33"/>
  <c r="H34"/>
  <c r="K34"/>
  <c r="H35"/>
  <c r="K35"/>
  <c r="H36"/>
  <c r="K36"/>
  <c r="H37"/>
  <c r="K37"/>
  <c r="H38"/>
  <c r="K38"/>
  <c r="H39"/>
  <c r="K39"/>
  <c r="H40"/>
  <c r="K40"/>
  <c r="H41"/>
  <c r="K41"/>
  <c r="H42"/>
  <c r="K42"/>
  <c r="H43"/>
  <c r="K43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85" l="1"/>
  <c r="L86" s="1"/>
  <c r="H85"/>
  <c r="K87"/>
  <c r="L88" s="1"/>
  <c r="K61"/>
  <c r="K62"/>
  <c r="K63"/>
  <c r="K64"/>
  <c r="K65"/>
  <c r="K66"/>
  <c r="K67"/>
  <c r="H63"/>
  <c r="H64"/>
  <c r="H65"/>
  <c r="H66"/>
  <c r="H67"/>
  <c r="I75"/>
  <c r="K55"/>
  <c r="H55"/>
  <c r="K5"/>
  <c r="K6"/>
  <c r="K7"/>
  <c r="K8"/>
  <c r="K9"/>
  <c r="K10"/>
  <c r="K11"/>
  <c r="K12"/>
  <c r="K44"/>
  <c r="K45"/>
  <c r="K46"/>
  <c r="K47"/>
  <c r="K48"/>
  <c r="K49"/>
  <c r="K50"/>
  <c r="K51"/>
  <c r="K52"/>
  <c r="K53"/>
  <c r="K54"/>
  <c r="K56"/>
  <c r="K57"/>
  <c r="K58"/>
  <c r="K59"/>
  <c r="K60"/>
  <c r="H5"/>
  <c r="H6"/>
  <c r="H7"/>
  <c r="H8"/>
  <c r="H9"/>
  <c r="H10"/>
  <c r="H11"/>
  <c r="H12"/>
  <c r="H44"/>
  <c r="H45"/>
  <c r="H46"/>
  <c r="H47"/>
  <c r="H48"/>
  <c r="H49"/>
  <c r="H50"/>
  <c r="H51"/>
  <c r="H52"/>
  <c r="H53"/>
  <c r="H54"/>
  <c r="H56"/>
  <c r="H57"/>
  <c r="H58"/>
  <c r="H59"/>
  <c r="H60"/>
  <c r="H61"/>
  <c r="H62"/>
  <c r="L95"/>
  <c r="K81"/>
  <c r="K80"/>
  <c r="K79"/>
  <c r="K78"/>
  <c r="K77"/>
  <c r="H77"/>
  <c r="K76"/>
  <c r="H76"/>
  <c r="K4"/>
  <c r="H4"/>
  <c r="K75" l="1"/>
  <c r="L84" s="1"/>
  <c r="L96" s="1"/>
</calcChain>
</file>

<file path=xl/sharedStrings.xml><?xml version="1.0" encoding="utf-8"?>
<sst xmlns="http://schemas.openxmlformats.org/spreadsheetml/2006/main" count="126" uniqueCount="116">
  <si>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</si>
  <si>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</si>
  <si>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</si>
  <si>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</si>
  <si>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</si>
  <si>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</si>
  <si>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</si>
  <si>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</si>
  <si>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</si>
  <si>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</si>
  <si>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</si>
  <si>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</si>
  <si>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</si>
  <si>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</si>
  <si>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</si>
  <si>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</si>
  <si>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</si>
  <si>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</si>
  <si>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</si>
  <si>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</si>
  <si>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</si>
  <si>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</si>
  <si>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</si>
  <si>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</si>
  <si>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</si>
  <si>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</si>
  <si>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</si>
  <si>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</si>
  <si>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</si>
  <si>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</si>
  <si>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</si>
  <si>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</si>
  <si>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</si>
  <si>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</si>
  <si>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</si>
  <si>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</si>
  <si>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</si>
  <si>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</si>
  <si>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</si>
  <si>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</si>
  <si>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</si>
  <si>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</si>
  <si>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</si>
  <si>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</si>
  <si>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</si>
  <si>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</si>
  <si>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PASAR PALAPA</t>
  </si>
  <si>
    <t>31</t>
  </si>
  <si>
    <t>32</t>
  </si>
  <si>
    <t>33</t>
  </si>
  <si>
    <t>34</t>
  </si>
  <si>
    <t>35</t>
  </si>
  <si>
    <t>PASAR SYARIAH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</si>
  <si>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</si>
  <si>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</si>
  <si>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</si>
  <si>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</si>
  <si>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</si>
  <si>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</si>
  <si>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</si>
  <si>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</si>
  <si>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</si>
  <si>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</si>
  <si>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</si>
  <si>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</si>
  <si>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</si>
  <si>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</si>
  <si>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</si>
  <si>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</si>
  <si>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</si>
  <si>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</si>
  <si>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</si>
  <si>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</si>
  <si>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</si>
  <si>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</si>
  <si>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</si>
  <si>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</si>
  <si>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</si>
  <si>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</si>
  <si>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</si>
  <si>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</si>
  <si>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</si>
  <si>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</si>
  <si>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</si>
  <si>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</si>
  <si>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</si>
  <si>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</si>
  <si>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</si>
  <si>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</si>
  <si>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RINCIAN AKTIFITAS PROMOSI DAN KEBUTUHAN BIAYA LPAP MARET 2020 CABANG PEKANBARU</t>
  </si>
  <si>
    <t>TOKO PAK ALI</t>
  </si>
  <si>
    <t>TOKO UTRI JAYA</t>
  </si>
  <si>
    <t>TOKO AGUS</t>
  </si>
  <si>
    <t>TOKO INDRA FADHIL</t>
  </si>
  <si>
    <t>TOKO YOLA</t>
  </si>
  <si>
    <t>TOKO APIN</t>
  </si>
  <si>
    <t>TOKO FAUZAN</t>
  </si>
  <si>
    <t>MARTABAK RADAR</t>
  </si>
  <si>
    <t>JL BUKIT BARISAN</t>
  </si>
  <si>
    <t>TOKO BERKAT YAKIN</t>
  </si>
  <si>
    <t>TOKO ANUGRAH PLASTIK</t>
  </si>
  <si>
    <t xml:space="preserve">TOKO AN </t>
  </si>
  <si>
    <t>PASAR MINGGU</t>
  </si>
  <si>
    <t>PASAR BAWAH</t>
  </si>
  <si>
    <t>0813 6579 9505</t>
  </si>
  <si>
    <t>0821 7304 1231</t>
  </si>
  <si>
    <t>0852 1710 5479</t>
  </si>
  <si>
    <t>0852 7818 4864</t>
  </si>
  <si>
    <t>0813 7848 8016</t>
  </si>
  <si>
    <t>0813 7247 5392</t>
  </si>
  <si>
    <t>0812 6858 5646</t>
  </si>
  <si>
    <t>0822 4783 5842</t>
  </si>
  <si>
    <t>0852 6389 1277</t>
  </si>
  <si>
    <t>0813 7160 1044</t>
  </si>
  <si>
    <t xml:space="preserve">CETAK STIKER PRICE TAGS </t>
  </si>
  <si>
    <t>PEMBELIAN MESIN BOR BATERAI CAS TANPA KABEL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</si>
</sst>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.0_);_(* \(#,##0.0\);_(* &quot;-&quot;_);_(@_)"/>
    <numFmt numFmtId="166" formatCode="_(* #,##0_);_(* \(#,##0\);_(* &quot;-&quot;??_);_(@_)"/>
  </numFmts>
  <fonts count="17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indexed="8"/>
      <name val="Calibri"/>
    </font>
    <font>
      <sz val="10"/>
      <color rgb="FF000000"/>
      <name val="Calibri"/>
    </font>
    <font>
      <sz val="10"/>
      <name val="Calibri"/>
    </font>
    <font>
      <sz val="11"/>
      <color indexed="8"/>
      <name val="Calibri"/>
      <charset val="1"/>
    </font>
    <font>
      <sz val="11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0" fillId="0" borderId="0">
      <alignment vertical="top"/>
      <protection locked="0"/>
    </xf>
    <xf numFmtId="0" fontId="6" fillId="0" borderId="0">
      <protection locked="0"/>
    </xf>
    <xf numFmtId="0" fontId="6" fillId="0" borderId="0">
      <protection locked="0"/>
    </xf>
    <xf numFmtId="41" fontId="10" fillId="0" borderId="0">
      <alignment vertical="top"/>
      <protection locked="0"/>
    </xf>
    <xf numFmtId="0" fontId="10" fillId="0" borderId="0">
      <protection locked="0"/>
    </xf>
    <xf numFmtId="43" fontId="11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0" fontId="1" fillId="0" borderId="0" xfId="0" applyFont="1" applyAlignment="1"/>
    <xf numFmtId="41" fontId="1" fillId="0" borderId="0" xfId="1" applyFont="1" applyAlignment="1" applyProtection="1"/>
    <xf numFmtId="41" fontId="2" fillId="0" borderId="0" xfId="1" applyFont="1" applyAlignment="1" applyProtection="1"/>
    <xf numFmtId="0" fontId="3" fillId="0" borderId="0" xfId="0" applyFont="1" applyAlignment="1"/>
    <xf numFmtId="0" fontId="4" fillId="2" borderId="0" xfId="0" applyFont="1" applyFill="1" applyAlignment="1"/>
    <xf numFmtId="0" fontId="3" fillId="2" borderId="0" xfId="0" applyFont="1" applyFill="1" applyAlignment="1"/>
    <xf numFmtId="41" fontId="3" fillId="0" borderId="0" xfId="1" applyFont="1" applyAlignment="1" applyProtection="1"/>
    <xf numFmtId="41" fontId="4" fillId="0" borderId="0" xfId="1" applyFont="1" applyAlignment="1" applyProtection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3" borderId="7" xfId="0" quotePrefix="1" applyFont="1" applyFill="1" applyBorder="1" applyAlignment="1"/>
    <xf numFmtId="0" fontId="1" fillId="3" borderId="8" xfId="0" applyFont="1" applyFill="1" applyBorder="1" applyAlignment="1"/>
    <xf numFmtId="164" fontId="5" fillId="0" borderId="9" xfId="0" applyNumberFormat="1" applyFont="1" applyBorder="1" applyAlignment="1"/>
    <xf numFmtId="0" fontId="6" fillId="0" borderId="10" xfId="2" applyFont="1" applyFill="1" applyBorder="1" applyAlignment="1" applyProtection="1"/>
    <xf numFmtId="0" fontId="6" fillId="0" borderId="10" xfId="0" applyFont="1" applyFill="1" applyBorder="1" applyAlignment="1"/>
    <xf numFmtId="0" fontId="5" fillId="0" borderId="10" xfId="3" applyFont="1" applyFill="1" applyBorder="1" applyAlignment="1" applyProtection="1">
      <alignment horizontal="center"/>
    </xf>
    <xf numFmtId="41" fontId="5" fillId="0" borderId="10" xfId="4" applyFont="1" applyFill="1" applyBorder="1" applyAlignment="1" applyProtection="1">
      <alignment horizontal="center"/>
    </xf>
    <xf numFmtId="41" fontId="1" fillId="0" borderId="10" xfId="4" applyFont="1" applyBorder="1" applyAlignment="1" applyProtection="1"/>
    <xf numFmtId="41" fontId="2" fillId="0" borderId="8" xfId="1" applyFont="1" applyBorder="1" applyAlignment="1" applyProtection="1"/>
    <xf numFmtId="0" fontId="1" fillId="0" borderId="11" xfId="0" applyFont="1" applyFill="1" applyBorder="1" applyAlignment="1"/>
    <xf numFmtId="0" fontId="1" fillId="0" borderId="9" xfId="0" applyFont="1" applyBorder="1" applyAlignment="1"/>
    <xf numFmtId="0" fontId="6" fillId="4" borderId="9" xfId="0" applyFont="1" applyFill="1" applyBorder="1" applyAlignment="1"/>
    <xf numFmtId="0" fontId="5" fillId="0" borderId="9" xfId="3" quotePrefix="1" applyFont="1" applyFill="1" applyBorder="1" applyAlignment="1" applyProtection="1">
      <alignment horizontal="center"/>
    </xf>
    <xf numFmtId="0" fontId="5" fillId="0" borderId="9" xfId="3" applyFont="1" applyFill="1" applyBorder="1" applyAlignment="1" applyProtection="1">
      <alignment horizontal="center"/>
    </xf>
    <xf numFmtId="41" fontId="2" fillId="0" borderId="9" xfId="1" applyFont="1" applyBorder="1" applyAlignment="1" applyProtection="1"/>
    <xf numFmtId="0" fontId="1" fillId="0" borderId="9" xfId="0" applyFont="1" applyFill="1" applyBorder="1" applyAlignment="1"/>
    <xf numFmtId="0" fontId="6" fillId="0" borderId="9" xfId="0" applyFont="1" applyBorder="1" applyAlignment="1"/>
    <xf numFmtId="0" fontId="7" fillId="0" borderId="9" xfId="5" applyFont="1" applyFill="1" applyBorder="1" applyAlignment="1" applyProtection="1"/>
    <xf numFmtId="1" fontId="5" fillId="0" borderId="9" xfId="3" applyNumberFormat="1" applyFont="1" applyFill="1" applyBorder="1" applyAlignment="1" applyProtection="1">
      <alignment horizontal="center"/>
    </xf>
    <xf numFmtId="0" fontId="5" fillId="4" borderId="9" xfId="0" applyFont="1" applyFill="1" applyBorder="1" applyAlignment="1"/>
    <xf numFmtId="0" fontId="5" fillId="4" borderId="1" xfId="0" applyFont="1" applyFill="1" applyBorder="1" applyAlignment="1"/>
    <xf numFmtId="41" fontId="1" fillId="0" borderId="9" xfId="0" applyNumberFormat="1" applyFont="1" applyFill="1" applyBorder="1" applyAlignment="1"/>
    <xf numFmtId="0" fontId="8" fillId="0" borderId="9" xfId="0" applyFont="1" applyBorder="1" applyAlignment="1"/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1" fontId="5" fillId="0" borderId="10" xfId="1" applyFont="1" applyFill="1" applyBorder="1" applyAlignment="1" applyProtection="1">
      <alignment horizontal="center"/>
    </xf>
    <xf numFmtId="41" fontId="1" fillId="0" borderId="10" xfId="1" applyFont="1" applyBorder="1" applyAlignment="1" applyProtection="1"/>
    <xf numFmtId="41" fontId="1" fillId="0" borderId="9" xfId="1" applyFont="1" applyBorder="1" applyAlignment="1" applyProtection="1"/>
    <xf numFmtId="41" fontId="2" fillId="3" borderId="6" xfId="1" applyFont="1" applyFill="1" applyBorder="1" applyAlignment="1" applyProtection="1"/>
    <xf numFmtId="0" fontId="1" fillId="0" borderId="10" xfId="0" applyFont="1" applyBorder="1" applyAlignment="1"/>
    <xf numFmtId="0" fontId="1" fillId="5" borderId="10" xfId="0" applyFont="1" applyFill="1" applyBorder="1" applyAlignment="1"/>
    <xf numFmtId="164" fontId="1" fillId="0" borderId="10" xfId="0" applyNumberFormat="1" applyFont="1" applyBorder="1" applyAlignment="1"/>
    <xf numFmtId="0" fontId="1" fillId="0" borderId="10" xfId="0" applyFont="1" applyBorder="1" applyAlignment="1"/>
    <xf numFmtId="41" fontId="1" fillId="0" borderId="10" xfId="1" applyFont="1" applyBorder="1" applyAlignment="1" applyProtection="1"/>
    <xf numFmtId="41" fontId="2" fillId="0" borderId="10" xfId="1" applyFont="1" applyBorder="1" applyAlignment="1" applyProtection="1"/>
    <xf numFmtId="0" fontId="1" fillId="0" borderId="9" xfId="0" applyFont="1" applyBorder="1" applyAlignment="1"/>
    <xf numFmtId="0" fontId="1" fillId="0" borderId="6" xfId="0" applyFont="1" applyFill="1" applyBorder="1" applyAlignment="1"/>
    <xf numFmtId="164" fontId="1" fillId="0" borderId="6" xfId="0" applyNumberFormat="1" applyFont="1" applyBorder="1" applyAlignment="1"/>
    <xf numFmtId="0" fontId="1" fillId="0" borderId="6" xfId="0" applyFont="1" applyBorder="1" applyAlignment="1"/>
    <xf numFmtId="41" fontId="2" fillId="5" borderId="6" xfId="1" applyFont="1" applyFill="1" applyBorder="1" applyAlignment="1" applyProtection="1"/>
    <xf numFmtId="0" fontId="1" fillId="6" borderId="10" xfId="0" applyFont="1" applyFill="1" applyBorder="1" applyAlignment="1"/>
    <xf numFmtId="0" fontId="1" fillId="0" borderId="6" xfId="0" applyFont="1" applyBorder="1" applyAlignment="1"/>
    <xf numFmtId="164" fontId="1" fillId="0" borderId="6" xfId="0" applyNumberFormat="1" applyFont="1" applyBorder="1" applyAlignment="1"/>
    <xf numFmtId="41" fontId="2" fillId="6" borderId="6" xfId="0" applyNumberFormat="1" applyFont="1" applyFill="1" applyBorder="1" applyAlignment="1"/>
    <xf numFmtId="0" fontId="1" fillId="7" borderId="10" xfId="0" applyFont="1" applyFill="1" applyBorder="1" applyAlignment="1"/>
    <xf numFmtId="164" fontId="1" fillId="0" borderId="10" xfId="0" applyNumberFormat="1" applyFont="1" applyBorder="1" applyAlignment="1"/>
    <xf numFmtId="41" fontId="2" fillId="0" borderId="10" xfId="1" applyFont="1" applyBorder="1" applyAlignment="1" applyProtection="1"/>
    <xf numFmtId="41" fontId="2" fillId="7" borderId="6" xfId="1" applyFont="1" applyFill="1" applyBorder="1" applyAlignment="1" applyProtection="1"/>
    <xf numFmtId="0" fontId="1" fillId="8" borderId="8" xfId="0" applyFont="1" applyFill="1" applyBorder="1" applyAlignment="1"/>
    <xf numFmtId="164" fontId="1" fillId="0" borderId="8" xfId="0" applyNumberFormat="1" applyFont="1" applyBorder="1" applyAlignment="1"/>
    <xf numFmtId="0" fontId="1" fillId="0" borderId="8" xfId="0" applyFont="1" applyBorder="1" applyAlignment="1"/>
    <xf numFmtId="0" fontId="1" fillId="0" borderId="15" xfId="0" applyFont="1" applyFill="1" applyBorder="1" applyAlignment="1"/>
    <xf numFmtId="164" fontId="1" fillId="0" borderId="15" xfId="0" applyNumberFormat="1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0" xfId="0" applyFont="1" applyBorder="1" applyAlignment="1"/>
    <xf numFmtId="41" fontId="1" fillId="0" borderId="0" xfId="1" applyFont="1" applyBorder="1" applyAlignment="1" applyProtection="1"/>
    <xf numFmtId="41" fontId="2" fillId="0" borderId="15" xfId="1" applyFont="1" applyBorder="1" applyAlignment="1" applyProtection="1"/>
    <xf numFmtId="41" fontId="2" fillId="8" borderId="1" xfId="1" applyFont="1" applyFill="1" applyBorder="1" applyAlignment="1" applyProtection="1"/>
    <xf numFmtId="0" fontId="1" fillId="9" borderId="1" xfId="0" applyFont="1" applyFill="1" applyBorder="1" applyAlignment="1"/>
    <xf numFmtId="0" fontId="1" fillId="0" borderId="1" xfId="0" applyFont="1" applyBorder="1" applyAlignment="1"/>
    <xf numFmtId="0" fontId="2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1" fontId="1" fillId="0" borderId="10" xfId="1" applyFont="1" applyFill="1" applyBorder="1" applyAlignment="1" applyProtection="1">
      <alignment horizontal="center"/>
    </xf>
    <xf numFmtId="41" fontId="2" fillId="0" borderId="10" xfId="1" applyFont="1" applyFill="1" applyBorder="1" applyAlignment="1" applyProtection="1">
      <alignment horizontal="center"/>
    </xf>
    <xf numFmtId="41" fontId="2" fillId="0" borderId="9" xfId="1" applyFont="1" applyFill="1" applyBorder="1" applyAlignment="1" applyProtection="1"/>
    <xf numFmtId="41" fontId="2" fillId="9" borderId="5" xfId="1" applyFont="1" applyFill="1" applyBorder="1" applyAlignment="1" applyProtection="1"/>
    <xf numFmtId="0" fontId="1" fillId="0" borderId="18" xfId="0" applyFont="1" applyBorder="1" applyAlignment="1"/>
    <xf numFmtId="0" fontId="1" fillId="10" borderId="7" xfId="0" quotePrefix="1" applyFont="1" applyFill="1" applyBorder="1" applyAlignment="1"/>
    <xf numFmtId="166" fontId="1" fillId="0" borderId="10" xfId="6" applyNumberFormat="1" applyFont="1" applyBorder="1" applyAlignment="1"/>
    <xf numFmtId="0" fontId="13" fillId="0" borderId="9" xfId="3" applyFont="1" applyFill="1" applyBorder="1" applyAlignment="1" applyProtection="1">
      <alignment horizontal="center"/>
    </xf>
    <xf numFmtId="0" fontId="14" fillId="0" borderId="10" xfId="0" applyFont="1" applyBorder="1" applyAlignment="1"/>
    <xf numFmtId="0" fontId="12" fillId="4" borderId="9" xfId="0" applyFont="1" applyFill="1" applyBorder="1" applyAlignment="1"/>
    <xf numFmtId="0" fontId="14" fillId="0" borderId="9" xfId="0" applyFont="1" applyFill="1" applyBorder="1" applyAlignment="1"/>
    <xf numFmtId="41" fontId="15" fillId="0" borderId="10" xfId="4" applyFont="1" applyBorder="1" applyAlignment="1" applyProtection="1"/>
    <xf numFmtId="165" fontId="16" fillId="0" borderId="9" xfId="1" applyNumberFormat="1" applyFont="1" applyFill="1" applyBorder="1" applyAlignment="1" applyProtection="1">
      <alignment horizontal="center"/>
    </xf>
    <xf numFmtId="0" fontId="16" fillId="0" borderId="9" xfId="3" applyFont="1" applyFill="1" applyBorder="1" applyAlignment="1" applyProtection="1">
      <alignment horizontal="center"/>
    </xf>
    <xf numFmtId="41" fontId="16" fillId="0" borderId="10" xfId="4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2" fillId="0" borderId="1" xfId="1" applyFont="1" applyBorder="1" applyAlignment="1" applyProtection="1">
      <alignment horizontal="center" vertical="center"/>
    </xf>
    <xf numFmtId="41" fontId="2" fillId="0" borderId="5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1" fontId="4" fillId="6" borderId="15" xfId="1" applyFont="1" applyFill="1" applyBorder="1" applyAlignment="1" applyProtection="1">
      <alignment vertical="center"/>
    </xf>
    <xf numFmtId="41" fontId="4" fillId="6" borderId="10" xfId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</cellXfs>
  <cellStyles count="7">
    <cellStyle name="Comma" xfId="6" builtinId="3"/>
    <cellStyle name="Comma [0]" xfId="1" builtinId="6"/>
    <cellStyle name="Comma [0] 2" xfId="4"/>
    <cellStyle name="Normal" xfId="0" builtinId="0"/>
    <cellStyle name="Normal 2" xfId="5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7"/>
  <sheetViews>
    <sheetView tabSelected="1" topLeftCell="C13" workbookViewId="0">
      <selection activeCell="I77" sqref="I77"/>
    </sheetView>
  </sheetViews>
  <sheetFormatPr defaultColWidth="9" defaultRowHeight="15"/>
  <cols>
    <col min="1" max="1" width="4.5703125" style="1" customWidth="1"/>
    <col min="2" max="2" width="21.140625" style="1" customWidth="1"/>
    <col min="3" max="3" width="12.28515625" style="1" customWidth="1"/>
    <col min="4" max="4" width="25.7109375" style="1" customWidth="1"/>
    <col min="5" max="5" width="23" style="1" customWidth="1"/>
    <col min="6" max="6" width="11.5703125" style="1" customWidth="1"/>
    <col min="7" max="10" width="11" style="1" customWidth="1"/>
    <col min="11" max="11" width="13.85546875" style="2" customWidth="1"/>
    <col min="12" max="12" width="17.140625" style="3" customWidth="1"/>
    <col min="13" max="13" width="24.140625" style="1" customWidth="1"/>
    <col min="14" max="256" width="9.140625" style="1" customWidth="1"/>
  </cols>
  <sheetData>
    <row r="1" spans="1:13" s="4" customFormat="1" ht="15.75">
      <c r="A1" s="5" t="s">
        <v>89</v>
      </c>
      <c r="B1" s="6"/>
      <c r="C1" s="5"/>
      <c r="D1" s="6"/>
      <c r="K1" s="7"/>
      <c r="L1" s="8"/>
    </row>
    <row r="2" spans="1:13">
      <c r="A2" s="90" t="s">
        <v>2</v>
      </c>
      <c r="B2" s="90" t="s">
        <v>0</v>
      </c>
      <c r="C2" s="90" t="s">
        <v>3</v>
      </c>
      <c r="D2" s="90" t="s">
        <v>4</v>
      </c>
      <c r="E2" s="90" t="s">
        <v>13</v>
      </c>
      <c r="F2" s="96" t="s">
        <v>6</v>
      </c>
      <c r="G2" s="97"/>
      <c r="H2" s="9"/>
      <c r="I2" s="90" t="s">
        <v>5</v>
      </c>
      <c r="J2" s="94" t="s">
        <v>15</v>
      </c>
      <c r="K2" s="92" t="s">
        <v>7</v>
      </c>
      <c r="L2" s="92" t="s">
        <v>10</v>
      </c>
      <c r="M2" s="90" t="s">
        <v>1</v>
      </c>
    </row>
    <row r="3" spans="1:13" ht="15.75" customHeight="1">
      <c r="A3" s="91"/>
      <c r="B3" s="91"/>
      <c r="C3" s="91"/>
      <c r="D3" s="91"/>
      <c r="E3" s="91"/>
      <c r="F3" s="10" t="s">
        <v>8</v>
      </c>
      <c r="G3" s="10" t="s">
        <v>9</v>
      </c>
      <c r="H3" s="11"/>
      <c r="I3" s="91"/>
      <c r="J3" s="95"/>
      <c r="K3" s="93"/>
      <c r="L3" s="93"/>
      <c r="M3" s="91"/>
    </row>
    <row r="4" spans="1:13">
      <c r="A4" s="12" t="s">
        <v>16</v>
      </c>
      <c r="B4" s="13" t="s">
        <v>12</v>
      </c>
      <c r="C4" s="14">
        <v>43913</v>
      </c>
      <c r="D4" s="15" t="s">
        <v>90</v>
      </c>
      <c r="E4" s="16" t="s">
        <v>52</v>
      </c>
      <c r="F4" s="17">
        <v>0.4</v>
      </c>
      <c r="G4" s="17">
        <v>3</v>
      </c>
      <c r="H4" s="17">
        <f>+G4*F4</f>
        <v>1.2000000000000002</v>
      </c>
      <c r="I4" s="17">
        <v>1</v>
      </c>
      <c r="J4" s="18">
        <v>15000</v>
      </c>
      <c r="K4" s="19">
        <f t="shared" ref="K4:K74" si="0">F4*G4*I4*J4</f>
        <v>18000.000000000004</v>
      </c>
      <c r="L4" s="20"/>
      <c r="M4" s="21" t="s">
        <v>104</v>
      </c>
    </row>
    <row r="5" spans="1:13">
      <c r="A5" s="12" t="s">
        <v>17</v>
      </c>
      <c r="B5" s="22"/>
      <c r="C5" s="14"/>
      <c r="D5" s="23" t="s">
        <v>91</v>
      </c>
      <c r="E5" s="16" t="s">
        <v>52</v>
      </c>
      <c r="F5" s="24">
        <v>0.4</v>
      </c>
      <c r="G5" s="24">
        <v>3</v>
      </c>
      <c r="H5" s="17">
        <f t="shared" ref="H5:H73" si="1">+G5*F5</f>
        <v>1.2000000000000002</v>
      </c>
      <c r="I5" s="17">
        <v>1</v>
      </c>
      <c r="J5" s="18">
        <v>15000</v>
      </c>
      <c r="K5" s="19">
        <f t="shared" si="0"/>
        <v>18000.000000000004</v>
      </c>
      <c r="L5" s="26"/>
      <c r="M5" s="27" t="s">
        <v>105</v>
      </c>
    </row>
    <row r="6" spans="1:13">
      <c r="A6" s="12" t="s">
        <v>18</v>
      </c>
      <c r="B6" s="22"/>
      <c r="C6" s="14"/>
      <c r="D6" s="23" t="s">
        <v>92</v>
      </c>
      <c r="E6" s="16" t="s">
        <v>52</v>
      </c>
      <c r="F6" s="25">
        <v>0.6</v>
      </c>
      <c r="G6" s="25">
        <v>2</v>
      </c>
      <c r="H6" s="17">
        <f t="shared" si="1"/>
        <v>1.2</v>
      </c>
      <c r="I6" s="17">
        <v>1</v>
      </c>
      <c r="J6" s="18">
        <v>15000</v>
      </c>
      <c r="K6" s="19">
        <f t="shared" si="0"/>
        <v>18000</v>
      </c>
      <c r="L6" s="26"/>
      <c r="M6" s="27" t="s">
        <v>107</v>
      </c>
    </row>
    <row r="7" spans="1:13">
      <c r="A7" s="12" t="s">
        <v>19</v>
      </c>
      <c r="B7" s="22"/>
      <c r="C7" s="14"/>
      <c r="D7" s="23" t="s">
        <v>93</v>
      </c>
      <c r="E7" s="16" t="s">
        <v>52</v>
      </c>
      <c r="F7" s="24">
        <v>0.6</v>
      </c>
      <c r="G7" s="24">
        <v>3.5</v>
      </c>
      <c r="H7" s="17">
        <f t="shared" si="1"/>
        <v>2.1</v>
      </c>
      <c r="I7" s="17">
        <v>1</v>
      </c>
      <c r="J7" s="18">
        <v>15000</v>
      </c>
      <c r="K7" s="19">
        <f t="shared" si="0"/>
        <v>31500</v>
      </c>
      <c r="L7" s="26"/>
      <c r="M7" s="27" t="s">
        <v>106</v>
      </c>
    </row>
    <row r="8" spans="1:13">
      <c r="A8" s="12" t="s">
        <v>20</v>
      </c>
      <c r="B8" s="22"/>
      <c r="C8" s="14"/>
      <c r="D8" s="23" t="s">
        <v>94</v>
      </c>
      <c r="E8" s="16" t="s">
        <v>52</v>
      </c>
      <c r="F8" s="24">
        <v>0.4</v>
      </c>
      <c r="G8" s="24">
        <v>7</v>
      </c>
      <c r="H8" s="17">
        <f t="shared" si="1"/>
        <v>2.8000000000000003</v>
      </c>
      <c r="I8" s="17">
        <v>1</v>
      </c>
      <c r="J8" s="18">
        <v>15000</v>
      </c>
      <c r="K8" s="19">
        <f t="shared" si="0"/>
        <v>42000.000000000007</v>
      </c>
      <c r="L8" s="26"/>
      <c r="M8" s="27" t="s">
        <v>105</v>
      </c>
    </row>
    <row r="9" spans="1:13">
      <c r="A9" s="12" t="s">
        <v>21</v>
      </c>
      <c r="B9" s="22"/>
      <c r="C9" s="14"/>
      <c r="D9" s="29" t="s">
        <v>99</v>
      </c>
      <c r="E9" s="16" t="s">
        <v>52</v>
      </c>
      <c r="F9" s="25">
        <v>0.4</v>
      </c>
      <c r="G9" s="25">
        <v>5</v>
      </c>
      <c r="H9" s="17">
        <f t="shared" si="1"/>
        <v>2</v>
      </c>
      <c r="I9" s="17">
        <v>1</v>
      </c>
      <c r="J9" s="18">
        <v>15000</v>
      </c>
      <c r="K9" s="19">
        <f t="shared" si="0"/>
        <v>30000</v>
      </c>
      <c r="L9" s="26"/>
      <c r="M9" s="27" t="s">
        <v>108</v>
      </c>
    </row>
    <row r="10" spans="1:13">
      <c r="A10" s="12" t="s">
        <v>22</v>
      </c>
      <c r="B10" s="22"/>
      <c r="C10" s="14"/>
      <c r="D10" s="29" t="s">
        <v>95</v>
      </c>
      <c r="E10" s="28" t="s">
        <v>46</v>
      </c>
      <c r="F10" s="30">
        <v>1</v>
      </c>
      <c r="G10" s="30">
        <v>3</v>
      </c>
      <c r="H10" s="17">
        <f t="shared" si="1"/>
        <v>3</v>
      </c>
      <c r="I10" s="17">
        <v>1</v>
      </c>
      <c r="J10" s="18">
        <v>15000</v>
      </c>
      <c r="K10" s="19">
        <f t="shared" si="0"/>
        <v>45000</v>
      </c>
      <c r="L10" s="26"/>
      <c r="M10" s="27" t="s">
        <v>109</v>
      </c>
    </row>
    <row r="11" spans="1:13">
      <c r="A11" s="12" t="s">
        <v>23</v>
      </c>
      <c r="B11" s="22"/>
      <c r="C11" s="14"/>
      <c r="D11" s="23" t="s">
        <v>96</v>
      </c>
      <c r="E11" s="28" t="s">
        <v>46</v>
      </c>
      <c r="F11" s="25">
        <v>0.3</v>
      </c>
      <c r="G11" s="25">
        <v>3</v>
      </c>
      <c r="H11" s="17">
        <f t="shared" si="1"/>
        <v>0.89999999999999991</v>
      </c>
      <c r="I11" s="17">
        <v>1</v>
      </c>
      <c r="J11" s="18">
        <v>15000</v>
      </c>
      <c r="K11" s="19">
        <f t="shared" si="0"/>
        <v>13499.999999999998</v>
      </c>
      <c r="L11" s="26"/>
      <c r="M11" s="27" t="s">
        <v>110</v>
      </c>
    </row>
    <row r="12" spans="1:13" ht="15.75" thickBot="1">
      <c r="A12" s="12" t="s">
        <v>24</v>
      </c>
      <c r="B12" s="22"/>
      <c r="C12" s="14"/>
      <c r="D12" s="23" t="s">
        <v>97</v>
      </c>
      <c r="E12" s="23" t="s">
        <v>98</v>
      </c>
      <c r="F12" s="25">
        <v>0.8</v>
      </c>
      <c r="G12" s="25">
        <v>4.5</v>
      </c>
      <c r="H12" s="17">
        <f t="shared" si="1"/>
        <v>3.6</v>
      </c>
      <c r="I12" s="17">
        <v>1</v>
      </c>
      <c r="J12" s="18">
        <v>15000</v>
      </c>
      <c r="K12" s="19">
        <f t="shared" si="0"/>
        <v>54000</v>
      </c>
      <c r="L12" s="26"/>
      <c r="M12" s="27" t="s">
        <v>111</v>
      </c>
    </row>
    <row r="13" spans="1:13" ht="15.75" thickBot="1">
      <c r="A13" s="12" t="s">
        <v>25</v>
      </c>
      <c r="B13" s="47"/>
      <c r="C13" s="14"/>
      <c r="D13" s="23" t="s">
        <v>100</v>
      </c>
      <c r="E13" s="23" t="s">
        <v>102</v>
      </c>
      <c r="F13" s="25">
        <v>0.3</v>
      </c>
      <c r="G13" s="25">
        <v>5</v>
      </c>
      <c r="H13" s="17">
        <f t="shared" ref="H13:H19" si="2">+G13*F13</f>
        <v>1.5</v>
      </c>
      <c r="I13" s="17">
        <v>1</v>
      </c>
      <c r="J13" s="18">
        <v>15000</v>
      </c>
      <c r="K13" s="19">
        <f t="shared" ref="K13:K19" si="3">F13*G13*I13*J13</f>
        <v>22500</v>
      </c>
      <c r="L13" s="26"/>
      <c r="M13" s="27" t="s">
        <v>112</v>
      </c>
    </row>
    <row r="14" spans="1:13" ht="15.75" thickBot="1">
      <c r="A14" s="12" t="s">
        <v>26</v>
      </c>
      <c r="B14" s="47"/>
      <c r="C14" s="14"/>
      <c r="D14" s="23" t="s">
        <v>101</v>
      </c>
      <c r="E14" s="23" t="s">
        <v>103</v>
      </c>
      <c r="F14" s="25">
        <v>1</v>
      </c>
      <c r="G14" s="25">
        <v>5</v>
      </c>
      <c r="H14" s="17">
        <f t="shared" si="2"/>
        <v>5</v>
      </c>
      <c r="I14" s="17">
        <v>1</v>
      </c>
      <c r="J14" s="18">
        <v>15000</v>
      </c>
      <c r="K14" s="19">
        <f t="shared" si="3"/>
        <v>75000</v>
      </c>
      <c r="L14" s="26"/>
      <c r="M14" s="27" t="s">
        <v>113</v>
      </c>
    </row>
    <row r="15" spans="1:13" ht="15.75" hidden="1" thickBot="1">
      <c r="A15" s="12" t="s">
        <v>27</v>
      </c>
      <c r="B15" s="47"/>
      <c r="C15" s="14"/>
      <c r="D15" s="23"/>
      <c r="E15" s="23"/>
      <c r="F15" s="24"/>
      <c r="G15" s="24"/>
      <c r="H15" s="17">
        <f t="shared" si="2"/>
        <v>0</v>
      </c>
      <c r="I15" s="17"/>
      <c r="J15" s="18"/>
      <c r="K15" s="19">
        <f t="shared" si="3"/>
        <v>0</v>
      </c>
      <c r="L15" s="26"/>
      <c r="M15" s="27"/>
    </row>
    <row r="16" spans="1:13" ht="15.75" hidden="1" thickBot="1">
      <c r="A16" s="12" t="s">
        <v>28</v>
      </c>
      <c r="B16" s="47"/>
      <c r="C16" s="14"/>
      <c r="D16" s="23"/>
      <c r="E16" s="23"/>
      <c r="F16" s="25"/>
      <c r="G16" s="25"/>
      <c r="H16" s="17">
        <f t="shared" si="2"/>
        <v>0</v>
      </c>
      <c r="I16" s="17"/>
      <c r="J16" s="18"/>
      <c r="K16" s="19">
        <f t="shared" si="3"/>
        <v>0</v>
      </c>
      <c r="L16" s="26"/>
      <c r="M16" s="27"/>
    </row>
    <row r="17" spans="1:13" ht="15.75" hidden="1" thickBot="1">
      <c r="A17" s="12" t="s">
        <v>29</v>
      </c>
      <c r="B17" s="47"/>
      <c r="C17" s="14"/>
      <c r="D17" s="23"/>
      <c r="E17" s="23"/>
      <c r="F17" s="25"/>
      <c r="G17" s="25"/>
      <c r="H17" s="17">
        <f t="shared" si="2"/>
        <v>0</v>
      </c>
      <c r="I17" s="17"/>
      <c r="J17" s="18"/>
      <c r="K17" s="19">
        <f t="shared" si="3"/>
        <v>0</v>
      </c>
      <c r="L17" s="26"/>
      <c r="M17" s="27"/>
    </row>
    <row r="18" spans="1:13" ht="15.75" hidden="1" thickBot="1">
      <c r="A18" s="12" t="s">
        <v>30</v>
      </c>
      <c r="B18" s="47"/>
      <c r="C18" s="14"/>
      <c r="D18" s="23"/>
      <c r="E18" s="23"/>
      <c r="F18" s="25"/>
      <c r="G18" s="25"/>
      <c r="H18" s="17">
        <f t="shared" si="2"/>
        <v>0</v>
      </c>
      <c r="I18" s="17"/>
      <c r="J18" s="18"/>
      <c r="K18" s="19">
        <f t="shared" si="3"/>
        <v>0</v>
      </c>
      <c r="L18" s="26"/>
      <c r="M18" s="27"/>
    </row>
    <row r="19" spans="1:13" ht="15.75" hidden="1" thickBot="1">
      <c r="A19" s="12" t="s">
        <v>31</v>
      </c>
      <c r="B19" s="47"/>
      <c r="C19" s="14"/>
      <c r="D19" s="23"/>
      <c r="E19" s="23"/>
      <c r="F19" s="25"/>
      <c r="G19" s="25"/>
      <c r="H19" s="17">
        <f t="shared" si="2"/>
        <v>0</v>
      </c>
      <c r="I19" s="17"/>
      <c r="J19" s="18">
        <v>15000</v>
      </c>
      <c r="K19" s="19">
        <f t="shared" si="3"/>
        <v>0</v>
      </c>
      <c r="L19" s="26"/>
      <c r="M19" s="27"/>
    </row>
    <row r="20" spans="1:13" ht="15.75" hidden="1" thickBot="1">
      <c r="A20" s="12" t="s">
        <v>32</v>
      </c>
      <c r="B20" s="47"/>
      <c r="C20" s="14"/>
      <c r="D20" s="23"/>
      <c r="E20" s="23"/>
      <c r="F20" s="25"/>
      <c r="G20" s="25"/>
      <c r="H20" s="17">
        <f t="shared" ref="H20:H21" si="4">+G20*F20</f>
        <v>0</v>
      </c>
      <c r="I20" s="17"/>
      <c r="J20" s="18">
        <v>15000</v>
      </c>
      <c r="K20" s="19">
        <f t="shared" ref="K20:K21" si="5">F20*G20*I20*J20</f>
        <v>0</v>
      </c>
      <c r="L20" s="26"/>
      <c r="M20" s="27"/>
    </row>
    <row r="21" spans="1:13" ht="15.75" hidden="1" thickBot="1">
      <c r="A21" s="12" t="s">
        <v>33</v>
      </c>
      <c r="B21" s="47"/>
      <c r="C21" s="14"/>
      <c r="D21" s="84"/>
      <c r="E21" s="23"/>
      <c r="F21" s="25"/>
      <c r="G21" s="25"/>
      <c r="H21" s="17">
        <f t="shared" si="4"/>
        <v>0</v>
      </c>
      <c r="I21" s="17"/>
      <c r="J21" s="18">
        <v>15000</v>
      </c>
      <c r="K21" s="19">
        <f t="shared" si="5"/>
        <v>0</v>
      </c>
      <c r="L21" s="26"/>
      <c r="M21" s="85"/>
    </row>
    <row r="22" spans="1:13" ht="15.75" hidden="1" thickBot="1">
      <c r="A22" s="12" t="s">
        <v>34</v>
      </c>
      <c r="B22" s="47"/>
      <c r="C22" s="14"/>
      <c r="D22" s="23"/>
      <c r="E22" s="23"/>
      <c r="F22" s="25"/>
      <c r="G22" s="25"/>
      <c r="H22" s="17">
        <f t="shared" ref="H22:H43" si="6">+G22*F22</f>
        <v>0</v>
      </c>
      <c r="I22" s="17"/>
      <c r="J22" s="18">
        <v>15000</v>
      </c>
      <c r="K22" s="19">
        <f t="shared" ref="K22:K43" si="7">F22*G22*I22*J22</f>
        <v>0</v>
      </c>
      <c r="L22" s="26"/>
      <c r="M22" s="27"/>
    </row>
    <row r="23" spans="1:13" ht="15.75" hidden="1" thickBot="1">
      <c r="A23" s="12" t="s">
        <v>35</v>
      </c>
      <c r="B23" s="47"/>
      <c r="C23" s="14"/>
      <c r="D23" s="23"/>
      <c r="E23" s="23"/>
      <c r="F23" s="25"/>
      <c r="G23" s="25"/>
      <c r="H23" s="17">
        <f t="shared" si="6"/>
        <v>0</v>
      </c>
      <c r="I23" s="17"/>
      <c r="J23" s="18">
        <v>15000</v>
      </c>
      <c r="K23" s="19">
        <f t="shared" si="7"/>
        <v>0</v>
      </c>
      <c r="L23" s="26"/>
      <c r="M23" s="27"/>
    </row>
    <row r="24" spans="1:13" ht="15.75" hidden="1" thickBot="1">
      <c r="A24" s="12" t="s">
        <v>36</v>
      </c>
      <c r="B24" s="47"/>
      <c r="C24" s="14"/>
      <c r="D24" s="23"/>
      <c r="E24" s="23"/>
      <c r="F24" s="25"/>
      <c r="G24" s="25"/>
      <c r="H24" s="17">
        <f t="shared" si="6"/>
        <v>0</v>
      </c>
      <c r="I24" s="17"/>
      <c r="J24" s="18">
        <v>15000</v>
      </c>
      <c r="K24" s="19">
        <f t="shared" si="7"/>
        <v>0</v>
      </c>
      <c r="L24" s="26"/>
      <c r="M24" s="27"/>
    </row>
    <row r="25" spans="1:13" ht="15.75" hidden="1" thickBot="1">
      <c r="A25" s="12" t="s">
        <v>37</v>
      </c>
      <c r="B25" s="47"/>
      <c r="C25" s="14"/>
      <c r="D25" s="23"/>
      <c r="E25" s="23"/>
      <c r="F25" s="25"/>
      <c r="G25" s="25"/>
      <c r="H25" s="17">
        <f t="shared" si="6"/>
        <v>0</v>
      </c>
      <c r="I25" s="17"/>
      <c r="J25" s="18">
        <v>15000</v>
      </c>
      <c r="K25" s="19">
        <f t="shared" si="7"/>
        <v>0</v>
      </c>
      <c r="L25" s="26"/>
      <c r="M25" s="27"/>
    </row>
    <row r="26" spans="1:13" ht="15.75" hidden="1" thickBot="1">
      <c r="A26" s="12" t="s">
        <v>38</v>
      </c>
      <c r="B26" s="47"/>
      <c r="C26" s="14"/>
      <c r="D26" s="23"/>
      <c r="E26" s="23"/>
      <c r="F26" s="25"/>
      <c r="G26" s="25"/>
      <c r="H26" s="17">
        <f t="shared" si="6"/>
        <v>0</v>
      </c>
      <c r="I26" s="17"/>
      <c r="J26" s="18">
        <v>15000</v>
      </c>
      <c r="K26" s="19">
        <f t="shared" si="7"/>
        <v>0</v>
      </c>
      <c r="L26" s="26"/>
      <c r="M26" s="27"/>
    </row>
    <row r="27" spans="1:13" ht="15.75" hidden="1" thickBot="1">
      <c r="A27" s="12" t="s">
        <v>39</v>
      </c>
      <c r="B27" s="47"/>
      <c r="C27" s="14"/>
      <c r="D27" s="23"/>
      <c r="E27" s="23"/>
      <c r="F27" s="25"/>
      <c r="G27" s="25"/>
      <c r="H27" s="17">
        <f t="shared" si="6"/>
        <v>0</v>
      </c>
      <c r="I27" s="17"/>
      <c r="J27" s="18">
        <v>15000</v>
      </c>
      <c r="K27" s="19">
        <f t="shared" si="7"/>
        <v>0</v>
      </c>
      <c r="L27" s="26"/>
      <c r="M27" s="27"/>
    </row>
    <row r="28" spans="1:13" ht="15.75" hidden="1" thickBot="1">
      <c r="A28" s="12" t="s">
        <v>40</v>
      </c>
      <c r="B28" s="47"/>
      <c r="C28" s="14"/>
      <c r="D28" s="23"/>
      <c r="E28" s="23"/>
      <c r="F28" s="25"/>
      <c r="G28" s="25"/>
      <c r="H28" s="17">
        <f t="shared" si="6"/>
        <v>0</v>
      </c>
      <c r="I28" s="17"/>
      <c r="J28" s="18">
        <v>15000</v>
      </c>
      <c r="K28" s="19">
        <f t="shared" si="7"/>
        <v>0</v>
      </c>
      <c r="L28" s="26"/>
      <c r="M28" s="27"/>
    </row>
    <row r="29" spans="1:13" ht="15.75" hidden="1" thickBot="1">
      <c r="A29" s="12" t="s">
        <v>41</v>
      </c>
      <c r="B29" s="47"/>
      <c r="C29" s="14"/>
      <c r="D29" s="23"/>
      <c r="E29" s="23"/>
      <c r="F29" s="25"/>
      <c r="G29" s="25"/>
      <c r="H29" s="17">
        <f t="shared" si="6"/>
        <v>0</v>
      </c>
      <c r="I29" s="17"/>
      <c r="J29" s="18">
        <v>15000</v>
      </c>
      <c r="K29" s="19">
        <f t="shared" si="7"/>
        <v>0</v>
      </c>
      <c r="L29" s="26"/>
      <c r="M29" s="27"/>
    </row>
    <row r="30" spans="1:13" ht="15.75" hidden="1" thickBot="1">
      <c r="A30" s="12" t="s">
        <v>42</v>
      </c>
      <c r="B30" s="47"/>
      <c r="C30" s="14"/>
      <c r="D30" s="23"/>
      <c r="E30" s="23"/>
      <c r="F30" s="25"/>
      <c r="G30" s="25"/>
      <c r="H30" s="17">
        <f t="shared" si="6"/>
        <v>0</v>
      </c>
      <c r="I30" s="17"/>
      <c r="J30" s="18">
        <v>15000</v>
      </c>
      <c r="K30" s="19">
        <f t="shared" si="7"/>
        <v>0</v>
      </c>
      <c r="L30" s="26"/>
      <c r="M30" s="27"/>
    </row>
    <row r="31" spans="1:13" ht="15.75" hidden="1" thickBot="1">
      <c r="A31" s="12" t="s">
        <v>43</v>
      </c>
      <c r="B31" s="47"/>
      <c r="C31" s="14"/>
      <c r="D31" s="23"/>
      <c r="E31" s="23"/>
      <c r="F31" s="25"/>
      <c r="G31" s="25"/>
      <c r="H31" s="17">
        <f t="shared" si="6"/>
        <v>0</v>
      </c>
      <c r="I31" s="17"/>
      <c r="J31" s="18">
        <v>15000</v>
      </c>
      <c r="K31" s="19">
        <f t="shared" si="7"/>
        <v>0</v>
      </c>
      <c r="L31" s="26"/>
      <c r="M31" s="27"/>
    </row>
    <row r="32" spans="1:13" ht="15.75" hidden="1" thickBot="1">
      <c r="A32" s="12" t="s">
        <v>44</v>
      </c>
      <c r="B32" s="47"/>
      <c r="C32" s="14"/>
      <c r="D32" s="23"/>
      <c r="E32" s="23"/>
      <c r="F32" s="25"/>
      <c r="G32" s="25"/>
      <c r="H32" s="17">
        <f t="shared" si="6"/>
        <v>0</v>
      </c>
      <c r="I32" s="17"/>
      <c r="J32" s="18">
        <v>15000</v>
      </c>
      <c r="K32" s="19">
        <f t="shared" si="7"/>
        <v>0</v>
      </c>
      <c r="L32" s="26"/>
      <c r="M32" s="27"/>
    </row>
    <row r="33" spans="1:13" ht="15.75" hidden="1" thickBot="1">
      <c r="A33" s="12" t="s">
        <v>45</v>
      </c>
      <c r="B33" s="47"/>
      <c r="C33" s="14"/>
      <c r="D33" s="23"/>
      <c r="E33" s="23"/>
      <c r="F33" s="25"/>
      <c r="G33" s="25"/>
      <c r="H33" s="17">
        <f t="shared" si="6"/>
        <v>0</v>
      </c>
      <c r="I33" s="17"/>
      <c r="J33" s="18">
        <v>15000</v>
      </c>
      <c r="K33" s="19">
        <f t="shared" si="7"/>
        <v>0</v>
      </c>
      <c r="L33" s="26"/>
      <c r="M33" s="27"/>
    </row>
    <row r="34" spans="1:13" ht="15.75" hidden="1" thickBot="1">
      <c r="A34" s="12" t="s">
        <v>47</v>
      </c>
      <c r="B34" s="47"/>
      <c r="C34" s="14"/>
      <c r="D34" s="23"/>
      <c r="E34" s="23"/>
      <c r="F34" s="25"/>
      <c r="G34" s="25"/>
      <c r="H34" s="17">
        <f t="shared" si="6"/>
        <v>0</v>
      </c>
      <c r="I34" s="17"/>
      <c r="J34" s="18">
        <v>15000</v>
      </c>
      <c r="K34" s="19">
        <f t="shared" si="7"/>
        <v>0</v>
      </c>
      <c r="L34" s="26"/>
      <c r="M34" s="27"/>
    </row>
    <row r="35" spans="1:13" ht="15.75" hidden="1" thickBot="1">
      <c r="A35" s="12" t="s">
        <v>48</v>
      </c>
      <c r="B35" s="47"/>
      <c r="C35" s="14"/>
      <c r="D35" s="23"/>
      <c r="E35" s="23"/>
      <c r="F35" s="25"/>
      <c r="G35" s="25"/>
      <c r="H35" s="17">
        <f t="shared" si="6"/>
        <v>0</v>
      </c>
      <c r="I35" s="17"/>
      <c r="J35" s="18">
        <v>15000</v>
      </c>
      <c r="K35" s="19">
        <f t="shared" si="7"/>
        <v>0</v>
      </c>
      <c r="L35" s="26"/>
      <c r="M35" s="27"/>
    </row>
    <row r="36" spans="1:13" ht="15.75" hidden="1" thickBot="1">
      <c r="A36" s="12" t="s">
        <v>49</v>
      </c>
      <c r="B36" s="47"/>
      <c r="C36" s="14"/>
      <c r="D36" s="23"/>
      <c r="E36" s="23"/>
      <c r="F36" s="25"/>
      <c r="G36" s="25"/>
      <c r="H36" s="17">
        <f t="shared" si="6"/>
        <v>0</v>
      </c>
      <c r="I36" s="17"/>
      <c r="J36" s="18">
        <v>15000</v>
      </c>
      <c r="K36" s="19">
        <f t="shared" si="7"/>
        <v>0</v>
      </c>
      <c r="L36" s="26"/>
      <c r="M36" s="27"/>
    </row>
    <row r="37" spans="1:13" ht="15.75" hidden="1" thickBot="1">
      <c r="A37" s="12" t="s">
        <v>50</v>
      </c>
      <c r="B37" s="47"/>
      <c r="C37" s="14"/>
      <c r="D37" s="23"/>
      <c r="E37" s="23"/>
      <c r="F37" s="25"/>
      <c r="G37" s="25"/>
      <c r="H37" s="17">
        <f t="shared" si="6"/>
        <v>0</v>
      </c>
      <c r="I37" s="17"/>
      <c r="J37" s="18">
        <v>15000</v>
      </c>
      <c r="K37" s="19">
        <f t="shared" si="7"/>
        <v>0</v>
      </c>
      <c r="L37" s="26"/>
      <c r="M37" s="27"/>
    </row>
    <row r="38" spans="1:13" ht="15.75" hidden="1" thickBot="1">
      <c r="A38" s="12" t="s">
        <v>51</v>
      </c>
      <c r="B38" s="47"/>
      <c r="C38" s="14"/>
      <c r="D38" s="23"/>
      <c r="E38" s="23"/>
      <c r="F38" s="25"/>
      <c r="G38" s="25"/>
      <c r="H38" s="17">
        <f t="shared" si="6"/>
        <v>0</v>
      </c>
      <c r="I38" s="17"/>
      <c r="J38" s="18">
        <v>15000</v>
      </c>
      <c r="K38" s="19">
        <f t="shared" si="7"/>
        <v>0</v>
      </c>
      <c r="L38" s="26"/>
      <c r="M38" s="27"/>
    </row>
    <row r="39" spans="1:13" ht="15.75" hidden="1" thickBot="1">
      <c r="A39" s="12" t="s">
        <v>53</v>
      </c>
      <c r="B39" s="47"/>
      <c r="C39" s="14"/>
      <c r="D39" s="23"/>
      <c r="E39" s="23"/>
      <c r="F39" s="25"/>
      <c r="G39" s="25"/>
      <c r="H39" s="17">
        <f t="shared" si="6"/>
        <v>0</v>
      </c>
      <c r="I39" s="17"/>
      <c r="J39" s="18">
        <v>15000</v>
      </c>
      <c r="K39" s="19">
        <f t="shared" si="7"/>
        <v>0</v>
      </c>
      <c r="L39" s="26"/>
      <c r="M39" s="27"/>
    </row>
    <row r="40" spans="1:13" ht="15.75" hidden="1" thickBot="1">
      <c r="A40" s="12" t="s">
        <v>54</v>
      </c>
      <c r="B40" s="47"/>
      <c r="C40" s="14"/>
      <c r="D40" s="23"/>
      <c r="E40" s="23"/>
      <c r="F40" s="25"/>
      <c r="G40" s="25"/>
      <c r="H40" s="17">
        <f t="shared" si="6"/>
        <v>0</v>
      </c>
      <c r="I40" s="17"/>
      <c r="J40" s="18">
        <v>15000</v>
      </c>
      <c r="K40" s="19">
        <f t="shared" si="7"/>
        <v>0</v>
      </c>
      <c r="L40" s="26"/>
      <c r="M40" s="27"/>
    </row>
    <row r="41" spans="1:13" ht="15.75" hidden="1" thickBot="1">
      <c r="A41" s="12" t="s">
        <v>55</v>
      </c>
      <c r="B41" s="22"/>
      <c r="C41" s="14"/>
      <c r="D41" s="23"/>
      <c r="E41" s="23"/>
      <c r="F41" s="25"/>
      <c r="G41" s="25"/>
      <c r="H41" s="17">
        <f t="shared" si="6"/>
        <v>0</v>
      </c>
      <c r="I41" s="17"/>
      <c r="J41" s="18">
        <v>15000</v>
      </c>
      <c r="K41" s="19">
        <f t="shared" si="7"/>
        <v>0</v>
      </c>
      <c r="L41" s="26"/>
      <c r="M41" s="27"/>
    </row>
    <row r="42" spans="1:13" hidden="1">
      <c r="A42" s="12" t="s">
        <v>56</v>
      </c>
      <c r="B42" s="22"/>
      <c r="C42" s="14"/>
      <c r="D42" s="84"/>
      <c r="E42" s="23"/>
      <c r="F42" s="25"/>
      <c r="G42" s="25"/>
      <c r="H42" s="17">
        <f t="shared" si="6"/>
        <v>0</v>
      </c>
      <c r="I42" s="17"/>
      <c r="J42" s="18">
        <v>15000</v>
      </c>
      <c r="K42" s="19">
        <f t="shared" si="7"/>
        <v>0</v>
      </c>
      <c r="L42" s="26"/>
      <c r="M42" s="85"/>
    </row>
    <row r="43" spans="1:13" hidden="1">
      <c r="A43" s="12" t="s">
        <v>57</v>
      </c>
      <c r="B43" s="22"/>
      <c r="C43" s="14"/>
      <c r="D43" s="84"/>
      <c r="E43" s="23"/>
      <c r="F43" s="25"/>
      <c r="G43" s="25"/>
      <c r="H43" s="17">
        <f t="shared" si="6"/>
        <v>0</v>
      </c>
      <c r="I43" s="17"/>
      <c r="J43" s="18">
        <v>15000</v>
      </c>
      <c r="K43" s="19">
        <f t="shared" si="7"/>
        <v>0</v>
      </c>
      <c r="L43" s="26"/>
      <c r="M43" s="85"/>
    </row>
    <row r="44" spans="1:13" hidden="1">
      <c r="A44" s="12" t="s">
        <v>58</v>
      </c>
      <c r="B44" s="22"/>
      <c r="C44" s="14"/>
      <c r="D44" s="84"/>
      <c r="E44" s="84"/>
      <c r="F44" s="25"/>
      <c r="G44" s="25"/>
      <c r="H44" s="17">
        <f t="shared" si="1"/>
        <v>0</v>
      </c>
      <c r="I44" s="17"/>
      <c r="J44" s="18">
        <v>15000</v>
      </c>
      <c r="K44" s="19">
        <f t="shared" si="0"/>
        <v>0</v>
      </c>
      <c r="L44" s="26"/>
      <c r="M44" s="27"/>
    </row>
    <row r="45" spans="1:13" hidden="1">
      <c r="A45" s="12" t="s">
        <v>59</v>
      </c>
      <c r="B45" s="22"/>
      <c r="C45" s="14"/>
      <c r="D45" s="84"/>
      <c r="E45" s="84"/>
      <c r="F45" s="25"/>
      <c r="G45" s="25"/>
      <c r="H45" s="17">
        <f t="shared" si="1"/>
        <v>0</v>
      </c>
      <c r="I45" s="17"/>
      <c r="J45" s="18">
        <v>15000</v>
      </c>
      <c r="K45" s="19">
        <f t="shared" si="0"/>
        <v>0</v>
      </c>
      <c r="L45" s="26"/>
      <c r="M45" s="85"/>
    </row>
    <row r="46" spans="1:13" hidden="1">
      <c r="A46" s="12" t="s">
        <v>60</v>
      </c>
      <c r="B46" s="47"/>
      <c r="C46" s="14"/>
      <c r="D46" s="84"/>
      <c r="E46" s="84"/>
      <c r="F46" s="25"/>
      <c r="G46" s="25"/>
      <c r="H46" s="17">
        <f t="shared" si="1"/>
        <v>0</v>
      </c>
      <c r="I46" s="17"/>
      <c r="J46" s="18">
        <v>15000</v>
      </c>
      <c r="K46" s="19">
        <f t="shared" si="0"/>
        <v>0</v>
      </c>
      <c r="L46" s="26"/>
      <c r="M46" s="85"/>
    </row>
    <row r="47" spans="1:13" hidden="1">
      <c r="A47" s="12" t="s">
        <v>61</v>
      </c>
      <c r="B47" s="47"/>
      <c r="C47" s="14"/>
      <c r="D47" s="84"/>
      <c r="E47" s="84"/>
      <c r="F47" s="25"/>
      <c r="G47" s="25"/>
      <c r="H47" s="17">
        <f t="shared" si="1"/>
        <v>0</v>
      </c>
      <c r="I47" s="17"/>
      <c r="J47" s="18">
        <v>15000</v>
      </c>
      <c r="K47" s="19">
        <f t="shared" si="0"/>
        <v>0</v>
      </c>
      <c r="L47" s="26"/>
      <c r="M47" s="85"/>
    </row>
    <row r="48" spans="1:13" hidden="1">
      <c r="A48" s="12" t="s">
        <v>62</v>
      </c>
      <c r="B48" s="47"/>
      <c r="C48" s="14"/>
      <c r="D48" s="84"/>
      <c r="E48" s="84"/>
      <c r="F48" s="25"/>
      <c r="G48" s="25"/>
      <c r="H48" s="17">
        <f t="shared" si="1"/>
        <v>0</v>
      </c>
      <c r="I48" s="17"/>
      <c r="J48" s="18">
        <v>15000</v>
      </c>
      <c r="K48" s="19">
        <f t="shared" si="0"/>
        <v>0</v>
      </c>
      <c r="L48" s="26"/>
      <c r="M48" s="85"/>
    </row>
    <row r="49" spans="1:13" hidden="1">
      <c r="A49" s="12" t="s">
        <v>63</v>
      </c>
      <c r="B49" s="47"/>
      <c r="C49" s="14"/>
      <c r="D49" s="84"/>
      <c r="E49" s="84"/>
      <c r="F49" s="25"/>
      <c r="G49" s="25"/>
      <c r="H49" s="17">
        <f t="shared" si="1"/>
        <v>0</v>
      </c>
      <c r="I49" s="17"/>
      <c r="J49" s="18">
        <v>15000</v>
      </c>
      <c r="K49" s="19">
        <f t="shared" si="0"/>
        <v>0</v>
      </c>
      <c r="L49" s="26"/>
      <c r="M49" s="85"/>
    </row>
    <row r="50" spans="1:13" hidden="1">
      <c r="A50" s="12" t="s">
        <v>64</v>
      </c>
      <c r="B50" s="47"/>
      <c r="C50" s="14"/>
      <c r="D50" s="84"/>
      <c r="E50" s="84"/>
      <c r="F50" s="25"/>
      <c r="G50" s="25"/>
      <c r="H50" s="17">
        <f t="shared" si="1"/>
        <v>0</v>
      </c>
      <c r="I50" s="17"/>
      <c r="J50" s="18">
        <v>15000</v>
      </c>
      <c r="K50" s="19">
        <f t="shared" si="0"/>
        <v>0</v>
      </c>
      <c r="L50" s="26"/>
      <c r="M50" s="27"/>
    </row>
    <row r="51" spans="1:13" hidden="1">
      <c r="A51" s="12" t="s">
        <v>65</v>
      </c>
      <c r="B51" s="47"/>
      <c r="C51" s="14"/>
      <c r="D51" s="84"/>
      <c r="E51" s="84"/>
      <c r="F51" s="25"/>
      <c r="G51" s="25"/>
      <c r="H51" s="17">
        <f t="shared" si="1"/>
        <v>0</v>
      </c>
      <c r="I51" s="17"/>
      <c r="J51" s="18">
        <v>15000</v>
      </c>
      <c r="K51" s="19">
        <f t="shared" si="0"/>
        <v>0</v>
      </c>
      <c r="L51" s="26"/>
      <c r="M51" s="27"/>
    </row>
    <row r="52" spans="1:13" hidden="1">
      <c r="A52" s="12" t="s">
        <v>66</v>
      </c>
      <c r="B52" s="47"/>
      <c r="C52" s="14"/>
      <c r="D52" s="84"/>
      <c r="E52" s="84"/>
      <c r="F52" s="25"/>
      <c r="G52" s="25"/>
      <c r="H52" s="17">
        <f t="shared" si="1"/>
        <v>0</v>
      </c>
      <c r="I52" s="17"/>
      <c r="J52" s="18">
        <v>15000</v>
      </c>
      <c r="K52" s="19">
        <f t="shared" si="0"/>
        <v>0</v>
      </c>
      <c r="L52" s="26"/>
      <c r="M52" s="27"/>
    </row>
    <row r="53" spans="1:13" hidden="1">
      <c r="A53" s="12" t="s">
        <v>67</v>
      </c>
      <c r="B53" s="47"/>
      <c r="C53" s="14"/>
      <c r="D53" s="84"/>
      <c r="E53" s="84"/>
      <c r="F53" s="25"/>
      <c r="G53" s="25"/>
      <c r="H53" s="17">
        <f t="shared" si="1"/>
        <v>0</v>
      </c>
      <c r="I53" s="17"/>
      <c r="J53" s="18">
        <v>15000</v>
      </c>
      <c r="K53" s="19">
        <f t="shared" si="0"/>
        <v>0</v>
      </c>
      <c r="L53" s="26"/>
      <c r="M53" s="85"/>
    </row>
    <row r="54" spans="1:13" hidden="1">
      <c r="A54" s="12" t="s">
        <v>68</v>
      </c>
      <c r="B54" s="47"/>
      <c r="C54" s="14"/>
      <c r="D54" s="84"/>
      <c r="E54" s="84"/>
      <c r="F54" s="25"/>
      <c r="G54" s="25"/>
      <c r="H54" s="17">
        <f t="shared" si="1"/>
        <v>0</v>
      </c>
      <c r="I54" s="17"/>
      <c r="J54" s="18">
        <v>15000</v>
      </c>
      <c r="K54" s="19">
        <f t="shared" si="0"/>
        <v>0</v>
      </c>
      <c r="L54" s="26"/>
      <c r="M54" s="85"/>
    </row>
    <row r="55" spans="1:13" hidden="1">
      <c r="A55" s="12" t="s">
        <v>69</v>
      </c>
      <c r="B55" s="22"/>
      <c r="C55" s="14"/>
      <c r="D55" s="84"/>
      <c r="E55" s="84"/>
      <c r="F55" s="25"/>
      <c r="G55" s="25"/>
      <c r="H55" s="17">
        <f t="shared" ref="H55" si="8">+G55*F55</f>
        <v>0</v>
      </c>
      <c r="I55" s="17"/>
      <c r="J55" s="18">
        <v>15000</v>
      </c>
      <c r="K55" s="19">
        <f t="shared" ref="K55" si="9">F55*G55*I55*J55</f>
        <v>0</v>
      </c>
      <c r="L55" s="26"/>
      <c r="M55" s="27"/>
    </row>
    <row r="56" spans="1:13" hidden="1">
      <c r="A56" s="12" t="s">
        <v>70</v>
      </c>
      <c r="B56" s="22"/>
      <c r="C56" s="14"/>
      <c r="D56" s="84"/>
      <c r="E56" s="84"/>
      <c r="F56" s="25"/>
      <c r="G56" s="25"/>
      <c r="H56" s="17">
        <f t="shared" si="1"/>
        <v>0</v>
      </c>
      <c r="I56" s="17"/>
      <c r="J56" s="18">
        <v>15000</v>
      </c>
      <c r="K56" s="19">
        <f t="shared" si="0"/>
        <v>0</v>
      </c>
      <c r="L56" s="26"/>
      <c r="M56" s="85"/>
    </row>
    <row r="57" spans="1:13" hidden="1">
      <c r="A57" s="12" t="s">
        <v>71</v>
      </c>
      <c r="B57" s="22"/>
      <c r="C57" s="14"/>
      <c r="D57" s="84"/>
      <c r="E57" s="84"/>
      <c r="F57" s="25"/>
      <c r="G57" s="25"/>
      <c r="H57" s="17">
        <f t="shared" si="1"/>
        <v>0</v>
      </c>
      <c r="I57" s="17"/>
      <c r="J57" s="18">
        <v>15000</v>
      </c>
      <c r="K57" s="19">
        <f t="shared" si="0"/>
        <v>0</v>
      </c>
      <c r="L57" s="26"/>
      <c r="M57" s="85"/>
    </row>
    <row r="58" spans="1:13" hidden="1">
      <c r="A58" s="12" t="s">
        <v>72</v>
      </c>
      <c r="B58" s="22"/>
      <c r="C58" s="14"/>
      <c r="D58" s="84"/>
      <c r="E58" s="84"/>
      <c r="F58" s="25"/>
      <c r="G58" s="25"/>
      <c r="H58" s="17">
        <f t="shared" si="1"/>
        <v>0</v>
      </c>
      <c r="I58" s="17"/>
      <c r="J58" s="18">
        <v>15000</v>
      </c>
      <c r="K58" s="19">
        <f t="shared" si="0"/>
        <v>0</v>
      </c>
      <c r="L58" s="26"/>
      <c r="M58" s="85"/>
    </row>
    <row r="59" spans="1:13" hidden="1">
      <c r="A59" s="12" t="s">
        <v>73</v>
      </c>
      <c r="B59" s="22"/>
      <c r="C59" s="14"/>
      <c r="D59" s="84"/>
      <c r="E59" s="84"/>
      <c r="F59" s="25"/>
      <c r="G59" s="25"/>
      <c r="H59" s="17">
        <f t="shared" si="1"/>
        <v>0</v>
      </c>
      <c r="I59" s="17"/>
      <c r="J59" s="18">
        <v>15000</v>
      </c>
      <c r="K59" s="19">
        <f t="shared" si="0"/>
        <v>0</v>
      </c>
      <c r="L59" s="26"/>
      <c r="M59" s="85"/>
    </row>
    <row r="60" spans="1:13" hidden="1">
      <c r="A60" s="12" t="s">
        <v>74</v>
      </c>
      <c r="B60" s="22"/>
      <c r="C60" s="14"/>
      <c r="D60" s="84"/>
      <c r="E60" s="84"/>
      <c r="F60" s="25"/>
      <c r="G60" s="25"/>
      <c r="H60" s="17">
        <f t="shared" si="1"/>
        <v>0</v>
      </c>
      <c r="I60" s="17"/>
      <c r="J60" s="18">
        <v>15000</v>
      </c>
      <c r="K60" s="19">
        <f t="shared" si="0"/>
        <v>0</v>
      </c>
      <c r="L60" s="26"/>
      <c r="M60" s="85"/>
    </row>
    <row r="61" spans="1:13" hidden="1">
      <c r="A61" s="12" t="s">
        <v>75</v>
      </c>
      <c r="B61" s="22"/>
      <c r="C61" s="14"/>
      <c r="D61" s="84"/>
      <c r="E61" s="84"/>
      <c r="F61" s="25"/>
      <c r="G61" s="25"/>
      <c r="H61" s="17">
        <f t="shared" si="1"/>
        <v>0</v>
      </c>
      <c r="I61" s="17"/>
      <c r="J61" s="18">
        <v>15000</v>
      </c>
      <c r="K61" s="19">
        <f t="shared" si="0"/>
        <v>0</v>
      </c>
      <c r="L61" s="26"/>
      <c r="M61" s="85"/>
    </row>
    <row r="62" spans="1:13" ht="15.75" hidden="1" thickBot="1">
      <c r="A62" s="12" t="s">
        <v>76</v>
      </c>
      <c r="B62" s="22"/>
      <c r="C62" s="14"/>
      <c r="D62" s="84"/>
      <c r="E62" s="84"/>
      <c r="F62" s="25"/>
      <c r="G62" s="25"/>
      <c r="H62" s="17">
        <f t="shared" si="1"/>
        <v>0</v>
      </c>
      <c r="I62" s="17"/>
      <c r="J62" s="18">
        <v>15000</v>
      </c>
      <c r="K62" s="19">
        <f t="shared" si="0"/>
        <v>0</v>
      </c>
      <c r="L62" s="26"/>
      <c r="M62" s="85"/>
    </row>
    <row r="63" spans="1:13" ht="15.75" hidden="1" thickBot="1">
      <c r="A63" s="12" t="s">
        <v>77</v>
      </c>
      <c r="B63" s="47"/>
      <c r="C63" s="14"/>
      <c r="D63" s="84"/>
      <c r="E63" s="84"/>
      <c r="F63" s="25"/>
      <c r="G63" s="25"/>
      <c r="H63" s="17">
        <f t="shared" si="1"/>
        <v>0</v>
      </c>
      <c r="I63" s="17"/>
      <c r="J63" s="18">
        <v>15000</v>
      </c>
      <c r="K63" s="19">
        <f t="shared" si="0"/>
        <v>0</v>
      </c>
      <c r="L63" s="26"/>
      <c r="M63" s="27"/>
    </row>
    <row r="64" spans="1:13" ht="15.75" hidden="1" thickBot="1">
      <c r="A64" s="12" t="s">
        <v>78</v>
      </c>
      <c r="B64" s="47"/>
      <c r="C64" s="14"/>
      <c r="D64" s="84"/>
      <c r="E64" s="84"/>
      <c r="F64" s="25"/>
      <c r="G64" s="25"/>
      <c r="H64" s="17">
        <f t="shared" si="1"/>
        <v>0</v>
      </c>
      <c r="I64" s="17"/>
      <c r="J64" s="18">
        <v>15000</v>
      </c>
      <c r="K64" s="19">
        <f t="shared" si="0"/>
        <v>0</v>
      </c>
      <c r="L64" s="26"/>
      <c r="M64" s="27"/>
    </row>
    <row r="65" spans="1:13" ht="15.75" hidden="1" thickBot="1">
      <c r="A65" s="12" t="s">
        <v>79</v>
      </c>
      <c r="B65" s="47"/>
      <c r="C65" s="14"/>
      <c r="D65" s="84"/>
      <c r="E65" s="84"/>
      <c r="F65" s="25"/>
      <c r="G65" s="25"/>
      <c r="H65" s="17">
        <f t="shared" si="1"/>
        <v>0</v>
      </c>
      <c r="I65" s="17"/>
      <c r="J65" s="18">
        <v>15000</v>
      </c>
      <c r="K65" s="19">
        <f t="shared" si="0"/>
        <v>0</v>
      </c>
      <c r="L65" s="26"/>
      <c r="M65" s="85"/>
    </row>
    <row r="66" spans="1:13" ht="15.75" hidden="1" thickBot="1">
      <c r="A66" s="12" t="s">
        <v>80</v>
      </c>
      <c r="B66" s="47"/>
      <c r="C66" s="14"/>
      <c r="D66" s="84"/>
      <c r="E66" s="84"/>
      <c r="F66" s="25"/>
      <c r="G66" s="25"/>
      <c r="H66" s="17">
        <f t="shared" si="1"/>
        <v>0</v>
      </c>
      <c r="I66" s="17"/>
      <c r="J66" s="18">
        <v>15000</v>
      </c>
      <c r="K66" s="19">
        <f t="shared" si="0"/>
        <v>0</v>
      </c>
      <c r="L66" s="26"/>
      <c r="M66" s="85"/>
    </row>
    <row r="67" spans="1:13" ht="15.75" hidden="1" thickBot="1">
      <c r="A67" s="12" t="s">
        <v>81</v>
      </c>
      <c r="B67" s="47"/>
      <c r="C67" s="14"/>
      <c r="D67" s="84"/>
      <c r="E67" s="84"/>
      <c r="F67" s="25"/>
      <c r="G67" s="25"/>
      <c r="H67" s="17">
        <f t="shared" si="1"/>
        <v>0</v>
      </c>
      <c r="I67" s="17"/>
      <c r="J67" s="18">
        <v>15000</v>
      </c>
      <c r="K67" s="19">
        <f t="shared" si="0"/>
        <v>0</v>
      </c>
      <c r="L67" s="26"/>
      <c r="M67" s="85"/>
    </row>
    <row r="68" spans="1:13" ht="15.75" hidden="1" thickBot="1">
      <c r="A68" s="12" t="s">
        <v>82</v>
      </c>
      <c r="B68" s="47"/>
      <c r="C68" s="14"/>
      <c r="D68" s="84"/>
      <c r="E68" s="84"/>
      <c r="F68" s="25"/>
      <c r="G68" s="25"/>
      <c r="H68" s="17">
        <f t="shared" si="1"/>
        <v>0</v>
      </c>
      <c r="I68" s="17"/>
      <c r="J68" s="18">
        <v>15000</v>
      </c>
      <c r="K68" s="19">
        <f t="shared" si="0"/>
        <v>0</v>
      </c>
      <c r="L68" s="26"/>
      <c r="M68" s="85"/>
    </row>
    <row r="69" spans="1:13" ht="15.75" hidden="1" thickBot="1">
      <c r="A69" s="12" t="s">
        <v>83</v>
      </c>
      <c r="B69" s="47"/>
      <c r="C69" s="14"/>
      <c r="D69" s="84"/>
      <c r="E69" s="84"/>
      <c r="F69" s="25"/>
      <c r="G69" s="25"/>
      <c r="H69" s="17">
        <f t="shared" si="1"/>
        <v>0</v>
      </c>
      <c r="I69" s="17"/>
      <c r="J69" s="18">
        <v>15000</v>
      </c>
      <c r="K69" s="19">
        <f t="shared" si="0"/>
        <v>0</v>
      </c>
      <c r="L69" s="26"/>
      <c r="M69" s="85"/>
    </row>
    <row r="70" spans="1:13" ht="15.75" hidden="1" thickBot="1">
      <c r="A70" s="12" t="s">
        <v>84</v>
      </c>
      <c r="B70" s="47"/>
      <c r="C70" s="14"/>
      <c r="D70" s="84"/>
      <c r="E70" s="84"/>
      <c r="F70" s="25"/>
      <c r="G70" s="25"/>
      <c r="H70" s="17">
        <f t="shared" si="1"/>
        <v>0</v>
      </c>
      <c r="I70" s="17"/>
      <c r="J70" s="18">
        <v>15000</v>
      </c>
      <c r="K70" s="19">
        <f t="shared" si="0"/>
        <v>0</v>
      </c>
      <c r="L70" s="26"/>
      <c r="M70" s="85"/>
    </row>
    <row r="71" spans="1:13" ht="15.75" hidden="1" thickBot="1">
      <c r="A71" s="12" t="s">
        <v>85</v>
      </c>
      <c r="B71" s="47"/>
      <c r="C71" s="14"/>
      <c r="D71" s="84"/>
      <c r="E71" s="84"/>
      <c r="F71" s="25"/>
      <c r="G71" s="25"/>
      <c r="H71" s="17">
        <f t="shared" si="1"/>
        <v>0</v>
      </c>
      <c r="I71" s="17"/>
      <c r="J71" s="18">
        <v>15000</v>
      </c>
      <c r="K71" s="19">
        <f t="shared" si="0"/>
        <v>0</v>
      </c>
      <c r="L71" s="26"/>
      <c r="M71" s="85"/>
    </row>
    <row r="72" spans="1:13" ht="15.75" hidden="1" thickBot="1">
      <c r="A72" s="12" t="s">
        <v>86</v>
      </c>
      <c r="B72" s="47"/>
      <c r="C72" s="14"/>
      <c r="D72" s="84"/>
      <c r="E72" s="84"/>
      <c r="F72" s="25"/>
      <c r="G72" s="25"/>
      <c r="H72" s="17">
        <f t="shared" si="1"/>
        <v>0</v>
      </c>
      <c r="I72" s="17"/>
      <c r="J72" s="18">
        <v>15000</v>
      </c>
      <c r="K72" s="19">
        <f t="shared" si="0"/>
        <v>0</v>
      </c>
      <c r="L72" s="26"/>
      <c r="M72" s="85"/>
    </row>
    <row r="73" spans="1:13" ht="15.75" hidden="1" thickBot="1">
      <c r="A73" s="12" t="s">
        <v>87</v>
      </c>
      <c r="B73" s="47"/>
      <c r="C73" s="14"/>
      <c r="D73" s="84"/>
      <c r="E73" s="84"/>
      <c r="F73" s="25"/>
      <c r="G73" s="25"/>
      <c r="H73" s="17">
        <f t="shared" si="1"/>
        <v>0</v>
      </c>
      <c r="I73" s="17"/>
      <c r="J73" s="18">
        <v>15000</v>
      </c>
      <c r="K73" s="19">
        <f t="shared" si="0"/>
        <v>0</v>
      </c>
      <c r="L73" s="26"/>
      <c r="M73" s="85"/>
    </row>
    <row r="74" spans="1:13" ht="15.75" hidden="1" thickBot="1">
      <c r="A74" s="12" t="s">
        <v>88</v>
      </c>
      <c r="B74" s="22"/>
      <c r="C74" s="14"/>
      <c r="D74" s="84"/>
      <c r="E74" s="84"/>
      <c r="F74" s="25"/>
      <c r="G74" s="25"/>
      <c r="H74" s="17"/>
      <c r="I74" s="17"/>
      <c r="J74" s="18">
        <v>15000</v>
      </c>
      <c r="K74" s="19">
        <f t="shared" si="0"/>
        <v>0</v>
      </c>
      <c r="L74" s="26"/>
      <c r="M74" s="85"/>
    </row>
    <row r="75" spans="1:13" ht="16.5" thickBot="1">
      <c r="A75" s="12"/>
      <c r="B75" s="22"/>
      <c r="C75" s="14"/>
      <c r="D75" s="31"/>
      <c r="E75" s="32"/>
      <c r="F75" s="82"/>
      <c r="G75" s="82"/>
      <c r="H75" s="87">
        <v>25</v>
      </c>
      <c r="I75" s="88">
        <f>SUM(I4:I74)</f>
        <v>11</v>
      </c>
      <c r="J75" s="89">
        <v>15000</v>
      </c>
      <c r="K75" s="86">
        <f>+J75*H75</f>
        <v>375000</v>
      </c>
      <c r="L75" s="26"/>
      <c r="M75" s="27"/>
    </row>
    <row r="76" spans="1:13" ht="15.75" thickBot="1">
      <c r="A76" s="12"/>
      <c r="B76" s="22"/>
      <c r="C76" s="14"/>
      <c r="D76" s="31"/>
      <c r="E76" s="31"/>
      <c r="F76" s="25"/>
      <c r="G76" s="25"/>
      <c r="H76" s="17">
        <f t="shared" ref="H76:H77" si="10">+G76*F76</f>
        <v>0</v>
      </c>
      <c r="I76" s="25"/>
      <c r="J76" s="18"/>
      <c r="K76" s="86">
        <f>F76*G76*I76*J76</f>
        <v>0</v>
      </c>
      <c r="L76" s="26"/>
      <c r="M76" s="33"/>
    </row>
    <row r="77" spans="1:13">
      <c r="A77" s="12"/>
      <c r="B77" s="22"/>
      <c r="C77" s="14"/>
      <c r="D77" s="31"/>
      <c r="E77" s="31"/>
      <c r="F77" s="25"/>
      <c r="G77" s="25"/>
      <c r="H77" s="17">
        <f t="shared" si="10"/>
        <v>0</v>
      </c>
      <c r="I77" s="25"/>
      <c r="J77" s="18"/>
      <c r="K77" s="86">
        <f t="shared" ref="K77:K81" si="11">F77*G77*I77*J77</f>
        <v>0</v>
      </c>
      <c r="L77" s="26"/>
      <c r="M77" s="27"/>
    </row>
    <row r="78" spans="1:13" hidden="1">
      <c r="A78" s="80"/>
      <c r="B78" s="22"/>
      <c r="C78" s="14"/>
      <c r="D78" s="31"/>
      <c r="E78" s="31"/>
      <c r="F78" s="25"/>
      <c r="G78" s="25"/>
      <c r="H78" s="25"/>
      <c r="I78" s="25"/>
      <c r="J78" s="18"/>
      <c r="K78" s="19">
        <f t="shared" si="11"/>
        <v>0</v>
      </c>
      <c r="L78" s="26"/>
      <c r="M78" s="27"/>
    </row>
    <row r="79" spans="1:13" hidden="1">
      <c r="A79" s="80"/>
      <c r="B79" s="22"/>
      <c r="C79" s="14"/>
      <c r="D79" s="31"/>
      <c r="E79" s="31"/>
      <c r="F79" s="25"/>
      <c r="G79" s="25"/>
      <c r="H79" s="25"/>
      <c r="I79" s="25"/>
      <c r="J79" s="18"/>
      <c r="K79" s="19">
        <f t="shared" si="11"/>
        <v>0</v>
      </c>
      <c r="L79" s="26"/>
      <c r="M79" s="27"/>
    </row>
    <row r="80" spans="1:13" hidden="1">
      <c r="A80" s="80"/>
      <c r="B80" s="22"/>
      <c r="C80" s="14"/>
      <c r="D80" s="31"/>
      <c r="E80" s="31"/>
      <c r="F80" s="25"/>
      <c r="G80" s="25"/>
      <c r="H80" s="25"/>
      <c r="I80" s="25"/>
      <c r="J80" s="18"/>
      <c r="K80" s="19">
        <f t="shared" si="11"/>
        <v>0</v>
      </c>
      <c r="L80" s="26"/>
      <c r="M80" s="27"/>
    </row>
    <row r="81" spans="1:13" hidden="1">
      <c r="A81" s="80"/>
      <c r="B81" s="22"/>
      <c r="C81" s="14"/>
      <c r="D81" s="31"/>
      <c r="E81" s="31"/>
      <c r="F81" s="25"/>
      <c r="G81" s="25"/>
      <c r="H81" s="25"/>
      <c r="I81" s="25"/>
      <c r="J81" s="18"/>
      <c r="K81" s="19">
        <f t="shared" si="11"/>
        <v>0</v>
      </c>
      <c r="L81" s="26"/>
      <c r="M81" s="27"/>
    </row>
    <row r="82" spans="1:13" hidden="1">
      <c r="A82" s="22"/>
      <c r="B82" s="22"/>
      <c r="C82" s="22"/>
      <c r="D82" s="34"/>
      <c r="E82" s="34"/>
      <c r="F82" s="35"/>
      <c r="G82" s="35"/>
      <c r="H82" s="35"/>
      <c r="I82" s="36"/>
      <c r="J82" s="37"/>
      <c r="K82" s="38"/>
      <c r="L82" s="26"/>
      <c r="M82" s="22"/>
    </row>
    <row r="83" spans="1:13" hidden="1">
      <c r="A83" s="22"/>
      <c r="B83" s="22"/>
      <c r="C83" s="22"/>
      <c r="D83" s="22"/>
      <c r="E83" s="22"/>
      <c r="F83" s="22"/>
      <c r="G83" s="22"/>
      <c r="H83" s="22"/>
      <c r="I83" s="22"/>
      <c r="J83" s="39"/>
      <c r="K83" s="39"/>
      <c r="L83" s="26"/>
      <c r="M83" s="22"/>
    </row>
    <row r="84" spans="1:13" ht="15.75" thickBot="1">
      <c r="A84" s="22"/>
      <c r="B84" s="22"/>
      <c r="C84" s="22"/>
      <c r="D84" s="22"/>
      <c r="E84" s="22"/>
      <c r="F84" s="109" t="s">
        <v>11</v>
      </c>
      <c r="G84" s="110"/>
      <c r="H84" s="110"/>
      <c r="I84" s="110"/>
      <c r="J84" s="110"/>
      <c r="K84" s="111"/>
      <c r="L84" s="40">
        <f>+K75+K76+K77</f>
        <v>375000</v>
      </c>
      <c r="M84" s="22"/>
    </row>
    <row r="85" spans="1:13">
      <c r="A85" s="41">
        <v>2</v>
      </c>
      <c r="B85" s="42" t="s">
        <v>114</v>
      </c>
      <c r="C85" s="43"/>
      <c r="D85" s="83"/>
      <c r="E85" s="83"/>
      <c r="F85" s="44">
        <v>1</v>
      </c>
      <c r="G85" s="44">
        <v>1</v>
      </c>
      <c r="H85" s="17">
        <f t="shared" ref="H85" si="12">+G85*F85</f>
        <v>1</v>
      </c>
      <c r="I85" s="44">
        <v>50</v>
      </c>
      <c r="J85" s="81">
        <v>12000</v>
      </c>
      <c r="K85" s="19">
        <f t="shared" ref="K85" si="13">F85*G85*I85*J85</f>
        <v>600000</v>
      </c>
      <c r="L85" s="46"/>
      <c r="M85" s="47"/>
    </row>
    <row r="86" spans="1:13">
      <c r="A86" s="22"/>
      <c r="B86" s="48"/>
      <c r="C86" s="49"/>
      <c r="D86" s="50"/>
      <c r="E86" s="50"/>
      <c r="F86" s="112" t="s">
        <v>11</v>
      </c>
      <c r="G86" s="112"/>
      <c r="H86" s="112"/>
      <c r="I86" s="112"/>
      <c r="J86" s="112"/>
      <c r="K86" s="112"/>
      <c r="L86" s="51">
        <f>K85</f>
        <v>600000</v>
      </c>
      <c r="M86" s="47"/>
    </row>
    <row r="87" spans="1:13">
      <c r="A87" s="22">
        <v>3</v>
      </c>
      <c r="B87" s="52" t="s">
        <v>115</v>
      </c>
      <c r="C87" s="43"/>
      <c r="D87" s="83"/>
      <c r="E87" s="44"/>
      <c r="F87" s="44"/>
      <c r="G87" s="44"/>
      <c r="H87" s="44"/>
      <c r="I87" s="44">
        <v>1</v>
      </c>
      <c r="J87" s="81">
        <v>550000</v>
      </c>
      <c r="K87" s="45">
        <f>J87*I87</f>
        <v>550000</v>
      </c>
      <c r="L87" s="46"/>
      <c r="M87" s="47"/>
    </row>
    <row r="88" spans="1:13">
      <c r="A88" s="22"/>
      <c r="B88" s="53"/>
      <c r="C88" s="54"/>
      <c r="D88" s="53"/>
      <c r="E88" s="53"/>
      <c r="F88" s="113" t="s">
        <v>11</v>
      </c>
      <c r="G88" s="114"/>
      <c r="H88" s="114"/>
      <c r="I88" s="114"/>
      <c r="J88" s="114"/>
      <c r="K88" s="115"/>
      <c r="L88" s="55">
        <f>K87</f>
        <v>550000</v>
      </c>
      <c r="M88" s="22"/>
    </row>
    <row r="89" spans="1:13">
      <c r="A89" s="22"/>
      <c r="B89" s="56"/>
      <c r="C89" s="57"/>
      <c r="D89" s="41"/>
      <c r="E89" s="41"/>
      <c r="F89" s="41"/>
      <c r="G89" s="41"/>
      <c r="H89" s="41"/>
      <c r="I89" s="41"/>
      <c r="J89" s="38"/>
      <c r="K89" s="38"/>
      <c r="L89" s="58"/>
      <c r="M89" s="22"/>
    </row>
    <row r="90" spans="1:13">
      <c r="A90" s="22"/>
      <c r="B90" s="53"/>
      <c r="C90" s="54"/>
      <c r="D90" s="53"/>
      <c r="E90" s="53"/>
      <c r="F90" s="116"/>
      <c r="G90" s="117"/>
      <c r="H90" s="117"/>
      <c r="I90" s="117"/>
      <c r="J90" s="117"/>
      <c r="K90" s="118"/>
      <c r="L90" s="59"/>
      <c r="M90" s="22"/>
    </row>
    <row r="91" spans="1:13">
      <c r="A91" s="22"/>
      <c r="B91" s="60"/>
      <c r="C91" s="61"/>
      <c r="D91" s="62"/>
      <c r="E91" s="62"/>
      <c r="F91" s="41"/>
      <c r="G91" s="41"/>
      <c r="H91" s="41"/>
      <c r="I91" s="41"/>
      <c r="J91" s="38"/>
      <c r="K91" s="38"/>
      <c r="L91" s="20"/>
      <c r="M91" s="22"/>
    </row>
    <row r="92" spans="1:13">
      <c r="A92" s="22"/>
      <c r="B92" s="63"/>
      <c r="C92" s="64"/>
      <c r="D92" s="65"/>
      <c r="E92" s="65"/>
      <c r="F92" s="66"/>
      <c r="G92" s="67"/>
      <c r="H92" s="67"/>
      <c r="I92" s="67"/>
      <c r="J92" s="68"/>
      <c r="K92" s="38"/>
      <c r="L92" s="69"/>
      <c r="M92" s="22"/>
    </row>
    <row r="93" spans="1:13">
      <c r="A93" s="22"/>
      <c r="B93" s="53"/>
      <c r="C93" s="53"/>
      <c r="D93" s="53"/>
      <c r="E93" s="53"/>
      <c r="F93" s="119"/>
      <c r="G93" s="120"/>
      <c r="H93" s="120"/>
      <c r="I93" s="120"/>
      <c r="J93" s="120"/>
      <c r="K93" s="121"/>
      <c r="L93" s="70"/>
      <c r="M93" s="22"/>
    </row>
    <row r="94" spans="1:13">
      <c r="A94" s="22"/>
      <c r="B94" s="71"/>
      <c r="C94" s="61"/>
      <c r="D94" s="72"/>
      <c r="E94" s="72"/>
      <c r="F94" s="73"/>
      <c r="G94" s="73"/>
      <c r="H94" s="73"/>
      <c r="I94" s="74"/>
      <c r="J94" s="75"/>
      <c r="K94" s="76"/>
      <c r="L94" s="77"/>
      <c r="M94" s="22"/>
    </row>
    <row r="95" spans="1:13">
      <c r="A95" s="22"/>
      <c r="B95" s="53"/>
      <c r="C95" s="53"/>
      <c r="D95" s="53"/>
      <c r="E95" s="53"/>
      <c r="F95" s="98" t="s">
        <v>11</v>
      </c>
      <c r="G95" s="99"/>
      <c r="H95" s="99"/>
      <c r="I95" s="99"/>
      <c r="J95" s="99"/>
      <c r="K95" s="100"/>
      <c r="L95" s="78">
        <f>K94</f>
        <v>0</v>
      </c>
      <c r="M95" s="22"/>
    </row>
    <row r="96" spans="1:13">
      <c r="A96" s="22"/>
      <c r="B96" s="41"/>
      <c r="C96" s="41"/>
      <c r="D96" s="41"/>
      <c r="E96" s="41"/>
      <c r="F96" s="41"/>
      <c r="G96" s="41"/>
      <c r="H96" s="66"/>
      <c r="I96" s="101" t="s">
        <v>14</v>
      </c>
      <c r="J96" s="102"/>
      <c r="K96" s="103"/>
      <c r="L96" s="107">
        <f>L95+L93+L90+L88+L86+L84</f>
        <v>1525000</v>
      </c>
      <c r="M96" s="22"/>
    </row>
    <row r="97" spans="1:13">
      <c r="A97" s="22"/>
      <c r="B97" s="22"/>
      <c r="C97" s="22"/>
      <c r="D97" s="22"/>
      <c r="E97" s="22"/>
      <c r="F97" s="22"/>
      <c r="G97" s="22"/>
      <c r="H97" s="79"/>
      <c r="I97" s="104"/>
      <c r="J97" s="105"/>
      <c r="K97" s="106"/>
      <c r="L97" s="108"/>
      <c r="M97" s="22"/>
    </row>
  </sheetData>
  <mergeCells count="19">
    <mergeCell ref="M2:M3"/>
    <mergeCell ref="B2:B3"/>
    <mergeCell ref="C2:C3"/>
    <mergeCell ref="E2:E3"/>
    <mergeCell ref="K2:K3"/>
    <mergeCell ref="F95:K95"/>
    <mergeCell ref="I96:K97"/>
    <mergeCell ref="L96:L97"/>
    <mergeCell ref="F84:K84"/>
    <mergeCell ref="F86:K86"/>
    <mergeCell ref="F88:K88"/>
    <mergeCell ref="F90:K90"/>
    <mergeCell ref="F93:K93"/>
    <mergeCell ref="A2:A3"/>
    <mergeCell ref="L2:L3"/>
    <mergeCell ref="D2:D3"/>
    <mergeCell ref="J2:J3"/>
    <mergeCell ref="F2:G2"/>
    <mergeCell ref="I2:I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MARE 2020 PKB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2017-09-25T03:35:11Z</dcterms:created>
  <dcterms:modified xsi:type="dcterms:W3CDTF">2020-03-02T15:53:05Z</dcterms:modified>
</cp:coreProperties>
</file>