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CV JAYA BAROKAH" sheetId="3" r:id="rId1"/>
  </sheets>
  <calcPr calcId="124519"/>
</workbook>
</file>

<file path=xl/calcChain.xml><?xml version="1.0" encoding="utf-8"?>
<calcChain xmlns="http://schemas.openxmlformats.org/spreadsheetml/2006/main">
  <c r="K13" i="3"/>
  <c r="N12"/>
  <c r="N11"/>
  <c r="N10"/>
  <c r="N9"/>
  <c r="N8"/>
  <c r="N7"/>
  <c r="N6"/>
  <c r="J6"/>
  <c r="I12"/>
  <c r="I11"/>
  <c r="I10"/>
  <c r="I9"/>
  <c r="I8"/>
  <c r="I7"/>
  <c r="I6"/>
  <c r="D13"/>
  <c r="E13"/>
  <c r="F13"/>
  <c r="H12"/>
  <c r="J12" s="1"/>
  <c r="G12"/>
  <c r="H11"/>
  <c r="J11" s="1"/>
  <c r="G11"/>
  <c r="H10"/>
  <c r="J10" s="1"/>
  <c r="G10"/>
  <c r="H9"/>
  <c r="J9" s="1"/>
  <c r="G9"/>
  <c r="H8"/>
  <c r="J8" s="1"/>
  <c r="G8"/>
  <c r="H7"/>
  <c r="G7"/>
  <c r="H6"/>
  <c r="G6"/>
  <c r="N13" l="1"/>
  <c r="H13"/>
  <c r="G13"/>
  <c r="J7"/>
  <c r="I13" l="1"/>
  <c r="J13"/>
</calcChain>
</file>

<file path=xl/sharedStrings.xml><?xml version="1.0" encoding="utf-8"?>
<sst xmlns="http://schemas.openxmlformats.org/spreadsheetml/2006/main" count="21" uniqueCount="20">
  <si>
    <t>Grand Total</t>
  </si>
  <si>
    <t>NAMA SALESMAN</t>
  </si>
  <si>
    <t>NO</t>
  </si>
  <si>
    <t xml:space="preserve">VALUE </t>
  </si>
  <si>
    <t>TOTAL PENCAPAIAN</t>
  </si>
  <si>
    <t>% CAPAI</t>
  </si>
  <si>
    <t>TTL INSENTIF</t>
  </si>
  <si>
    <t>INSENTIF/Crt</t>
  </si>
  <si>
    <t>PROGRAM INSENTIF SALESMAN CV JAYA BAROKAH</t>
  </si>
  <si>
    <t>RATA-RATA</t>
  </si>
  <si>
    <t>ANWAR</t>
  </si>
  <si>
    <t>ANDRI</t>
  </si>
  <si>
    <t>INDRA</t>
  </si>
  <si>
    <t>estimasi insentif</t>
  </si>
  <si>
    <t>BULAN MARET 2020</t>
  </si>
  <si>
    <t>AZIZ</t>
  </si>
  <si>
    <t>BUDI</t>
  </si>
  <si>
    <t>EKO</t>
  </si>
  <si>
    <t>HERU</t>
  </si>
  <si>
    <t>TARGET maret 2020 Up 20 %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</si>
</sst>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protection locked="0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9" fontId="2" fillId="0" borderId="4" xfId="3" applyFont="1" applyBorder="1" applyAlignment="1">
      <alignment horizontal="center" vertical="center"/>
    </xf>
    <xf numFmtId="43" fontId="2" fillId="0" borderId="5" xfId="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0" fillId="0" borderId="0" xfId="1" applyFont="1"/>
    <xf numFmtId="41" fontId="2" fillId="0" borderId="3" xfId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7" fontId="6" fillId="0" borderId="3" xfId="0" quotePrefix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7" xfId="0" applyFont="1" applyBorder="1"/>
    <xf numFmtId="41" fontId="0" fillId="0" borderId="1" xfId="1" applyFont="1" applyBorder="1"/>
    <xf numFmtId="41" fontId="0" fillId="0" borderId="1" xfId="0" applyNumberFormat="1" applyBorder="1"/>
    <xf numFmtId="0" fontId="0" fillId="0" borderId="2" xfId="0" applyBorder="1"/>
    <xf numFmtId="0" fontId="2" fillId="0" borderId="2" xfId="0" applyFont="1" applyBorder="1"/>
    <xf numFmtId="41" fontId="0" fillId="0" borderId="2" xfId="1" applyFont="1" applyBorder="1"/>
    <xf numFmtId="41" fontId="0" fillId="0" borderId="2" xfId="0" applyNumberFormat="1" applyBorder="1"/>
    <xf numFmtId="0" fontId="0" fillId="0" borderId="8" xfId="0" applyBorder="1"/>
    <xf numFmtId="0" fontId="2" fillId="0" borderId="8" xfId="0" applyFont="1" applyBorder="1"/>
    <xf numFmtId="41" fontId="0" fillId="0" borderId="8" xfId="1" applyFont="1" applyBorder="1"/>
    <xf numFmtId="41" fontId="0" fillId="0" borderId="8" xfId="0" applyNumberFormat="1" applyBorder="1"/>
    <xf numFmtId="0" fontId="0" fillId="0" borderId="3" xfId="0" applyBorder="1"/>
    <xf numFmtId="41" fontId="0" fillId="0" borderId="3" xfId="1" applyFont="1" applyBorder="1"/>
    <xf numFmtId="41" fontId="4" fillId="2" borderId="9" xfId="0" applyNumberFormat="1" applyFont="1" applyFill="1" applyBorder="1"/>
    <xf numFmtId="41" fontId="4" fillId="2" borderId="6" xfId="0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41" fontId="0" fillId="0" borderId="10" xfId="0" applyNumberFormat="1" applyBorder="1"/>
    <xf numFmtId="41" fontId="0" fillId="0" borderId="11" xfId="0" applyNumberFormat="1" applyBorder="1"/>
    <xf numFmtId="41" fontId="0" fillId="0" borderId="12" xfId="0" applyNumberFormat="1" applyBorder="1"/>
    <xf numFmtId="41" fontId="0" fillId="0" borderId="13" xfId="0" applyNumberFormat="1" applyBorder="1"/>
    <xf numFmtId="9" fontId="0" fillId="0" borderId="7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41" fontId="0" fillId="0" borderId="14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1" fontId="0" fillId="0" borderId="16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1" fontId="2" fillId="0" borderId="5" xfId="1" applyFont="1" applyBorder="1" applyAlignment="1">
      <alignment horizontal="center"/>
    </xf>
    <xf numFmtId="41" fontId="0" fillId="2" borderId="0" xfId="1" applyFont="1" applyFill="1"/>
    <xf numFmtId="0" fontId="5" fillId="0" borderId="0" xfId="0" applyFont="1" applyAlignment="1">
      <alignment horizontal="center"/>
    </xf>
    <xf numFmtId="41" fontId="2" fillId="2" borderId="3" xfId="1" applyFont="1" applyFill="1" applyBorder="1"/>
  </cellXfs>
  <cellStyles count="5">
    <cellStyle name="Comma" xfId="2" builtinId="3"/>
    <cellStyle name="Comma [0]" xfId="1" builtinId="6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J6" sqref="J6"/>
    </sheetView>
  </sheetViews>
  <sheetFormatPr defaultRowHeight="15"/>
  <cols>
    <col min="1" max="1" width="2.85546875" customWidth="1"/>
    <col min="2" max="2" width="4.42578125" bestFit="1" customWidth="1"/>
    <col min="3" max="3" width="19.85546875" bestFit="1" customWidth="1"/>
    <col min="4" max="5" width="8.85546875" bestFit="1" customWidth="1"/>
    <col min="6" max="6" width="8.42578125" bestFit="1" customWidth="1"/>
    <col min="7" max="7" width="14.140625" bestFit="1" customWidth="1"/>
    <col min="8" max="8" width="13.85546875" bestFit="1" customWidth="1"/>
    <col min="9" max="9" width="17.5703125" customWidth="1"/>
    <col min="10" max="10" width="14.85546875" customWidth="1"/>
    <col min="11" max="11" width="20.28515625" style="6" customWidth="1"/>
    <col min="12" max="12" width="10" style="1" customWidth="1"/>
    <col min="13" max="13" width="12.85546875" style="1" customWidth="1"/>
    <col min="14" max="14" width="13.85546875" style="1" bestFit="1" customWidth="1"/>
    <col min="15" max="15" width="6.42578125" customWidth="1"/>
  </cols>
  <sheetData>
    <row r="2" spans="2:14" ht="18">
      <c r="B2" s="43" t="s">
        <v>8</v>
      </c>
      <c r="C2" s="43"/>
      <c r="D2" s="43"/>
      <c r="E2" s="43"/>
      <c r="F2" s="43"/>
      <c r="G2" s="43"/>
      <c r="H2" s="43"/>
      <c r="I2" s="43"/>
    </row>
    <row r="3" spans="2:14" ht="18">
      <c r="B3" s="43" t="s">
        <v>14</v>
      </c>
      <c r="C3" s="43"/>
      <c r="D3" s="43"/>
      <c r="E3" s="43"/>
      <c r="F3" s="43"/>
      <c r="G3" s="43"/>
      <c r="H3" s="43"/>
      <c r="I3" s="43"/>
    </row>
    <row r="4" spans="2:14" ht="15.75" thickBot="1">
      <c r="K4" s="42" t="s">
        <v>13</v>
      </c>
    </row>
    <row r="5" spans="2:14" ht="38.25" customHeight="1" thickBot="1">
      <c r="B5" s="8" t="s">
        <v>2</v>
      </c>
      <c r="C5" s="8" t="s">
        <v>1</v>
      </c>
      <c r="D5" s="9">
        <v>43800</v>
      </c>
      <c r="E5" s="9">
        <v>43831</v>
      </c>
      <c r="F5" s="9">
        <v>43862</v>
      </c>
      <c r="G5" s="8" t="s">
        <v>0</v>
      </c>
      <c r="H5" s="8" t="s">
        <v>9</v>
      </c>
      <c r="I5" s="26" t="s">
        <v>19</v>
      </c>
      <c r="J5" s="2" t="s">
        <v>3</v>
      </c>
      <c r="K5" s="7" t="s">
        <v>4</v>
      </c>
      <c r="L5" s="3" t="s">
        <v>5</v>
      </c>
      <c r="M5" s="5" t="s">
        <v>7</v>
      </c>
      <c r="N5" s="4" t="s">
        <v>6</v>
      </c>
    </row>
    <row r="6" spans="2:14">
      <c r="B6" s="10">
        <v>1</v>
      </c>
      <c r="C6" s="11" t="s">
        <v>10</v>
      </c>
      <c r="D6" s="12">
        <v>116</v>
      </c>
      <c r="E6" s="12">
        <v>246</v>
      </c>
      <c r="F6" s="12">
        <v>184</v>
      </c>
      <c r="G6" s="12">
        <f t="shared" ref="G6:G12" si="0">SUM(D6:F6)</f>
        <v>546</v>
      </c>
      <c r="H6" s="13">
        <f t="shared" ref="H6:H12" si="1">AVERAGE(D6:F6)</f>
        <v>182</v>
      </c>
      <c r="I6" s="24">
        <f t="shared" ref="I6:K12" si="2">H6+(H6*20%)</f>
        <v>218.4</v>
      </c>
      <c r="J6" s="27">
        <f>I6*79200</f>
        <v>17297280</v>
      </c>
      <c r="K6" s="24">
        <v>218.4</v>
      </c>
      <c r="L6" s="31">
        <v>1</v>
      </c>
      <c r="M6" s="35">
        <v>1000</v>
      </c>
      <c r="N6" s="33">
        <f>M6*K6</f>
        <v>218400</v>
      </c>
    </row>
    <row r="7" spans="2:14">
      <c r="B7" s="14">
        <v>2</v>
      </c>
      <c r="C7" s="15" t="s">
        <v>11</v>
      </c>
      <c r="D7" s="16">
        <v>80</v>
      </c>
      <c r="E7" s="12">
        <v>155</v>
      </c>
      <c r="F7" s="12">
        <v>148</v>
      </c>
      <c r="G7" s="12">
        <f t="shared" si="0"/>
        <v>383</v>
      </c>
      <c r="H7" s="17">
        <f t="shared" si="1"/>
        <v>127.66666666666667</v>
      </c>
      <c r="I7" s="24">
        <f t="shared" si="2"/>
        <v>153.20000000000002</v>
      </c>
      <c r="J7" s="28">
        <f t="shared" ref="J7:J12" si="3">I7*79200</f>
        <v>12133440.000000002</v>
      </c>
      <c r="K7" s="24">
        <v>153.20000000000002</v>
      </c>
      <c r="L7" s="32">
        <v>1</v>
      </c>
      <c r="M7" s="36">
        <v>1000</v>
      </c>
      <c r="N7" s="34">
        <f>M7*K7</f>
        <v>153200.00000000003</v>
      </c>
    </row>
    <row r="8" spans="2:14">
      <c r="B8" s="14">
        <v>3</v>
      </c>
      <c r="C8" s="15" t="s">
        <v>15</v>
      </c>
      <c r="D8" s="16">
        <v>193</v>
      </c>
      <c r="E8" s="12">
        <v>248</v>
      </c>
      <c r="F8" s="12">
        <v>274</v>
      </c>
      <c r="G8" s="12">
        <f t="shared" si="0"/>
        <v>715</v>
      </c>
      <c r="H8" s="17">
        <f t="shared" si="1"/>
        <v>238.33333333333334</v>
      </c>
      <c r="I8" s="24">
        <f t="shared" si="2"/>
        <v>286</v>
      </c>
      <c r="J8" s="28">
        <f t="shared" si="3"/>
        <v>22651200</v>
      </c>
      <c r="K8" s="24">
        <v>286</v>
      </c>
      <c r="L8" s="32">
        <v>1</v>
      </c>
      <c r="M8" s="36">
        <v>1000</v>
      </c>
      <c r="N8" s="34">
        <f>M8*K8</f>
        <v>286000</v>
      </c>
    </row>
    <row r="9" spans="2:14">
      <c r="B9" s="14">
        <v>4</v>
      </c>
      <c r="C9" s="15" t="s">
        <v>16</v>
      </c>
      <c r="D9" s="16">
        <v>195</v>
      </c>
      <c r="E9" s="12">
        <v>710</v>
      </c>
      <c r="F9" s="12">
        <v>477</v>
      </c>
      <c r="G9" s="12">
        <f t="shared" si="0"/>
        <v>1382</v>
      </c>
      <c r="H9" s="17">
        <f t="shared" si="1"/>
        <v>460.66666666666669</v>
      </c>
      <c r="I9" s="24">
        <f t="shared" si="2"/>
        <v>552.80000000000007</v>
      </c>
      <c r="J9" s="28">
        <f t="shared" si="3"/>
        <v>43781760.000000007</v>
      </c>
      <c r="K9" s="24">
        <v>552.80000000000007</v>
      </c>
      <c r="L9" s="32">
        <v>1</v>
      </c>
      <c r="M9" s="36">
        <v>1000</v>
      </c>
      <c r="N9" s="34">
        <f>M9*K9</f>
        <v>552800.00000000012</v>
      </c>
    </row>
    <row r="10" spans="2:14">
      <c r="B10" s="14">
        <v>5</v>
      </c>
      <c r="C10" s="15" t="s">
        <v>17</v>
      </c>
      <c r="D10" s="16">
        <v>193</v>
      </c>
      <c r="E10" s="16">
        <v>313</v>
      </c>
      <c r="F10" s="16">
        <v>317</v>
      </c>
      <c r="G10" s="16">
        <f t="shared" si="0"/>
        <v>823</v>
      </c>
      <c r="H10" s="17">
        <f t="shared" si="1"/>
        <v>274.33333333333331</v>
      </c>
      <c r="I10" s="24">
        <f t="shared" si="2"/>
        <v>329.2</v>
      </c>
      <c r="J10" s="28">
        <f t="shared" si="3"/>
        <v>26072640</v>
      </c>
      <c r="K10" s="24">
        <v>329.2</v>
      </c>
      <c r="L10" s="32">
        <v>1</v>
      </c>
      <c r="M10" s="36">
        <v>1000</v>
      </c>
      <c r="N10" s="34">
        <f>M10*K10</f>
        <v>329200</v>
      </c>
    </row>
    <row r="11" spans="2:14">
      <c r="B11" s="14">
        <v>6</v>
      </c>
      <c r="C11" s="15" t="s">
        <v>18</v>
      </c>
      <c r="D11" s="16">
        <v>273</v>
      </c>
      <c r="E11" s="16">
        <v>438</v>
      </c>
      <c r="F11" s="16">
        <v>351</v>
      </c>
      <c r="G11" s="16">
        <f t="shared" si="0"/>
        <v>1062</v>
      </c>
      <c r="H11" s="17">
        <f t="shared" si="1"/>
        <v>354</v>
      </c>
      <c r="I11" s="24">
        <f t="shared" si="2"/>
        <v>424.8</v>
      </c>
      <c r="J11" s="28">
        <f t="shared" si="3"/>
        <v>33644160</v>
      </c>
      <c r="K11" s="24">
        <v>424.8</v>
      </c>
      <c r="L11" s="32">
        <v>1</v>
      </c>
      <c r="M11" s="36">
        <v>1000</v>
      </c>
      <c r="N11" s="34">
        <f>M11*K11</f>
        <v>424800</v>
      </c>
    </row>
    <row r="12" spans="2:14" ht="15.75" thickBot="1">
      <c r="B12" s="18">
        <v>7</v>
      </c>
      <c r="C12" s="19" t="s">
        <v>12</v>
      </c>
      <c r="D12" s="20">
        <v>284</v>
      </c>
      <c r="E12" s="20">
        <v>502</v>
      </c>
      <c r="F12" s="20">
        <v>335</v>
      </c>
      <c r="G12" s="20">
        <f t="shared" si="0"/>
        <v>1121</v>
      </c>
      <c r="H12" s="21">
        <f t="shared" si="1"/>
        <v>373.66666666666669</v>
      </c>
      <c r="I12" s="24">
        <f t="shared" si="2"/>
        <v>448.40000000000003</v>
      </c>
      <c r="J12" s="29">
        <f t="shared" si="3"/>
        <v>35513280</v>
      </c>
      <c r="K12" s="24">
        <v>448.40000000000003</v>
      </c>
      <c r="L12" s="37">
        <v>1</v>
      </c>
      <c r="M12" s="38">
        <v>1000</v>
      </c>
      <c r="N12" s="39">
        <f>M12*K12</f>
        <v>448400.00000000006</v>
      </c>
    </row>
    <row r="13" spans="2:14" ht="15.75" thickBot="1">
      <c r="B13" s="22"/>
      <c r="C13" s="40" t="s">
        <v>0</v>
      </c>
      <c r="D13" s="23">
        <f t="shared" ref="D13:I13" si="4">SUM(D6:D12)</f>
        <v>1334</v>
      </c>
      <c r="E13" s="23">
        <f t="shared" si="4"/>
        <v>2612</v>
      </c>
      <c r="F13" s="23">
        <f t="shared" si="4"/>
        <v>2086</v>
      </c>
      <c r="G13" s="23">
        <f t="shared" si="4"/>
        <v>6032</v>
      </c>
      <c r="H13" s="23">
        <f t="shared" si="4"/>
        <v>2010.6666666666667</v>
      </c>
      <c r="I13" s="25">
        <f t="shared" si="4"/>
        <v>2412.8000000000002</v>
      </c>
      <c r="J13" s="30">
        <f>SUM(J6:J12)</f>
        <v>191093760</v>
      </c>
      <c r="K13" s="44">
        <f>SUM(K6:K12)</f>
        <v>2412.8000000000002</v>
      </c>
      <c r="L13" s="40"/>
      <c r="M13" s="40"/>
      <c r="N13" s="41">
        <f>SUM(N6:N12)</f>
        <v>2412800</v>
      </c>
    </row>
  </sheetData>
  <mergeCells count="2">
    <mergeCell ref="B2:I2"/>
    <mergeCell ref="B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 JAYA BAROKAH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2020-03-16T04:37:32Z</dcterms:modified>
</cp:coreProperties>
</file>