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/>
  </bookViews>
  <sheets>
    <sheet name="TARGET PER ITEM SLS PELITA HATI" sheetId="2" r:id="rId1"/>
    <sheet name="sceme insentif gk " sheetId="7" r:id="rId2"/>
    <sheet name="TARGET PERITEM SLS JAYA BAROKAH" sheetId="4" r:id="rId3"/>
    <sheet name="SCEMA INSENTIF" sheetId="6" r:id="rId4"/>
  </sheets>
  <calcPr calcId="124519"/>
</workbook>
</file>

<file path=xl/calcChain.xml><?xml version="1.0" encoding="utf-8"?>
<calcChain xmlns="http://schemas.openxmlformats.org/spreadsheetml/2006/main">
  <c r="E25" i="4"/>
  <c r="AC25" i="2"/>
  <c r="U27"/>
  <c r="U26"/>
  <c r="U25"/>
  <c r="M27"/>
  <c r="M26"/>
  <c r="M25"/>
  <c r="E27"/>
  <c r="E26"/>
  <c r="E25"/>
  <c r="AY5" l="1"/>
  <c r="AZ5"/>
  <c r="BG5"/>
  <c r="BH5" s="1"/>
  <c r="BO5"/>
  <c r="BP5" s="1"/>
  <c r="AY6"/>
  <c r="AZ6" s="1"/>
  <c r="BG6"/>
  <c r="BH6" s="1"/>
  <c r="BO6"/>
  <c r="BP6" s="1"/>
  <c r="AY7"/>
  <c r="AZ7" s="1"/>
  <c r="BG7"/>
  <c r="BH7" s="1"/>
  <c r="BO7"/>
  <c r="BP7"/>
  <c r="AY8"/>
  <c r="AZ8" s="1"/>
  <c r="BG8"/>
  <c r="BH8"/>
  <c r="BO8"/>
  <c r="BP8" s="1"/>
  <c r="AY9"/>
  <c r="AZ9" s="1"/>
  <c r="BG9"/>
  <c r="BH9" s="1"/>
  <c r="BO9"/>
  <c r="BP9" s="1"/>
  <c r="AY10"/>
  <c r="AZ10" s="1"/>
  <c r="BG10"/>
  <c r="BH10"/>
  <c r="BO10"/>
  <c r="BP10" s="1"/>
  <c r="AY11"/>
  <c r="AZ11"/>
  <c r="BG11"/>
  <c r="BH11" s="1"/>
  <c r="BO11"/>
  <c r="BP11" s="1"/>
  <c r="AY12"/>
  <c r="AZ12" s="1"/>
  <c r="BG12"/>
  <c r="BH12" s="1"/>
  <c r="BO12"/>
  <c r="BP12" s="1"/>
  <c r="AY13"/>
  <c r="AZ13"/>
  <c r="BG13"/>
  <c r="BH13" s="1"/>
  <c r="BO13"/>
  <c r="BP13"/>
  <c r="AY14"/>
  <c r="AZ14" s="1"/>
  <c r="BG14"/>
  <c r="BH14" s="1"/>
  <c r="BO14"/>
  <c r="BP14" s="1"/>
  <c r="AY15"/>
  <c r="AZ15" s="1"/>
  <c r="BG15"/>
  <c r="BH15" s="1"/>
  <c r="BO15"/>
  <c r="BP15"/>
  <c r="AY16"/>
  <c r="AZ16" s="1"/>
  <c r="BG16"/>
  <c r="BH16"/>
  <c r="BO16"/>
  <c r="BP16" s="1"/>
  <c r="AY17"/>
  <c r="AZ17" s="1"/>
  <c r="BG17"/>
  <c r="BH17" s="1"/>
  <c r="BO17"/>
  <c r="BP17" s="1"/>
  <c r="AY18"/>
  <c r="AZ18" s="1"/>
  <c r="BG18"/>
  <c r="BH18"/>
  <c r="BO18"/>
  <c r="BP18" s="1"/>
  <c r="AY19"/>
  <c r="AZ19"/>
  <c r="BG19"/>
  <c r="BH19" s="1"/>
  <c r="BO19"/>
  <c r="BP19" s="1"/>
  <c r="AY20"/>
  <c r="AZ20" s="1"/>
  <c r="BG20"/>
  <c r="BH20" s="1"/>
  <c r="BO20"/>
  <c r="BP20" s="1"/>
  <c r="AY21"/>
  <c r="AZ21" s="1"/>
  <c r="BG21"/>
  <c r="BH21" s="1"/>
  <c r="BO21"/>
  <c r="BP21"/>
  <c r="AY22"/>
  <c r="AZ22" s="1"/>
  <c r="BG22"/>
  <c r="BH22" s="1"/>
  <c r="BO22"/>
  <c r="BP22" s="1"/>
  <c r="AY23"/>
  <c r="AZ23" s="1"/>
  <c r="BG23"/>
  <c r="BH23" s="1"/>
  <c r="BO23"/>
  <c r="BP23" s="1"/>
  <c r="AY24"/>
  <c r="AZ24" s="1"/>
  <c r="BG24"/>
  <c r="BH24"/>
  <c r="BO24"/>
  <c r="BP24" s="1"/>
  <c r="AS25"/>
  <c r="AT25"/>
  <c r="AU25"/>
  <c r="AV25"/>
  <c r="AW25"/>
  <c r="AX25"/>
  <c r="AY25"/>
  <c r="AZ25" s="1"/>
  <c r="BA25"/>
  <c r="BB25"/>
  <c r="BC25"/>
  <c r="BD25"/>
  <c r="BE25"/>
  <c r="BF25"/>
  <c r="BG25"/>
  <c r="BH25" s="1"/>
  <c r="BI25"/>
  <c r="BJ25"/>
  <c r="BK25"/>
  <c r="BL25"/>
  <c r="BM25"/>
  <c r="BN25"/>
  <c r="BO25"/>
  <c r="BP25" s="1"/>
  <c r="AS26"/>
  <c r="AT26"/>
  <c r="AU26"/>
  <c r="AV26"/>
  <c r="AW26"/>
  <c r="AX26"/>
  <c r="AY26"/>
  <c r="AZ26" s="1"/>
  <c r="BA26"/>
  <c r="BB26"/>
  <c r="BC26"/>
  <c r="BD26"/>
  <c r="BE26"/>
  <c r="BF26"/>
  <c r="BG26"/>
  <c r="BH26" s="1"/>
  <c r="BI26"/>
  <c r="BJ26"/>
  <c r="BK26"/>
  <c r="BL26"/>
  <c r="BM26"/>
  <c r="BN26"/>
  <c r="BO26"/>
  <c r="AS27"/>
  <c r="AT27"/>
  <c r="AU27"/>
  <c r="AV27"/>
  <c r="AW27"/>
  <c r="AX27"/>
  <c r="AY27"/>
  <c r="AZ27" s="1"/>
  <c r="BA27"/>
  <c r="BB27"/>
  <c r="BC27"/>
  <c r="BD27"/>
  <c r="BE27"/>
  <c r="BF27"/>
  <c r="BG27"/>
  <c r="BH27" s="1"/>
  <c r="BI27"/>
  <c r="BJ27"/>
  <c r="BK27"/>
  <c r="BL27"/>
  <c r="BM27"/>
  <c r="BN27"/>
  <c r="BO27"/>
  <c r="BP27" s="1"/>
  <c r="AS28"/>
  <c r="AT28"/>
  <c r="AU28"/>
  <c r="AV28"/>
  <c r="AW28"/>
  <c r="AX28"/>
  <c r="AY28"/>
  <c r="BA28"/>
  <c r="BB28"/>
  <c r="BC28"/>
  <c r="BD28"/>
  <c r="BE28"/>
  <c r="BF28"/>
  <c r="BG28"/>
  <c r="BI28"/>
  <c r="BJ28"/>
  <c r="BK28"/>
  <c r="BL28"/>
  <c r="BM28"/>
  <c r="BN28"/>
  <c r="BO28"/>
  <c r="BP28" s="1"/>
  <c r="BH28" l="1"/>
  <c r="AZ28"/>
  <c r="BP26"/>
  <c r="BN27" i="4"/>
  <c r="BM27"/>
  <c r="BL27"/>
  <c r="BK27"/>
  <c r="BJ27"/>
  <c r="BI27"/>
  <c r="BF27"/>
  <c r="BE27"/>
  <c r="BD27"/>
  <c r="BC27"/>
  <c r="BB27"/>
  <c r="BA27"/>
  <c r="AX27"/>
  <c r="AW27"/>
  <c r="AV27"/>
  <c r="AU27"/>
  <c r="AT27"/>
  <c r="AS27"/>
  <c r="AP27"/>
  <c r="AO27"/>
  <c r="AN27"/>
  <c r="AM27"/>
  <c r="AL27"/>
  <c r="AK27"/>
  <c r="AH27"/>
  <c r="AG27"/>
  <c r="AF27"/>
  <c r="AE27"/>
  <c r="AD27"/>
  <c r="AC27"/>
  <c r="Z27"/>
  <c r="Y27"/>
  <c r="X27"/>
  <c r="W27"/>
  <c r="V27"/>
  <c r="U27"/>
  <c r="R27"/>
  <c r="Q27"/>
  <c r="P27"/>
  <c r="O27"/>
  <c r="N27"/>
  <c r="M27"/>
  <c r="J27"/>
  <c r="I27"/>
  <c r="H27"/>
  <c r="G27"/>
  <c r="F27"/>
  <c r="E27"/>
  <c r="BN26"/>
  <c r="BM26"/>
  <c r="BL26"/>
  <c r="BK26"/>
  <c r="BJ26"/>
  <c r="BI26"/>
  <c r="BF26"/>
  <c r="BE26"/>
  <c r="BD26"/>
  <c r="BC26"/>
  <c r="BB26"/>
  <c r="BA26"/>
  <c r="AX26"/>
  <c r="AW26"/>
  <c r="AV26"/>
  <c r="AU26"/>
  <c r="AT26"/>
  <c r="AS26"/>
  <c r="AP26"/>
  <c r="AO26"/>
  <c r="AN26"/>
  <c r="AM26"/>
  <c r="AL26"/>
  <c r="AK26"/>
  <c r="AH26"/>
  <c r="AG26"/>
  <c r="AF26"/>
  <c r="AE26"/>
  <c r="AD26"/>
  <c r="AC26"/>
  <c r="Z26"/>
  <c r="Y26"/>
  <c r="X26"/>
  <c r="W26"/>
  <c r="V26"/>
  <c r="U26"/>
  <c r="R26"/>
  <c r="Q26"/>
  <c r="P26"/>
  <c r="O26"/>
  <c r="N26"/>
  <c r="M26"/>
  <c r="J26"/>
  <c r="I26"/>
  <c r="H26"/>
  <c r="G26"/>
  <c r="F26"/>
  <c r="E26"/>
  <c r="BN25"/>
  <c r="BM25"/>
  <c r="BL25"/>
  <c r="BK25"/>
  <c r="BJ25"/>
  <c r="BI25"/>
  <c r="BF25"/>
  <c r="BE25"/>
  <c r="BD25"/>
  <c r="BC25"/>
  <c r="BB25"/>
  <c r="BA25"/>
  <c r="AX25"/>
  <c r="AW25"/>
  <c r="AV25"/>
  <c r="AU25"/>
  <c r="AT25"/>
  <c r="AS25"/>
  <c r="AP25"/>
  <c r="AO25"/>
  <c r="AN25"/>
  <c r="AM25"/>
  <c r="AL25"/>
  <c r="AK25"/>
  <c r="AH25"/>
  <c r="AG25"/>
  <c r="AF25"/>
  <c r="AE25"/>
  <c r="AD25"/>
  <c r="AC25"/>
  <c r="Z25"/>
  <c r="Y25"/>
  <c r="X25"/>
  <c r="W25"/>
  <c r="V25"/>
  <c r="U25"/>
  <c r="R25"/>
  <c r="Q25"/>
  <c r="P25"/>
  <c r="O25"/>
  <c r="N25"/>
  <c r="M25"/>
  <c r="J25"/>
  <c r="I25"/>
  <c r="H25"/>
  <c r="G25"/>
  <c r="F25"/>
  <c r="BV24"/>
  <c r="BU24"/>
  <c r="BT24"/>
  <c r="BS24"/>
  <c r="BR24"/>
  <c r="BQ24"/>
  <c r="BO24"/>
  <c r="BP24" s="1"/>
  <c r="BG24"/>
  <c r="BH24" s="1"/>
  <c r="AY24"/>
  <c r="AZ24" s="1"/>
  <c r="AQ24"/>
  <c r="AR24" s="1"/>
  <c r="AI24"/>
  <c r="AJ24" s="1"/>
  <c r="AA24"/>
  <c r="AB24" s="1"/>
  <c r="S24"/>
  <c r="T24" s="1"/>
  <c r="K24"/>
  <c r="L24" s="1"/>
  <c r="BV23"/>
  <c r="BU23"/>
  <c r="BT23"/>
  <c r="BS23"/>
  <c r="BR23"/>
  <c r="BW23" s="1"/>
  <c r="BX23" s="1"/>
  <c r="BQ23"/>
  <c r="BO23"/>
  <c r="BP23" s="1"/>
  <c r="BG23"/>
  <c r="BH23" s="1"/>
  <c r="AY23"/>
  <c r="AZ23" s="1"/>
  <c r="AQ23"/>
  <c r="AR23" s="1"/>
  <c r="AI23"/>
  <c r="AJ23" s="1"/>
  <c r="AA23"/>
  <c r="AB23" s="1"/>
  <c r="S23"/>
  <c r="T23" s="1"/>
  <c r="K23"/>
  <c r="L23" s="1"/>
  <c r="BV22"/>
  <c r="BU22"/>
  <c r="BT22"/>
  <c r="BS22"/>
  <c r="BR22"/>
  <c r="BQ22"/>
  <c r="BO22"/>
  <c r="BP22" s="1"/>
  <c r="BG22"/>
  <c r="BH22" s="1"/>
  <c r="AY22"/>
  <c r="AZ22" s="1"/>
  <c r="AQ22"/>
  <c r="AR22" s="1"/>
  <c r="AI22"/>
  <c r="AJ22" s="1"/>
  <c r="AA22"/>
  <c r="AB22" s="1"/>
  <c r="S22"/>
  <c r="T22" s="1"/>
  <c r="K22"/>
  <c r="L22" s="1"/>
  <c r="BV21"/>
  <c r="BU21"/>
  <c r="BT21"/>
  <c r="BS21"/>
  <c r="BR21"/>
  <c r="BW21" s="1"/>
  <c r="BX21" s="1"/>
  <c r="BQ21"/>
  <c r="BO21"/>
  <c r="BP21" s="1"/>
  <c r="BG21"/>
  <c r="BH21" s="1"/>
  <c r="AY21"/>
  <c r="AZ21" s="1"/>
  <c r="AQ21"/>
  <c r="AR21" s="1"/>
  <c r="AI21"/>
  <c r="AJ21" s="1"/>
  <c r="AA21"/>
  <c r="AB21" s="1"/>
  <c r="S21"/>
  <c r="T21" s="1"/>
  <c r="K21"/>
  <c r="L21" s="1"/>
  <c r="BV20"/>
  <c r="BU20"/>
  <c r="BT20"/>
  <c r="BS20"/>
  <c r="BR20"/>
  <c r="BQ20"/>
  <c r="BO20"/>
  <c r="BP20" s="1"/>
  <c r="BG20"/>
  <c r="BH20" s="1"/>
  <c r="AY20"/>
  <c r="AZ20" s="1"/>
  <c r="AQ20"/>
  <c r="AR20" s="1"/>
  <c r="AI20"/>
  <c r="AJ20" s="1"/>
  <c r="AA20"/>
  <c r="AB20" s="1"/>
  <c r="S20"/>
  <c r="T20" s="1"/>
  <c r="K20"/>
  <c r="L20" s="1"/>
  <c r="BV19"/>
  <c r="BV27" s="1"/>
  <c r="BU19"/>
  <c r="BU27" s="1"/>
  <c r="BT19"/>
  <c r="BS19"/>
  <c r="BS27" s="1"/>
  <c r="BR19"/>
  <c r="BR27" s="1"/>
  <c r="BQ19"/>
  <c r="BQ27" s="1"/>
  <c r="BO19"/>
  <c r="BG19"/>
  <c r="BG27" s="1"/>
  <c r="AY19"/>
  <c r="AY27" s="1"/>
  <c r="AR19"/>
  <c r="AQ19"/>
  <c r="AQ27" s="1"/>
  <c r="AI19"/>
  <c r="AI27" s="1"/>
  <c r="AB19"/>
  <c r="AA19"/>
  <c r="S19"/>
  <c r="S27" s="1"/>
  <c r="K19"/>
  <c r="K27" s="1"/>
  <c r="BV18"/>
  <c r="BU18"/>
  <c r="BT18"/>
  <c r="BS18"/>
  <c r="BR18"/>
  <c r="BQ18"/>
  <c r="BO18"/>
  <c r="BP18" s="1"/>
  <c r="BG18"/>
  <c r="BH18" s="1"/>
  <c r="AY18"/>
  <c r="AZ18" s="1"/>
  <c r="AQ18"/>
  <c r="AR18" s="1"/>
  <c r="AI18"/>
  <c r="AJ18" s="1"/>
  <c r="AA18"/>
  <c r="AB18" s="1"/>
  <c r="S18"/>
  <c r="T18" s="1"/>
  <c r="K18"/>
  <c r="L18" s="1"/>
  <c r="BV17"/>
  <c r="BV26" s="1"/>
  <c r="BU17"/>
  <c r="BU26" s="1"/>
  <c r="BT17"/>
  <c r="BT26" s="1"/>
  <c r="BS17"/>
  <c r="BS26" s="1"/>
  <c r="BR17"/>
  <c r="BR26" s="1"/>
  <c r="BQ17"/>
  <c r="BQ26" s="1"/>
  <c r="BO17"/>
  <c r="BO26" s="1"/>
  <c r="BP26" s="1"/>
  <c r="BG17"/>
  <c r="BG26" s="1"/>
  <c r="BH26" s="1"/>
  <c r="AY17"/>
  <c r="AY26" s="1"/>
  <c r="AZ26" s="1"/>
  <c r="AQ17"/>
  <c r="AQ26" s="1"/>
  <c r="AR26" s="1"/>
  <c r="AI17"/>
  <c r="AI26" s="1"/>
  <c r="AJ26" s="1"/>
  <c r="AA17"/>
  <c r="AA26" s="1"/>
  <c r="AB26" s="1"/>
  <c r="S17"/>
  <c r="S26" s="1"/>
  <c r="T26" s="1"/>
  <c r="K17"/>
  <c r="K26" s="1"/>
  <c r="L26" s="1"/>
  <c r="BV16"/>
  <c r="BU16"/>
  <c r="BT16"/>
  <c r="BS16"/>
  <c r="BR16"/>
  <c r="BQ16"/>
  <c r="BO16"/>
  <c r="BP16" s="1"/>
  <c r="BG16"/>
  <c r="BH16" s="1"/>
  <c r="AY16"/>
  <c r="AZ16" s="1"/>
  <c r="AQ16"/>
  <c r="AR16" s="1"/>
  <c r="AI16"/>
  <c r="AJ16" s="1"/>
  <c r="AA16"/>
  <c r="AB16" s="1"/>
  <c r="S16"/>
  <c r="T16" s="1"/>
  <c r="K16"/>
  <c r="L16" s="1"/>
  <c r="BV15"/>
  <c r="BU15"/>
  <c r="BT15"/>
  <c r="BS15"/>
  <c r="BR15"/>
  <c r="BQ15"/>
  <c r="BO15"/>
  <c r="BP15" s="1"/>
  <c r="BG15"/>
  <c r="BH15" s="1"/>
  <c r="AY15"/>
  <c r="AZ15" s="1"/>
  <c r="AQ15"/>
  <c r="AR15" s="1"/>
  <c r="AI15"/>
  <c r="AJ15" s="1"/>
  <c r="AA15"/>
  <c r="AB15" s="1"/>
  <c r="S15"/>
  <c r="T15" s="1"/>
  <c r="K15"/>
  <c r="L15" s="1"/>
  <c r="BV14"/>
  <c r="BU14"/>
  <c r="BT14"/>
  <c r="BS14"/>
  <c r="BR14"/>
  <c r="BQ14"/>
  <c r="BO14"/>
  <c r="BP14" s="1"/>
  <c r="BG14"/>
  <c r="BH14" s="1"/>
  <c r="AY14"/>
  <c r="AZ14" s="1"/>
  <c r="AQ14"/>
  <c r="AR14" s="1"/>
  <c r="AI14"/>
  <c r="AJ14" s="1"/>
  <c r="AA14"/>
  <c r="AB14" s="1"/>
  <c r="S14"/>
  <c r="T14" s="1"/>
  <c r="K14"/>
  <c r="L14" s="1"/>
  <c r="BV13"/>
  <c r="BU13"/>
  <c r="BT13"/>
  <c r="BS13"/>
  <c r="BR13"/>
  <c r="BQ13"/>
  <c r="BO13"/>
  <c r="BP13" s="1"/>
  <c r="BG13"/>
  <c r="BH13" s="1"/>
  <c r="AY13"/>
  <c r="AZ13" s="1"/>
  <c r="AQ13"/>
  <c r="AR13" s="1"/>
  <c r="AI13"/>
  <c r="AJ13" s="1"/>
  <c r="AA13"/>
  <c r="AB13" s="1"/>
  <c r="S13"/>
  <c r="T13" s="1"/>
  <c r="K13"/>
  <c r="L13" s="1"/>
  <c r="BV12"/>
  <c r="BU12"/>
  <c r="BT12"/>
  <c r="BS12"/>
  <c r="BR12"/>
  <c r="BQ12"/>
  <c r="BO12"/>
  <c r="BP12" s="1"/>
  <c r="BG12"/>
  <c r="BH12" s="1"/>
  <c r="AY12"/>
  <c r="AZ12" s="1"/>
  <c r="AQ12"/>
  <c r="AR12" s="1"/>
  <c r="AI12"/>
  <c r="AJ12" s="1"/>
  <c r="AA12"/>
  <c r="AB12" s="1"/>
  <c r="S12"/>
  <c r="T12" s="1"/>
  <c r="K12"/>
  <c r="L12" s="1"/>
  <c r="BV11"/>
  <c r="BU11"/>
  <c r="BT11"/>
  <c r="BS11"/>
  <c r="BR11"/>
  <c r="BQ11"/>
  <c r="BO11"/>
  <c r="BP11" s="1"/>
  <c r="BG11"/>
  <c r="BH11" s="1"/>
  <c r="AY11"/>
  <c r="AZ11" s="1"/>
  <c r="AQ11"/>
  <c r="AR11" s="1"/>
  <c r="AI11"/>
  <c r="AJ11" s="1"/>
  <c r="AA11"/>
  <c r="AB11" s="1"/>
  <c r="S11"/>
  <c r="T11" s="1"/>
  <c r="K11"/>
  <c r="L11" s="1"/>
  <c r="BV10"/>
  <c r="BU10"/>
  <c r="BT10"/>
  <c r="BS10"/>
  <c r="BR10"/>
  <c r="BQ10"/>
  <c r="BO10"/>
  <c r="BP10" s="1"/>
  <c r="BG10"/>
  <c r="BH10" s="1"/>
  <c r="AY10"/>
  <c r="AZ10" s="1"/>
  <c r="AR10"/>
  <c r="AQ10"/>
  <c r="AI10"/>
  <c r="AJ10" s="1"/>
  <c r="AA10"/>
  <c r="AB10" s="1"/>
  <c r="S10"/>
  <c r="T10" s="1"/>
  <c r="K10"/>
  <c r="L10" s="1"/>
  <c r="BV9"/>
  <c r="BU9"/>
  <c r="BT9"/>
  <c r="BS9"/>
  <c r="BR9"/>
  <c r="BQ9"/>
  <c r="BO9"/>
  <c r="BP9" s="1"/>
  <c r="BG9"/>
  <c r="BH9" s="1"/>
  <c r="AY9"/>
  <c r="AZ9" s="1"/>
  <c r="AR9"/>
  <c r="AQ9"/>
  <c r="AI9"/>
  <c r="AJ9" s="1"/>
  <c r="AA9"/>
  <c r="AB9" s="1"/>
  <c r="S9"/>
  <c r="T9" s="1"/>
  <c r="K9"/>
  <c r="L9" s="1"/>
  <c r="BV8"/>
  <c r="BU8"/>
  <c r="BT8"/>
  <c r="BS8"/>
  <c r="BR8"/>
  <c r="BQ8"/>
  <c r="BO8"/>
  <c r="BP8" s="1"/>
  <c r="BG8"/>
  <c r="BH8" s="1"/>
  <c r="AY8"/>
  <c r="AZ8" s="1"/>
  <c r="AQ8"/>
  <c r="AR8" s="1"/>
  <c r="AI8"/>
  <c r="AJ8" s="1"/>
  <c r="AA8"/>
  <c r="AB8" s="1"/>
  <c r="S8"/>
  <c r="T8" s="1"/>
  <c r="K8"/>
  <c r="L8" s="1"/>
  <c r="BV7"/>
  <c r="BU7"/>
  <c r="BT7"/>
  <c r="BS7"/>
  <c r="BR7"/>
  <c r="BQ7"/>
  <c r="BO7"/>
  <c r="BP7" s="1"/>
  <c r="BG7"/>
  <c r="BH7" s="1"/>
  <c r="AY7"/>
  <c r="AZ7" s="1"/>
  <c r="AQ7"/>
  <c r="AR7" s="1"/>
  <c r="AI7"/>
  <c r="AJ7" s="1"/>
  <c r="AA7"/>
  <c r="AB7" s="1"/>
  <c r="S7"/>
  <c r="T7" s="1"/>
  <c r="K7"/>
  <c r="L7" s="1"/>
  <c r="BV6"/>
  <c r="BU6"/>
  <c r="BT6"/>
  <c r="BS6"/>
  <c r="BR6"/>
  <c r="BQ6"/>
  <c r="BO6"/>
  <c r="BP6" s="1"/>
  <c r="BG6"/>
  <c r="BH6" s="1"/>
  <c r="AY6"/>
  <c r="AZ6" s="1"/>
  <c r="AQ6"/>
  <c r="AR6" s="1"/>
  <c r="AI6"/>
  <c r="AJ6" s="1"/>
  <c r="AA6"/>
  <c r="AB6" s="1"/>
  <c r="S6"/>
  <c r="T6" s="1"/>
  <c r="K6"/>
  <c r="L6" s="1"/>
  <c r="BV5"/>
  <c r="BU5"/>
  <c r="BT5"/>
  <c r="BS5"/>
  <c r="BR5"/>
  <c r="BQ5"/>
  <c r="BO5"/>
  <c r="BP5" s="1"/>
  <c r="BG5"/>
  <c r="AY5"/>
  <c r="AZ5" s="1"/>
  <c r="AQ5"/>
  <c r="AQ25" s="1"/>
  <c r="AI5"/>
  <c r="AJ5" s="1"/>
  <c r="AA5"/>
  <c r="S5"/>
  <c r="K5"/>
  <c r="K25" s="1"/>
  <c r="S25" l="1"/>
  <c r="T25" s="1"/>
  <c r="AY25"/>
  <c r="AZ25" s="1"/>
  <c r="BU25"/>
  <c r="BW11"/>
  <c r="BX11" s="1"/>
  <c r="BR25"/>
  <c r="BV25"/>
  <c r="BW9"/>
  <c r="BX9" s="1"/>
  <c r="BW7"/>
  <c r="AB17"/>
  <c r="BG25"/>
  <c r="BH25" s="1"/>
  <c r="BS25"/>
  <c r="BS28" s="1"/>
  <c r="L25"/>
  <c r="AR25"/>
  <c r="BW13"/>
  <c r="BX13" s="1"/>
  <c r="BW15"/>
  <c r="BX15" s="1"/>
  <c r="L17"/>
  <c r="L19"/>
  <c r="BQ25"/>
  <c r="BQ28" s="1"/>
  <c r="AI25"/>
  <c r="AJ25" s="1"/>
  <c r="AA25"/>
  <c r="AB25" s="1"/>
  <c r="BT25"/>
  <c r="BW6"/>
  <c r="BX6" s="1"/>
  <c r="BW8"/>
  <c r="BX8" s="1"/>
  <c r="BW10"/>
  <c r="BX10" s="1"/>
  <c r="BW12"/>
  <c r="BX12" s="1"/>
  <c r="BW14"/>
  <c r="BX14" s="1"/>
  <c r="BW16"/>
  <c r="BX16" s="1"/>
  <c r="AR17"/>
  <c r="BW18"/>
  <c r="BX18" s="1"/>
  <c r="AA27"/>
  <c r="AB27" s="1"/>
  <c r="BO27"/>
  <c r="BT27"/>
  <c r="BW20"/>
  <c r="BX20" s="1"/>
  <c r="BW22"/>
  <c r="BX22" s="1"/>
  <c r="BW24"/>
  <c r="BX24" s="1"/>
  <c r="T5"/>
  <c r="BO25"/>
  <c r="BP25" s="1"/>
  <c r="BH17"/>
  <c r="BH19"/>
  <c r="F28"/>
  <c r="J28"/>
  <c r="P28"/>
  <c r="V28"/>
  <c r="Z28"/>
  <c r="AF28"/>
  <c r="AL28"/>
  <c r="AP28"/>
  <c r="AV28"/>
  <c r="BB28"/>
  <c r="BF28"/>
  <c r="BL28"/>
  <c r="E28"/>
  <c r="I28"/>
  <c r="O28"/>
  <c r="U28"/>
  <c r="Y28"/>
  <c r="AE28"/>
  <c r="AK28"/>
  <c r="AO28"/>
  <c r="AU28"/>
  <c r="BA28"/>
  <c r="BE28"/>
  <c r="BK28"/>
  <c r="H28"/>
  <c r="N28"/>
  <c r="R28"/>
  <c r="X28"/>
  <c r="AD28"/>
  <c r="AH28"/>
  <c r="AN28"/>
  <c r="AT28"/>
  <c r="AX28"/>
  <c r="BD28"/>
  <c r="BJ28"/>
  <c r="BN28"/>
  <c r="G28"/>
  <c r="M28"/>
  <c r="Q28"/>
  <c r="W28"/>
  <c r="AC28"/>
  <c r="AG28"/>
  <c r="AM28"/>
  <c r="AS28"/>
  <c r="AW28"/>
  <c r="BC28"/>
  <c r="BI28"/>
  <c r="BM28"/>
  <c r="AA28"/>
  <c r="BP27"/>
  <c r="S28"/>
  <c r="T27"/>
  <c r="AQ28"/>
  <c r="AR27"/>
  <c r="BX7"/>
  <c r="AJ27"/>
  <c r="BH27"/>
  <c r="BR28"/>
  <c r="BV28"/>
  <c r="K28"/>
  <c r="L28" s="1"/>
  <c r="L27"/>
  <c r="AZ27"/>
  <c r="BU28"/>
  <c r="BX5"/>
  <c r="T17"/>
  <c r="AJ17"/>
  <c r="AZ17"/>
  <c r="BP17"/>
  <c r="T19"/>
  <c r="AJ19"/>
  <c r="AZ19"/>
  <c r="BP19"/>
  <c r="L5"/>
  <c r="AB5"/>
  <c r="AR5"/>
  <c r="BH5"/>
  <c r="BW17"/>
  <c r="BW19"/>
  <c r="AY28" l="1"/>
  <c r="AZ28" s="1"/>
  <c r="BT28"/>
  <c r="BG28"/>
  <c r="BH28" s="1"/>
  <c r="AI28"/>
  <c r="BW25"/>
  <c r="BX25" s="1"/>
  <c r="BO28"/>
  <c r="BP28" s="1"/>
  <c r="AB28"/>
  <c r="T28"/>
  <c r="AR28"/>
  <c r="AJ28"/>
  <c r="BW27"/>
  <c r="BX19"/>
  <c r="BW26"/>
  <c r="BX26" s="1"/>
  <c r="BX17"/>
  <c r="BW28" l="1"/>
  <c r="BX28" s="1"/>
  <c r="BX27"/>
  <c r="AP27" i="2" l="1"/>
  <c r="AO27"/>
  <c r="AN27"/>
  <c r="AM27"/>
  <c r="AL27"/>
  <c r="AK27"/>
  <c r="AH27"/>
  <c r="AG27"/>
  <c r="AF27"/>
  <c r="AE27"/>
  <c r="AD27"/>
  <c r="AC27"/>
  <c r="Z27"/>
  <c r="Y27"/>
  <c r="X27"/>
  <c r="W27"/>
  <c r="V27"/>
  <c r="R27"/>
  <c r="Q27"/>
  <c r="P27"/>
  <c r="O27"/>
  <c r="N27"/>
  <c r="J27"/>
  <c r="I27"/>
  <c r="H27"/>
  <c r="G27"/>
  <c r="F27"/>
  <c r="AP26"/>
  <c r="AO26"/>
  <c r="AN26"/>
  <c r="AM26"/>
  <c r="AL26"/>
  <c r="AK26"/>
  <c r="AH26"/>
  <c r="AG26"/>
  <c r="AF26"/>
  <c r="AE26"/>
  <c r="AD26"/>
  <c r="AC26"/>
  <c r="Z26"/>
  <c r="Y26"/>
  <c r="X26"/>
  <c r="W26"/>
  <c r="V26"/>
  <c r="R26"/>
  <c r="Q26"/>
  <c r="P26"/>
  <c r="O26"/>
  <c r="N26"/>
  <c r="J26"/>
  <c r="I26"/>
  <c r="H26"/>
  <c r="G26"/>
  <c r="F26"/>
  <c r="AP25"/>
  <c r="AO25"/>
  <c r="AN25"/>
  <c r="AM25"/>
  <c r="AL25"/>
  <c r="AK25"/>
  <c r="AH25"/>
  <c r="AG25"/>
  <c r="AF25"/>
  <c r="AE25"/>
  <c r="AD25"/>
  <c r="Z25"/>
  <c r="Y25"/>
  <c r="X25"/>
  <c r="W25"/>
  <c r="V25"/>
  <c r="R25"/>
  <c r="Q25"/>
  <c r="P25"/>
  <c r="O25"/>
  <c r="N25"/>
  <c r="J25"/>
  <c r="I25"/>
  <c r="H25"/>
  <c r="G25"/>
  <c r="F25"/>
  <c r="BV24"/>
  <c r="BU24"/>
  <c r="BT24"/>
  <c r="BS24"/>
  <c r="BR24"/>
  <c r="BQ24"/>
  <c r="AQ24"/>
  <c r="AR24" s="1"/>
  <c r="AI24"/>
  <c r="AJ24" s="1"/>
  <c r="AA24"/>
  <c r="AB24" s="1"/>
  <c r="S24"/>
  <c r="T24" s="1"/>
  <c r="K24"/>
  <c r="L24" s="1"/>
  <c r="BV23"/>
  <c r="BU23"/>
  <c r="BT23"/>
  <c r="BS23"/>
  <c r="BR23"/>
  <c r="BQ23"/>
  <c r="AQ23"/>
  <c r="AR23" s="1"/>
  <c r="AI23"/>
  <c r="AJ23" s="1"/>
  <c r="AA23"/>
  <c r="AB23" s="1"/>
  <c r="S23"/>
  <c r="T23" s="1"/>
  <c r="K23"/>
  <c r="L23" s="1"/>
  <c r="BV22"/>
  <c r="BU22"/>
  <c r="BT22"/>
  <c r="BS22"/>
  <c r="BR22"/>
  <c r="BQ22"/>
  <c r="AQ22"/>
  <c r="AR22" s="1"/>
  <c r="AI22"/>
  <c r="AJ22" s="1"/>
  <c r="AA22"/>
  <c r="AB22" s="1"/>
  <c r="S22"/>
  <c r="T22" s="1"/>
  <c r="K22"/>
  <c r="L22" s="1"/>
  <c r="BV21"/>
  <c r="BU21"/>
  <c r="BT21"/>
  <c r="BS21"/>
  <c r="BR21"/>
  <c r="BQ21"/>
  <c r="AQ21"/>
  <c r="AR21" s="1"/>
  <c r="AI21"/>
  <c r="AJ21" s="1"/>
  <c r="AA21"/>
  <c r="AB21" s="1"/>
  <c r="S21"/>
  <c r="T21" s="1"/>
  <c r="K21"/>
  <c r="L21" s="1"/>
  <c r="BV20"/>
  <c r="BU20"/>
  <c r="BT20"/>
  <c r="BS20"/>
  <c r="BR20"/>
  <c r="BQ20"/>
  <c r="AQ20"/>
  <c r="AR20" s="1"/>
  <c r="AI20"/>
  <c r="AJ20" s="1"/>
  <c r="AA20"/>
  <c r="AB20" s="1"/>
  <c r="S20"/>
  <c r="T20" s="1"/>
  <c r="K20"/>
  <c r="L20" s="1"/>
  <c r="BV19"/>
  <c r="BU19"/>
  <c r="BT19"/>
  <c r="BS19"/>
  <c r="BR19"/>
  <c r="BQ19"/>
  <c r="AQ19"/>
  <c r="AR19" s="1"/>
  <c r="AI19"/>
  <c r="AA19"/>
  <c r="AB19" s="1"/>
  <c r="S19"/>
  <c r="K19"/>
  <c r="L19" s="1"/>
  <c r="BV18"/>
  <c r="BU18"/>
  <c r="BT18"/>
  <c r="BS18"/>
  <c r="BR18"/>
  <c r="BQ18"/>
  <c r="AQ18"/>
  <c r="AR18" s="1"/>
  <c r="AI18"/>
  <c r="AJ18" s="1"/>
  <c r="AA18"/>
  <c r="AB18" s="1"/>
  <c r="S18"/>
  <c r="T18" s="1"/>
  <c r="K18"/>
  <c r="L18" s="1"/>
  <c r="BV17"/>
  <c r="BV26" s="1"/>
  <c r="BU17"/>
  <c r="BU26" s="1"/>
  <c r="BT17"/>
  <c r="BT26" s="1"/>
  <c r="BS17"/>
  <c r="BS26" s="1"/>
  <c r="BR17"/>
  <c r="BR26" s="1"/>
  <c r="BQ17"/>
  <c r="BQ26" s="1"/>
  <c r="AQ17"/>
  <c r="AR17" s="1"/>
  <c r="AI17"/>
  <c r="AI26" s="1"/>
  <c r="AA17"/>
  <c r="AB17" s="1"/>
  <c r="S17"/>
  <c r="S26" s="1"/>
  <c r="K17"/>
  <c r="L17" s="1"/>
  <c r="BV16"/>
  <c r="BU16"/>
  <c r="BT16"/>
  <c r="BS16"/>
  <c r="BR16"/>
  <c r="BQ16"/>
  <c r="AQ16"/>
  <c r="AR16" s="1"/>
  <c r="AI16"/>
  <c r="AJ16" s="1"/>
  <c r="AA16"/>
  <c r="AB16" s="1"/>
  <c r="S16"/>
  <c r="T16" s="1"/>
  <c r="K16"/>
  <c r="L16" s="1"/>
  <c r="BV15"/>
  <c r="BU15"/>
  <c r="BT15"/>
  <c r="BS15"/>
  <c r="BR15"/>
  <c r="BQ15"/>
  <c r="AQ15"/>
  <c r="AR15" s="1"/>
  <c r="AI15"/>
  <c r="AJ15" s="1"/>
  <c r="AA15"/>
  <c r="AB15" s="1"/>
  <c r="S15"/>
  <c r="T15" s="1"/>
  <c r="K15"/>
  <c r="L15" s="1"/>
  <c r="BV14"/>
  <c r="BU14"/>
  <c r="BT14"/>
  <c r="BS14"/>
  <c r="BR14"/>
  <c r="BQ14"/>
  <c r="AQ14"/>
  <c r="AR14" s="1"/>
  <c r="AI14"/>
  <c r="AJ14" s="1"/>
  <c r="AA14"/>
  <c r="AB14" s="1"/>
  <c r="S14"/>
  <c r="T14" s="1"/>
  <c r="K14"/>
  <c r="L14" s="1"/>
  <c r="BV13"/>
  <c r="BU13"/>
  <c r="BT13"/>
  <c r="BS13"/>
  <c r="BR13"/>
  <c r="BQ13"/>
  <c r="AQ13"/>
  <c r="AR13" s="1"/>
  <c r="AI13"/>
  <c r="AJ13" s="1"/>
  <c r="AA13"/>
  <c r="AB13" s="1"/>
  <c r="S13"/>
  <c r="T13" s="1"/>
  <c r="K13"/>
  <c r="L13" s="1"/>
  <c r="BV12"/>
  <c r="BU12"/>
  <c r="BT12"/>
  <c r="BS12"/>
  <c r="BR12"/>
  <c r="BQ12"/>
  <c r="AQ12"/>
  <c r="AR12" s="1"/>
  <c r="AI12"/>
  <c r="AJ12" s="1"/>
  <c r="AA12"/>
  <c r="AB12" s="1"/>
  <c r="S12"/>
  <c r="T12" s="1"/>
  <c r="K12"/>
  <c r="L12" s="1"/>
  <c r="BV11"/>
  <c r="BU11"/>
  <c r="BT11"/>
  <c r="BS11"/>
  <c r="BR11"/>
  <c r="BQ11"/>
  <c r="AQ11"/>
  <c r="AR11" s="1"/>
  <c r="AI11"/>
  <c r="AJ11" s="1"/>
  <c r="AA11"/>
  <c r="AB11" s="1"/>
  <c r="S11"/>
  <c r="T11" s="1"/>
  <c r="K11"/>
  <c r="L11" s="1"/>
  <c r="BV10"/>
  <c r="BU10"/>
  <c r="BT10"/>
  <c r="BS10"/>
  <c r="BR10"/>
  <c r="BQ10"/>
  <c r="AQ10"/>
  <c r="AR10" s="1"/>
  <c r="AI10"/>
  <c r="AJ10" s="1"/>
  <c r="AA10"/>
  <c r="AB10" s="1"/>
  <c r="S10"/>
  <c r="T10" s="1"/>
  <c r="K10"/>
  <c r="L10" s="1"/>
  <c r="BV9"/>
  <c r="BU9"/>
  <c r="BT9"/>
  <c r="BS9"/>
  <c r="BR9"/>
  <c r="BQ9"/>
  <c r="AQ9"/>
  <c r="AR9" s="1"/>
  <c r="AI9"/>
  <c r="AJ9" s="1"/>
  <c r="AA9"/>
  <c r="AB9" s="1"/>
  <c r="S9"/>
  <c r="T9" s="1"/>
  <c r="K9"/>
  <c r="L9" s="1"/>
  <c r="BV8"/>
  <c r="BU8"/>
  <c r="BT8"/>
  <c r="BS8"/>
  <c r="BR8"/>
  <c r="BQ8"/>
  <c r="AQ8"/>
  <c r="AR8" s="1"/>
  <c r="AI8"/>
  <c r="AJ8" s="1"/>
  <c r="AA8"/>
  <c r="AB8" s="1"/>
  <c r="S8"/>
  <c r="T8" s="1"/>
  <c r="K8"/>
  <c r="L8" s="1"/>
  <c r="BV7"/>
  <c r="BU7"/>
  <c r="BT7"/>
  <c r="BS7"/>
  <c r="BR7"/>
  <c r="BQ7"/>
  <c r="AQ7"/>
  <c r="AR7" s="1"/>
  <c r="AI7"/>
  <c r="AJ7" s="1"/>
  <c r="AA7"/>
  <c r="AB7" s="1"/>
  <c r="S7"/>
  <c r="T7" s="1"/>
  <c r="K7"/>
  <c r="L7" s="1"/>
  <c r="BV6"/>
  <c r="BU6"/>
  <c r="BT6"/>
  <c r="BS6"/>
  <c r="BR6"/>
  <c r="BQ6"/>
  <c r="AQ6"/>
  <c r="AR6" s="1"/>
  <c r="AI6"/>
  <c r="AJ6" s="1"/>
  <c r="AA6"/>
  <c r="AB6" s="1"/>
  <c r="S6"/>
  <c r="T6" s="1"/>
  <c r="K6"/>
  <c r="L6" s="1"/>
  <c r="BV5"/>
  <c r="BV25" s="1"/>
  <c r="BU5"/>
  <c r="BU25" s="1"/>
  <c r="BT5"/>
  <c r="BS5"/>
  <c r="BR5"/>
  <c r="BQ5"/>
  <c r="AQ5"/>
  <c r="AQ25" s="1"/>
  <c r="AR25" s="1"/>
  <c r="AI5"/>
  <c r="AJ5" s="1"/>
  <c r="AA5"/>
  <c r="S5"/>
  <c r="S25" s="1"/>
  <c r="K5"/>
  <c r="BT25" l="1"/>
  <c r="AI27"/>
  <c r="AJ27" s="1"/>
  <c r="BS25"/>
  <c r="BS28" s="1"/>
  <c r="BS27"/>
  <c r="BR25"/>
  <c r="BT27"/>
  <c r="T25"/>
  <c r="AJ26"/>
  <c r="T5"/>
  <c r="BW6"/>
  <c r="BX6" s="1"/>
  <c r="BW8"/>
  <c r="BX8" s="1"/>
  <c r="BW10"/>
  <c r="BX10" s="1"/>
  <c r="BW12"/>
  <c r="BX12" s="1"/>
  <c r="BW14"/>
  <c r="BX14" s="1"/>
  <c r="BW16"/>
  <c r="BX16" s="1"/>
  <c r="BW18"/>
  <c r="BX18" s="1"/>
  <c r="BW20"/>
  <c r="BX20" s="1"/>
  <c r="BW22"/>
  <c r="BX22" s="1"/>
  <c r="BW24"/>
  <c r="BX24" s="1"/>
  <c r="H28"/>
  <c r="R28"/>
  <c r="X28"/>
  <c r="AH28"/>
  <c r="AN28"/>
  <c r="G28"/>
  <c r="Q28"/>
  <c r="W28"/>
  <c r="AG28"/>
  <c r="AM28"/>
  <c r="BW7"/>
  <c r="BX7" s="1"/>
  <c r="BW9"/>
  <c r="BX9" s="1"/>
  <c r="BW11"/>
  <c r="BX11" s="1"/>
  <c r="BW13"/>
  <c r="BX13" s="1"/>
  <c r="BW15"/>
  <c r="BX15" s="1"/>
  <c r="S27"/>
  <c r="S28" s="1"/>
  <c r="BV27"/>
  <c r="BV28" s="1"/>
  <c r="BW21"/>
  <c r="BX21" s="1"/>
  <c r="BW23"/>
  <c r="BX23" s="1"/>
  <c r="J28"/>
  <c r="P28"/>
  <c r="Z28"/>
  <c r="AF28"/>
  <c r="AP28"/>
  <c r="AI25"/>
  <c r="AJ25" s="1"/>
  <c r="BU27"/>
  <c r="BU28" s="1"/>
  <c r="I28"/>
  <c r="O28"/>
  <c r="Y28"/>
  <c r="AE28"/>
  <c r="AO28"/>
  <c r="BQ27"/>
  <c r="T26"/>
  <c r="AD28"/>
  <c r="AA25"/>
  <c r="AB25" s="1"/>
  <c r="BR27"/>
  <c r="BR28" s="1"/>
  <c r="AL28"/>
  <c r="AK28"/>
  <c r="AC28"/>
  <c r="N28"/>
  <c r="V28"/>
  <c r="U28"/>
  <c r="M28"/>
  <c r="F28"/>
  <c r="K25"/>
  <c r="L25" s="1"/>
  <c r="BQ25"/>
  <c r="E28"/>
  <c r="BX5"/>
  <c r="T17"/>
  <c r="AJ17"/>
  <c r="T19"/>
  <c r="AJ19"/>
  <c r="L5"/>
  <c r="AB5"/>
  <c r="AR5"/>
  <c r="BW17"/>
  <c r="BW19"/>
  <c r="K26"/>
  <c r="L26" s="1"/>
  <c r="AA26"/>
  <c r="AB26" s="1"/>
  <c r="AQ26"/>
  <c r="AR26" s="1"/>
  <c r="K27"/>
  <c r="AA27"/>
  <c r="AQ27"/>
  <c r="BT28" l="1"/>
  <c r="T27"/>
  <c r="AI28"/>
  <c r="AJ28" s="1"/>
  <c r="BQ28"/>
  <c r="BW25"/>
  <c r="BX25" s="1"/>
  <c r="T28"/>
  <c r="AA28"/>
  <c r="AB28" s="1"/>
  <c r="AB27"/>
  <c r="AQ28"/>
  <c r="AR28" s="1"/>
  <c r="AR27"/>
  <c r="BW26"/>
  <c r="BX26" s="1"/>
  <c r="BX17"/>
  <c r="BW27"/>
  <c r="BX19"/>
  <c r="K28"/>
  <c r="L28" s="1"/>
  <c r="L27"/>
  <c r="BW28" l="1"/>
  <c r="BX28" s="1"/>
  <c r="BX27"/>
</calcChain>
</file>

<file path=xl/sharedStrings.xml><?xml version="1.0" encoding="utf-8"?>
<sst xmlns="http://schemas.openxmlformats.org/spreadsheetml/2006/main" count="367" uniqueCount="93">
  <si>
    <t>ANGGI</t>
  </si>
  <si>
    <t>RIZAL</t>
  </si>
  <si>
    <t>NIKO</t>
  </si>
  <si>
    <t>FEBRI</t>
  </si>
  <si>
    <t>CAB</t>
  </si>
  <si>
    <t>CV.PELITA HATI</t>
  </si>
  <si>
    <t>NAMA SALESMAN</t>
  </si>
  <si>
    <t>ACTUAL</t>
  </si>
  <si>
    <t>TOTAL</t>
  </si>
  <si>
    <t>TGL</t>
  </si>
  <si>
    <t>Target</t>
  </si>
  <si>
    <t>BAMBANG ANTONO</t>
  </si>
  <si>
    <t>w1</t>
  </si>
  <si>
    <t>w2</t>
  </si>
  <si>
    <t>w3</t>
  </si>
  <si>
    <t>w4</t>
  </si>
  <si>
    <t>w5</t>
  </si>
  <si>
    <t>ttl</t>
  </si>
  <si>
    <t>%</t>
  </si>
  <si>
    <t>01 CC KARA 1/10/200 ML (CB)</t>
  </si>
  <si>
    <t>02 CC KARA 1/10/200 ML (TP)</t>
  </si>
  <si>
    <t>03 CC KARA 1/12/1000 ML</t>
  </si>
  <si>
    <t>04 CC 1/1/20 Kg</t>
  </si>
  <si>
    <t>05  CC Sun 1/12/200 ML (TP)</t>
  </si>
  <si>
    <t>06  CC Sun 1/12/200 ML (CB)</t>
  </si>
  <si>
    <t>07 CC SUN 1 / 12 / 1000 ML</t>
  </si>
  <si>
    <t>08 CC SUN 1 /36/ TCA 65 ML</t>
  </si>
  <si>
    <t>09 CC KARA 1/36/ TCA 65ML</t>
  </si>
  <si>
    <t>10 CC SUN 1/36/ TCA-Cube- 65ML</t>
  </si>
  <si>
    <t>11 CC KARA 1/36/ TCA-Cube- 65ML</t>
  </si>
  <si>
    <t>12 Kara CMP 1 x 15 - KSP (FC45)</t>
  </si>
  <si>
    <t>13 CMP 20 gr</t>
  </si>
  <si>
    <t>14 Kara CMP 1kg x 10 - KSP ( FC65 )</t>
  </si>
  <si>
    <t>Nata Decoco 1/24/360 Gr</t>
  </si>
  <si>
    <t>Nata Decoco 1/6/1000 Gr</t>
  </si>
  <si>
    <t>Nata Decoco 1/24/220 Ml</t>
  </si>
  <si>
    <t>Nata Decoco 1/6/1000 SLICES</t>
  </si>
  <si>
    <t>Nata Decoco 1/24/130 Ml</t>
  </si>
  <si>
    <t>Nata 1/6/1 KG Ember</t>
  </si>
  <si>
    <t>CC</t>
  </si>
  <si>
    <t>CMP</t>
  </si>
  <si>
    <t>NDC</t>
  </si>
  <si>
    <t xml:space="preserve">G. Total </t>
  </si>
  <si>
    <t>CV.JAYA BAROKAH /BAKTI ASIH</t>
  </si>
  <si>
    <t>ANWAR</t>
  </si>
  <si>
    <t>ANDRI</t>
  </si>
  <si>
    <t>AZIZ</t>
  </si>
  <si>
    <t>BUDI</t>
  </si>
  <si>
    <t>EKO</t>
  </si>
  <si>
    <t>HERU</t>
  </si>
  <si>
    <t>INDRA</t>
  </si>
  <si>
    <t>EDI</t>
  </si>
  <si>
    <t>Insentif per karton</t>
  </si>
  <si>
    <t>Salesman</t>
  </si>
  <si>
    <t>Spv</t>
  </si>
  <si>
    <t>SM</t>
  </si>
  <si>
    <t xml:space="preserve">All produk </t>
  </si>
  <si>
    <t>% pencapaian dihitung dari ;</t>
  </si>
  <si>
    <t>Ttl pencapaian HNA ( value) / ttl target HNA ( value)</t>
  </si>
  <si>
    <t>Syarat insentif Salesman ;</t>
  </si>
  <si>
    <t>Pencapaian target HNA</t>
  </si>
  <si>
    <t>&lt; 80%</t>
  </si>
  <si>
    <t>Nilai insentif</t>
  </si>
  <si>
    <t>Syarat insentif SPV;</t>
  </si>
  <si>
    <t>Pencapaian Depo</t>
  </si>
  <si>
    <t>&gt; = 90%</t>
  </si>
  <si>
    <t>&gt; = 80%</t>
  </si>
  <si>
    <t>Syarat insentif SM;</t>
  </si>
  <si>
    <t>Pencapaian All Depo</t>
  </si>
  <si>
    <t xml:space="preserve">Catatan : </t>
  </si>
  <si>
    <t>Target Karton adalah Kemasan :</t>
  </si>
  <si>
    <t>Jika ada perubahan kemasan</t>
  </si>
  <si>
    <t>SANTA = 25 Pcs/Crt</t>
  </si>
  <si>
    <t>hitungan incentif disesuaikan</t>
  </si>
  <si>
    <t>SANTC = 12 Pcs/Crt</t>
  </si>
  <si>
    <t>SUNSA = 24 Pcs/Crt</t>
  </si>
  <si>
    <t>SUNSB = 12 Pcs/Crt</t>
  </si>
  <si>
    <t>* Salesman/Spv/SM</t>
  </si>
  <si>
    <t>SUTCR = 48 Pcs/Crt</t>
  </si>
  <si>
    <t xml:space="preserve">   Masa kerja sebelum 3 bulan</t>
  </si>
  <si>
    <t>KSCOB = 24 Pcs/Crt</t>
  </si>
  <si>
    <t xml:space="preserve">   belum mendapatkan incentif.</t>
  </si>
  <si>
    <t>KSPLC = 12 Pcs/Crt</t>
  </si>
  <si>
    <t>KSSCP = 12 Pcs/Crt</t>
  </si>
  <si>
    <t>*  Max. Incent. Rp.750rb/Org</t>
  </si>
  <si>
    <t>KASEM = 6 Pcs/Crt</t>
  </si>
  <si>
    <t xml:space="preserve"> </t>
  </si>
  <si>
    <t>NDCLY = 24 Pcs/Crt</t>
  </si>
  <si>
    <t>NDCLK = 24 Pcs/Crt</t>
  </si>
  <si>
    <t>SUNCP = 60 Pcs/Crt</t>
  </si>
  <si>
    <t>STOCK GUDANG</t>
  </si>
  <si>
    <t xml:space="preserve">Scheme Incentif  Slm CV. JAYA BAROKAH Bln JULI 2020 </t>
  </si>
  <si>
    <t xml:space="preserve">Scheme Incentif  Slm CV. PELITA HATI  Bln JULI 2020 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</si>
</sst>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_(* #,##0.0_);_(* \(#,##0.0\);_(* &quot;-&quot;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>
      <protection locked="0"/>
    </xf>
    <xf numFmtId="0" fontId="2" fillId="0" borderId="0"/>
    <xf numFmtId="41" fontId="2" fillId="0" borderId="0" applyFont="0" applyFill="0" applyBorder="0" applyAlignment="0" applyProtection="0"/>
    <xf numFmtId="41" fontId="2" fillId="0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</cellStyleXfs>
  <cellXfs count="95">
    <xf numFmtId="0" fontId="0" fillId="0" borderId="0" xfId="0"/>
    <xf numFmtId="0" fontId="0" fillId="0" borderId="1" xfId="0" applyBorder="1"/>
    <xf numFmtId="0" fontId="3" fillId="0" borderId="0" xfId="2" applyFont="1" applyBorder="1"/>
    <xf numFmtId="0" fontId="3" fillId="0" borderId="0" xfId="2" applyFont="1"/>
    <xf numFmtId="12" fontId="4" fillId="0" borderId="0" xfId="3" applyNumberFormat="1" applyFont="1"/>
    <xf numFmtId="41" fontId="3" fillId="0" borderId="0" xfId="3" applyFont="1" applyBorder="1"/>
    <xf numFmtId="41" fontId="4" fillId="0" borderId="0" xfId="3" applyFont="1"/>
    <xf numFmtId="0" fontId="3" fillId="2" borderId="0" xfId="0" applyFont="1" applyFill="1" applyBorder="1"/>
    <xf numFmtId="0" fontId="6" fillId="3" borderId="8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3" fillId="0" borderId="0" xfId="4" applyNumberFormat="1" applyFont="1" applyFill="1" applyBorder="1"/>
    <xf numFmtId="165" fontId="3" fillId="2" borderId="2" xfId="2" applyNumberFormat="1" applyFont="1" applyFill="1" applyBorder="1" applyAlignment="1"/>
    <xf numFmtId="41" fontId="3" fillId="2" borderId="1" xfId="3" applyFont="1" applyFill="1" applyBorder="1" applyAlignment="1"/>
    <xf numFmtId="41" fontId="3" fillId="2" borderId="3" xfId="3" applyFont="1" applyFill="1" applyBorder="1" applyAlignment="1"/>
    <xf numFmtId="0" fontId="5" fillId="4" borderId="1" xfId="0" applyFont="1" applyFill="1" applyBorder="1" applyAlignment="1">
      <alignment horizontal="left"/>
    </xf>
    <xf numFmtId="0" fontId="5" fillId="5" borderId="9" xfId="0" applyFont="1" applyFill="1" applyBorder="1"/>
    <xf numFmtId="165" fontId="3" fillId="5" borderId="9" xfId="0" applyNumberFormat="1" applyFont="1" applyFill="1" applyBorder="1"/>
    <xf numFmtId="0" fontId="5" fillId="6" borderId="4" xfId="6" applyFont="1" applyFill="1" applyBorder="1" applyAlignment="1" applyProtection="1">
      <alignment horizontal="center" vertical="center"/>
    </xf>
    <xf numFmtId="0" fontId="5" fillId="6" borderId="1" xfId="6" applyFont="1" applyFill="1" applyBorder="1" applyAlignment="1" applyProtection="1">
      <alignment horizontal="center" vertical="center"/>
    </xf>
    <xf numFmtId="166" fontId="3" fillId="2" borderId="2" xfId="5" applyNumberFormat="1" applyFont="1" applyFill="1" applyBorder="1" applyAlignment="1"/>
    <xf numFmtId="0" fontId="3" fillId="7" borderId="10" xfId="0" applyFont="1" applyFill="1" applyBorder="1"/>
    <xf numFmtId="41" fontId="7" fillId="0" borderId="1" xfId="3" applyFont="1" applyBorder="1"/>
    <xf numFmtId="41" fontId="3" fillId="7" borderId="11" xfId="3" applyFont="1" applyFill="1" applyBorder="1"/>
    <xf numFmtId="166" fontId="3" fillId="4" borderId="1" xfId="5" applyNumberFormat="1" applyFont="1" applyFill="1" applyBorder="1" applyAlignment="1">
      <alignment horizontal="center"/>
    </xf>
    <xf numFmtId="166" fontId="3" fillId="4" borderId="1" xfId="5" applyNumberFormat="1" applyFont="1" applyFill="1" applyBorder="1"/>
    <xf numFmtId="9" fontId="3" fillId="4" borderId="1" xfId="1" applyFont="1" applyFill="1" applyBorder="1"/>
    <xf numFmtId="41" fontId="3" fillId="4" borderId="1" xfId="5" applyNumberFormat="1" applyFont="1" applyFill="1" applyBorder="1"/>
    <xf numFmtId="41" fontId="3" fillId="4" borderId="1" xfId="2" applyNumberFormat="1" applyFont="1" applyFill="1" applyBorder="1"/>
    <xf numFmtId="0" fontId="3" fillId="7" borderId="12" xfId="0" applyFont="1" applyFill="1" applyBorder="1"/>
    <xf numFmtId="41" fontId="3" fillId="7" borderId="13" xfId="3" applyFont="1" applyFill="1" applyBorder="1"/>
    <xf numFmtId="0" fontId="3" fillId="7" borderId="14" xfId="0" applyFont="1" applyFill="1" applyBorder="1"/>
    <xf numFmtId="41" fontId="3" fillId="7" borderId="15" xfId="3" applyFont="1" applyFill="1" applyBorder="1"/>
    <xf numFmtId="41" fontId="3" fillId="4" borderId="1" xfId="3" applyFont="1" applyFill="1" applyBorder="1"/>
    <xf numFmtId="167" fontId="3" fillId="8" borderId="10" xfId="3" applyNumberFormat="1" applyFont="1" applyFill="1" applyBorder="1"/>
    <xf numFmtId="167" fontId="3" fillId="8" borderId="11" xfId="3" applyNumberFormat="1" applyFont="1" applyFill="1" applyBorder="1"/>
    <xf numFmtId="166" fontId="3" fillId="4" borderId="1" xfId="2" applyNumberFormat="1" applyFont="1" applyFill="1" applyBorder="1"/>
    <xf numFmtId="167" fontId="3" fillId="8" borderId="12" xfId="3" applyNumberFormat="1" applyFont="1" applyFill="1" applyBorder="1"/>
    <xf numFmtId="167" fontId="3" fillId="8" borderId="13" xfId="3" applyNumberFormat="1" applyFont="1" applyFill="1" applyBorder="1"/>
    <xf numFmtId="167" fontId="3" fillId="8" borderId="16" xfId="3" applyNumberFormat="1" applyFont="1" applyFill="1" applyBorder="1"/>
    <xf numFmtId="167" fontId="3" fillId="8" borderId="17" xfId="3" applyNumberFormat="1" applyFont="1" applyFill="1" applyBorder="1"/>
    <xf numFmtId="0" fontId="5" fillId="2" borderId="1" xfId="0" applyFont="1" applyFill="1" applyBorder="1" applyAlignment="1">
      <alignment horizontal="left"/>
    </xf>
    <xf numFmtId="167" fontId="3" fillId="9" borderId="9" xfId="3" applyNumberFormat="1" applyFont="1" applyFill="1" applyBorder="1"/>
    <xf numFmtId="167" fontId="3" fillId="9" borderId="8" xfId="3" applyNumberFormat="1" applyFont="1" applyFill="1" applyBorder="1"/>
    <xf numFmtId="166" fontId="3" fillId="2" borderId="1" xfId="2" applyNumberFormat="1" applyFont="1" applyFill="1" applyBorder="1"/>
    <xf numFmtId="166" fontId="5" fillId="2" borderId="1" xfId="5" applyNumberFormat="1" applyFont="1" applyFill="1" applyBorder="1" applyAlignment="1"/>
    <xf numFmtId="166" fontId="3" fillId="2" borderId="1" xfId="5" applyNumberFormat="1" applyFont="1" applyFill="1" applyBorder="1" applyAlignment="1"/>
    <xf numFmtId="0" fontId="2" fillId="0" borderId="0" xfId="7"/>
    <xf numFmtId="0" fontId="2" fillId="0" borderId="1" xfId="7" applyBorder="1"/>
    <xf numFmtId="0" fontId="2" fillId="0" borderId="22" xfId="7" applyBorder="1"/>
    <xf numFmtId="0" fontId="2" fillId="0" borderId="23" xfId="7" applyBorder="1"/>
    <xf numFmtId="41" fontId="1" fillId="0" borderId="1" xfId="8" applyFont="1" applyBorder="1"/>
    <xf numFmtId="41" fontId="1" fillId="0" borderId="22" xfId="8" applyFont="1" applyBorder="1"/>
    <xf numFmtId="0" fontId="2" fillId="0" borderId="24" xfId="7" applyBorder="1"/>
    <xf numFmtId="0" fontId="2" fillId="0" borderId="0" xfId="7" applyBorder="1"/>
    <xf numFmtId="0" fontId="2" fillId="0" borderId="25" xfId="7" applyBorder="1"/>
    <xf numFmtId="0" fontId="10" fillId="0" borderId="24" xfId="7" applyFont="1" applyBorder="1"/>
    <xf numFmtId="9" fontId="2" fillId="0" borderId="1" xfId="7" quotePrefix="1" applyNumberFormat="1" applyBorder="1"/>
    <xf numFmtId="0" fontId="2" fillId="0" borderId="22" xfId="7" quotePrefix="1" applyBorder="1"/>
    <xf numFmtId="9" fontId="2" fillId="0" borderId="1" xfId="7" applyNumberFormat="1" applyBorder="1"/>
    <xf numFmtId="9" fontId="2" fillId="0" borderId="22" xfId="7" applyNumberFormat="1" applyBorder="1"/>
    <xf numFmtId="0" fontId="2" fillId="0" borderId="26" xfId="7" applyBorder="1"/>
    <xf numFmtId="9" fontId="2" fillId="0" borderId="27" xfId="7" applyNumberFormat="1" applyBorder="1"/>
    <xf numFmtId="9" fontId="2" fillId="0" borderId="28" xfId="7" applyNumberFormat="1" applyBorder="1"/>
    <xf numFmtId="0" fontId="11" fillId="0" borderId="2" xfId="7" applyFont="1" applyBorder="1"/>
    <xf numFmtId="0" fontId="2" fillId="0" borderId="2" xfId="7" applyBorder="1"/>
    <xf numFmtId="0" fontId="2" fillId="0" borderId="3" xfId="7" applyBorder="1"/>
    <xf numFmtId="0" fontId="2" fillId="0" borderId="4" xfId="7" applyBorder="1"/>
    <xf numFmtId="0" fontId="2" fillId="0" borderId="29" xfId="7" applyBorder="1"/>
    <xf numFmtId="0" fontId="11" fillId="0" borderId="29" xfId="7" applyFont="1" applyBorder="1"/>
    <xf numFmtId="0" fontId="11" fillId="0" borderId="0" xfId="7" applyFont="1" applyBorder="1"/>
    <xf numFmtId="0" fontId="11" fillId="0" borderId="30" xfId="7" applyFont="1" applyBorder="1"/>
    <xf numFmtId="0" fontId="2" fillId="0" borderId="30" xfId="7" applyBorder="1"/>
    <xf numFmtId="0" fontId="2" fillId="0" borderId="5" xfId="7" applyBorder="1"/>
    <xf numFmtId="0" fontId="2" fillId="0" borderId="6" xfId="7" applyBorder="1"/>
    <xf numFmtId="0" fontId="2" fillId="0" borderId="7" xfId="7" applyBorder="1"/>
    <xf numFmtId="0" fontId="11" fillId="6" borderId="4" xfId="10" applyFont="1" applyFill="1" applyBorder="1" applyAlignment="1" applyProtection="1">
      <alignment horizontal="center" vertical="center"/>
    </xf>
    <xf numFmtId="41" fontId="3" fillId="6" borderId="1" xfId="11" applyNumberFormat="1" applyFont="1" applyFill="1" applyBorder="1" applyAlignment="1" applyProtection="1"/>
    <xf numFmtId="166" fontId="3" fillId="6" borderId="1" xfId="11" applyNumberFormat="1" applyFont="1" applyFill="1" applyBorder="1" applyAlignment="1" applyProtection="1"/>
    <xf numFmtId="166" fontId="3" fillId="2" borderId="1" xfId="11" applyNumberFormat="1" applyFont="1" applyFill="1" applyBorder="1" applyAlignment="1" applyProtection="1"/>
    <xf numFmtId="41" fontId="3" fillId="2" borderId="1" xfId="9" applyFont="1" applyFill="1" applyBorder="1" applyAlignment="1" applyProtection="1">
      <alignment horizontal="center"/>
    </xf>
    <xf numFmtId="166" fontId="5" fillId="2" borderId="1" xfId="5" applyNumberFormat="1" applyFont="1" applyFill="1" applyBorder="1" applyAlignment="1">
      <alignment horizontal="center" vertical="center" wrapText="1"/>
    </xf>
    <xf numFmtId="41" fontId="3" fillId="2" borderId="3" xfId="3" applyFont="1" applyFill="1" applyBorder="1" applyAlignment="1">
      <alignment horizontal="center"/>
    </xf>
    <xf numFmtId="41" fontId="3" fillId="2" borderId="4" xfId="3" applyFont="1" applyFill="1" applyBorder="1" applyAlignment="1">
      <alignment horizontal="center"/>
    </xf>
    <xf numFmtId="17" fontId="8" fillId="2" borderId="5" xfId="3" applyNumberFormat="1" applyFont="1" applyFill="1" applyBorder="1" applyAlignment="1">
      <alignment horizontal="left"/>
    </xf>
    <xf numFmtId="41" fontId="8" fillId="2" borderId="6" xfId="3" applyFont="1" applyFill="1" applyBorder="1" applyAlignment="1">
      <alignment horizontal="left"/>
    </xf>
    <xf numFmtId="41" fontId="8" fillId="2" borderId="7" xfId="3" applyFont="1" applyFill="1" applyBorder="1" applyAlignment="1">
      <alignment horizontal="left"/>
    </xf>
    <xf numFmtId="41" fontId="3" fillId="2" borderId="2" xfId="3" applyFont="1" applyFill="1" applyBorder="1" applyAlignment="1">
      <alignment horizontal="center"/>
    </xf>
    <xf numFmtId="41" fontId="3" fillId="2" borderId="1" xfId="3" applyFont="1" applyFill="1" applyBorder="1" applyAlignment="1">
      <alignment horizontal="center"/>
    </xf>
    <xf numFmtId="17" fontId="5" fillId="2" borderId="5" xfId="3" applyNumberFormat="1" applyFont="1" applyFill="1" applyBorder="1" applyAlignment="1">
      <alignment horizontal="left"/>
    </xf>
    <xf numFmtId="41" fontId="5" fillId="2" borderId="6" xfId="3" applyFont="1" applyFill="1" applyBorder="1" applyAlignment="1">
      <alignment horizontal="left"/>
    </xf>
    <xf numFmtId="41" fontId="5" fillId="2" borderId="7" xfId="3" applyFont="1" applyFill="1" applyBorder="1" applyAlignment="1">
      <alignment horizontal="left"/>
    </xf>
    <xf numFmtId="0" fontId="9" fillId="10" borderId="18" xfId="7" applyFont="1" applyFill="1" applyBorder="1" applyAlignment="1">
      <alignment horizontal="center" vertical="center" wrapText="1"/>
    </xf>
    <xf numFmtId="0" fontId="9" fillId="10" borderId="21" xfId="7" applyFont="1" applyFill="1" applyBorder="1" applyAlignment="1">
      <alignment horizontal="center" vertical="center" wrapText="1"/>
    </xf>
    <xf numFmtId="0" fontId="2" fillId="0" borderId="19" xfId="7" applyBorder="1" applyAlignment="1">
      <alignment horizontal="center"/>
    </xf>
    <xf numFmtId="0" fontId="2" fillId="0" borderId="20" xfId="7" applyBorder="1" applyAlignment="1">
      <alignment horizontal="center"/>
    </xf>
  </cellXfs>
  <cellStyles count="12">
    <cellStyle name="Comma [0] 2" xfId="3"/>
    <cellStyle name="Comma [0] 2 7" xfId="9"/>
    <cellStyle name="Comma [0] 3" xfId="8"/>
    <cellStyle name="Comma 4" xfId="5"/>
    <cellStyle name="Normal" xfId="0" builtinId="0"/>
    <cellStyle name="Normal 2" xfId="7"/>
    <cellStyle name="Normal 3" xfId="2"/>
    <cellStyle name="Normal 3 8" xfId="11"/>
    <cellStyle name="Normal_Sheet1 2" xfId="4"/>
    <cellStyle name="Normal_Target TRI 3 2011 TO 2" xfId="6"/>
    <cellStyle name="Normal_Target TRI 3 2011 TO 2 2" xf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8"/>
  <sheetViews>
    <sheetView tabSelected="1" topLeftCell="A2" zoomScale="75" zoomScaleNormal="75" workbookViewId="0">
      <pane xSplit="4" ySplit="2" topLeftCell="E5" activePane="bottomRight" state="frozen"/>
      <selection activeCell="A2" sqref="A2"/>
      <selection pane="topRight" activeCell="E2" sqref="E2"/>
      <selection pane="bottomLeft" activeCell="A4" sqref="A4"/>
      <selection pane="bottomRight" activeCell="P12" sqref="P12"/>
    </sheetView>
  </sheetViews>
  <sheetFormatPr defaultRowHeight="15"/>
  <cols>
    <col min="1" max="1" width="8.28515625" customWidth="1"/>
    <col min="2" max="2" width="66.85546875" customWidth="1"/>
    <col min="3" max="3" width="12.42578125" bestFit="1" customWidth="1"/>
    <col min="4" max="4" width="10" bestFit="1" customWidth="1"/>
    <col min="5" max="5" width="17.7109375" customWidth="1"/>
    <col min="6" max="8" width="5.85546875" bestFit="1" customWidth="1"/>
    <col min="9" max="9" width="7.5703125" bestFit="1" customWidth="1"/>
    <col min="10" max="10" width="5.42578125" bestFit="1" customWidth="1"/>
    <col min="11" max="11" width="7.5703125" bestFit="1" customWidth="1"/>
    <col min="12" max="12" width="7.85546875" bestFit="1" customWidth="1"/>
    <col min="13" max="13" width="9.28515625" bestFit="1" customWidth="1"/>
    <col min="14" max="15" width="5.85546875" bestFit="1" customWidth="1"/>
    <col min="21" max="21" width="8.28515625" bestFit="1" customWidth="1"/>
    <col min="29" max="29" width="8" bestFit="1" customWidth="1"/>
    <col min="37" max="37" width="8.85546875" bestFit="1" customWidth="1"/>
  </cols>
  <sheetData>
    <row r="1" spans="1:81">
      <c r="A1" s="2"/>
      <c r="B1" s="3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2"/>
      <c r="BR1" s="2"/>
      <c r="BS1" s="2"/>
      <c r="BT1" s="2"/>
      <c r="BU1" s="2"/>
      <c r="BV1" s="2"/>
      <c r="BW1" s="2"/>
      <c r="BX1" s="2"/>
    </row>
    <row r="2" spans="1:81" ht="18.75" thickBot="1">
      <c r="A2" s="2"/>
      <c r="B2" s="3"/>
      <c r="C2" s="3"/>
      <c r="D2" s="6"/>
      <c r="E2" s="83">
        <v>44013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5"/>
      <c r="BQ2" s="2"/>
      <c r="BR2" s="2"/>
      <c r="BS2" s="2"/>
      <c r="BT2" s="2"/>
      <c r="BU2" s="2"/>
      <c r="BV2" s="2"/>
      <c r="BW2" s="2"/>
      <c r="BX2" s="2"/>
    </row>
    <row r="3" spans="1:81" ht="15.75" thickBot="1">
      <c r="A3" s="7" t="s">
        <v>4</v>
      </c>
      <c r="B3" s="8" t="s">
        <v>5</v>
      </c>
      <c r="C3" s="9"/>
      <c r="D3" s="10"/>
      <c r="E3" s="11" t="s">
        <v>6</v>
      </c>
      <c r="F3" s="86" t="s">
        <v>7</v>
      </c>
      <c r="G3" s="81"/>
      <c r="H3" s="81"/>
      <c r="I3" s="81"/>
      <c r="J3" s="81"/>
      <c r="K3" s="81"/>
      <c r="L3" s="82"/>
      <c r="M3" s="12"/>
      <c r="N3" s="81" t="s">
        <v>7</v>
      </c>
      <c r="O3" s="81"/>
      <c r="P3" s="81"/>
      <c r="Q3" s="81"/>
      <c r="R3" s="81"/>
      <c r="S3" s="81"/>
      <c r="T3" s="82"/>
      <c r="U3" s="12"/>
      <c r="V3" s="87" t="s">
        <v>7</v>
      </c>
      <c r="W3" s="87"/>
      <c r="X3" s="87"/>
      <c r="Y3" s="87"/>
      <c r="Z3" s="87"/>
      <c r="AA3" s="87"/>
      <c r="AB3" s="87"/>
      <c r="AC3" s="12"/>
      <c r="AD3" s="87" t="s">
        <v>7</v>
      </c>
      <c r="AE3" s="87"/>
      <c r="AF3" s="87"/>
      <c r="AG3" s="87"/>
      <c r="AH3" s="87"/>
      <c r="AI3" s="87"/>
      <c r="AJ3" s="87"/>
      <c r="AK3" s="12"/>
      <c r="AL3" s="87" t="s">
        <v>7</v>
      </c>
      <c r="AM3" s="87"/>
      <c r="AN3" s="87"/>
      <c r="AO3" s="87"/>
      <c r="AP3" s="87"/>
      <c r="AQ3" s="87"/>
      <c r="AR3" s="87"/>
      <c r="AS3" s="13"/>
      <c r="AT3" s="86" t="s">
        <v>7</v>
      </c>
      <c r="AU3" s="81"/>
      <c r="AV3" s="81"/>
      <c r="AW3" s="81"/>
      <c r="AX3" s="81"/>
      <c r="AY3" s="81"/>
      <c r="AZ3" s="82"/>
      <c r="BA3" s="13"/>
      <c r="BB3" s="86" t="s">
        <v>7</v>
      </c>
      <c r="BC3" s="81"/>
      <c r="BD3" s="81"/>
      <c r="BE3" s="81"/>
      <c r="BF3" s="81"/>
      <c r="BG3" s="81"/>
      <c r="BH3" s="82"/>
      <c r="BI3" s="13"/>
      <c r="BJ3" s="86" t="s">
        <v>7</v>
      </c>
      <c r="BK3" s="81"/>
      <c r="BL3" s="81"/>
      <c r="BM3" s="81"/>
      <c r="BN3" s="81"/>
      <c r="BO3" s="81"/>
      <c r="BP3" s="82"/>
      <c r="BQ3" s="80" t="s">
        <v>8</v>
      </c>
      <c r="BR3" s="81" t="s">
        <v>7</v>
      </c>
      <c r="BS3" s="81"/>
      <c r="BT3" s="81"/>
      <c r="BU3" s="81"/>
      <c r="BV3" s="81"/>
      <c r="BW3" s="81"/>
      <c r="BX3" s="82"/>
      <c r="BY3" s="79" t="s">
        <v>90</v>
      </c>
      <c r="BZ3" s="79"/>
      <c r="CA3" s="79"/>
      <c r="CB3" s="79"/>
      <c r="CC3" s="79"/>
    </row>
    <row r="4" spans="1:81" ht="15.75" thickBot="1">
      <c r="A4" s="14" t="s">
        <v>9</v>
      </c>
      <c r="B4" s="15" t="s">
        <v>10</v>
      </c>
      <c r="C4" s="15"/>
      <c r="D4" s="16">
        <v>43909</v>
      </c>
      <c r="E4" s="44" t="s">
        <v>11</v>
      </c>
      <c r="F4" s="17" t="s">
        <v>12</v>
      </c>
      <c r="G4" s="17" t="s">
        <v>13</v>
      </c>
      <c r="H4" s="17" t="s">
        <v>14</v>
      </c>
      <c r="I4" s="17" t="s">
        <v>15</v>
      </c>
      <c r="J4" s="17" t="s">
        <v>16</v>
      </c>
      <c r="K4" s="17" t="s">
        <v>17</v>
      </c>
      <c r="L4" s="17" t="s">
        <v>18</v>
      </c>
      <c r="M4" s="44" t="s">
        <v>0</v>
      </c>
      <c r="N4" s="17" t="s">
        <v>12</v>
      </c>
      <c r="O4" s="17" t="s">
        <v>13</v>
      </c>
      <c r="P4" s="17" t="s">
        <v>14</v>
      </c>
      <c r="Q4" s="17" t="s">
        <v>15</v>
      </c>
      <c r="R4" s="17" t="s">
        <v>16</v>
      </c>
      <c r="S4" s="17" t="s">
        <v>17</v>
      </c>
      <c r="T4" s="17" t="s">
        <v>18</v>
      </c>
      <c r="U4" s="44" t="s">
        <v>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  <c r="AC4" s="44" t="s">
        <v>2</v>
      </c>
      <c r="AD4" s="18" t="s">
        <v>12</v>
      </c>
      <c r="AE4" s="18" t="s">
        <v>13</v>
      </c>
      <c r="AF4" s="18" t="s">
        <v>14</v>
      </c>
      <c r="AG4" s="18" t="s">
        <v>15</v>
      </c>
      <c r="AH4" s="18" t="s">
        <v>16</v>
      </c>
      <c r="AI4" s="18" t="s">
        <v>17</v>
      </c>
      <c r="AJ4" s="18" t="s">
        <v>18</v>
      </c>
      <c r="AK4" s="44" t="s">
        <v>3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18</v>
      </c>
      <c r="AS4" s="19"/>
      <c r="AT4" s="17" t="s">
        <v>12</v>
      </c>
      <c r="AU4" s="17" t="s">
        <v>13</v>
      </c>
      <c r="AV4" s="17" t="s">
        <v>14</v>
      </c>
      <c r="AW4" s="17" t="s">
        <v>15</v>
      </c>
      <c r="AX4" s="17" t="s">
        <v>16</v>
      </c>
      <c r="AY4" s="17" t="s">
        <v>17</v>
      </c>
      <c r="AZ4" s="17" t="s">
        <v>18</v>
      </c>
      <c r="BA4" s="19"/>
      <c r="BB4" s="17" t="s">
        <v>12</v>
      </c>
      <c r="BC4" s="17" t="s">
        <v>13</v>
      </c>
      <c r="BD4" s="17" t="s">
        <v>14</v>
      </c>
      <c r="BE4" s="17" t="s">
        <v>15</v>
      </c>
      <c r="BF4" s="17" t="s">
        <v>16</v>
      </c>
      <c r="BG4" s="17" t="s">
        <v>17</v>
      </c>
      <c r="BH4" s="17" t="s">
        <v>18</v>
      </c>
      <c r="BI4" s="19"/>
      <c r="BJ4" s="17" t="s">
        <v>12</v>
      </c>
      <c r="BK4" s="17" t="s">
        <v>13</v>
      </c>
      <c r="BL4" s="17" t="s">
        <v>14</v>
      </c>
      <c r="BM4" s="17" t="s">
        <v>15</v>
      </c>
      <c r="BN4" s="17" t="s">
        <v>16</v>
      </c>
      <c r="BO4" s="17" t="s">
        <v>17</v>
      </c>
      <c r="BP4" s="17" t="s">
        <v>18</v>
      </c>
      <c r="BQ4" s="80"/>
      <c r="BR4" s="17" t="s">
        <v>12</v>
      </c>
      <c r="BS4" s="17" t="s">
        <v>13</v>
      </c>
      <c r="BT4" s="17" t="s">
        <v>14</v>
      </c>
      <c r="BU4" s="17" t="s">
        <v>15</v>
      </c>
      <c r="BV4" s="17" t="s">
        <v>16</v>
      </c>
      <c r="BW4" s="17" t="s">
        <v>17</v>
      </c>
      <c r="BX4" s="17" t="s">
        <v>18</v>
      </c>
      <c r="BY4" s="75" t="s">
        <v>12</v>
      </c>
      <c r="BZ4" s="75" t="s">
        <v>13</v>
      </c>
      <c r="CA4" s="75" t="s">
        <v>14</v>
      </c>
      <c r="CB4" s="75" t="s">
        <v>15</v>
      </c>
      <c r="CC4" s="75" t="s">
        <v>16</v>
      </c>
    </row>
    <row r="5" spans="1:81">
      <c r="A5" s="14" t="s">
        <v>9</v>
      </c>
      <c r="B5" s="20" t="s">
        <v>19</v>
      </c>
      <c r="C5" s="21">
        <v>80000</v>
      </c>
      <c r="D5" s="22">
        <v>15</v>
      </c>
      <c r="E5" s="23">
        <v>3</v>
      </c>
      <c r="F5" s="24"/>
      <c r="G5" s="24"/>
      <c r="H5" s="24"/>
      <c r="I5" s="24"/>
      <c r="J5" s="24"/>
      <c r="K5" s="24">
        <f>SUM(F5:J5)</f>
        <v>0</v>
      </c>
      <c r="L5" s="25">
        <f>+K5/E5</f>
        <v>0</v>
      </c>
      <c r="M5" s="23">
        <v>3</v>
      </c>
      <c r="N5" s="24"/>
      <c r="O5" s="24"/>
      <c r="P5" s="24"/>
      <c r="Q5" s="24"/>
      <c r="R5" s="23"/>
      <c r="S5" s="24">
        <f>SUM(N5:R5)</f>
        <v>0</v>
      </c>
      <c r="T5" s="25">
        <f>+S5/M5</f>
        <v>0</v>
      </c>
      <c r="U5" s="23">
        <v>3</v>
      </c>
      <c r="V5" s="24"/>
      <c r="W5" s="24"/>
      <c r="X5" s="24"/>
      <c r="Y5" s="24"/>
      <c r="Z5" s="23"/>
      <c r="AA5" s="24">
        <f>SUM(V5:Z5)</f>
        <v>0</v>
      </c>
      <c r="AB5" s="25">
        <f>+AA5/U5</f>
        <v>0</v>
      </c>
      <c r="AC5" s="23">
        <v>3</v>
      </c>
      <c r="AD5" s="24"/>
      <c r="AE5" s="24"/>
      <c r="AF5" s="24"/>
      <c r="AG5" s="24"/>
      <c r="AH5" s="23"/>
      <c r="AI5" s="24">
        <f>SUM(AD5:AH5)</f>
        <v>0</v>
      </c>
      <c r="AJ5" s="25">
        <f>+AI5/AC5</f>
        <v>0</v>
      </c>
      <c r="AK5" s="26">
        <v>3</v>
      </c>
      <c r="AL5" s="24"/>
      <c r="AM5" s="24"/>
      <c r="AN5" s="24"/>
      <c r="AO5" s="24"/>
      <c r="AP5" s="24"/>
      <c r="AQ5" s="24">
        <f>SUM(AL5:AP5)</f>
        <v>0</v>
      </c>
      <c r="AR5" s="25">
        <f>+AQ5/AK5</f>
        <v>0</v>
      </c>
      <c r="AS5" s="26"/>
      <c r="AT5" s="24"/>
      <c r="AU5" s="24"/>
      <c r="AV5" s="24"/>
      <c r="AW5" s="24"/>
      <c r="AX5" s="24"/>
      <c r="AY5" s="24">
        <f>SUM(AT5:AX5)</f>
        <v>0</v>
      </c>
      <c r="AZ5" s="25" t="e">
        <f>+AY5/AS5</f>
        <v>#DIV/0!</v>
      </c>
      <c r="BA5" s="27"/>
      <c r="BB5" s="24"/>
      <c r="BC5" s="24"/>
      <c r="BD5" s="24"/>
      <c r="BE5" s="24"/>
      <c r="BF5" s="24"/>
      <c r="BG5" s="24">
        <f>SUM(BB5:BF5)</f>
        <v>0</v>
      </c>
      <c r="BH5" s="25" t="e">
        <f>+BG5/BA5</f>
        <v>#DIV/0!</v>
      </c>
      <c r="BI5" s="27"/>
      <c r="BJ5" s="24"/>
      <c r="BK5" s="24"/>
      <c r="BL5" s="24"/>
      <c r="BM5" s="24"/>
      <c r="BN5" s="24"/>
      <c r="BO5" s="24">
        <f>SUM(BJ5:BN5)</f>
        <v>0</v>
      </c>
      <c r="BP5" s="25" t="e">
        <f>+BO5/BI5</f>
        <v>#DIV/0!</v>
      </c>
      <c r="BQ5" s="27">
        <f t="shared" ref="BQ5:BQ24" si="0">+E5+M5+U5+AC5+AK5+AS5+BA5+BI5</f>
        <v>15</v>
      </c>
      <c r="BR5" s="27">
        <f t="shared" ref="BR5:BR24" si="1">+F5+N5+V5+AD5+AL5+AT5+BB5+BJ5</f>
        <v>0</v>
      </c>
      <c r="BS5" s="27">
        <f t="shared" ref="BS5:BS24" si="2">+G5+O5+W5+AE5+AM5+AU5+BC5+BK5</f>
        <v>0</v>
      </c>
      <c r="BT5" s="27">
        <f t="shared" ref="BT5:BT24" si="3">+H5+P5+X5+AF5+AN5+AV5+BD5+BL5</f>
        <v>0</v>
      </c>
      <c r="BU5" s="27">
        <f t="shared" ref="BU5:BU24" si="4">+I5+Q5+Y5+AG5+AO5+AW5+BE5+BM5</f>
        <v>0</v>
      </c>
      <c r="BV5" s="27">
        <f t="shared" ref="BV5:BV24" si="5">+J5+R5+Z5+AH5+AP5+AX5+BF5+BN5</f>
        <v>0</v>
      </c>
      <c r="BW5" s="24"/>
      <c r="BX5" s="25">
        <f>+BW5/BQ5</f>
        <v>0</v>
      </c>
      <c r="BY5" s="76"/>
      <c r="BZ5" s="76"/>
      <c r="CA5" s="76"/>
      <c r="CB5" s="76"/>
      <c r="CC5" s="76"/>
    </row>
    <row r="6" spans="1:81">
      <c r="A6" s="14" t="s">
        <v>9</v>
      </c>
      <c r="B6" s="28" t="s">
        <v>20</v>
      </c>
      <c r="C6" s="21">
        <v>80000</v>
      </c>
      <c r="D6" s="29"/>
      <c r="E6" s="23"/>
      <c r="F6" s="24"/>
      <c r="G6" s="24"/>
      <c r="H6" s="24"/>
      <c r="I6" s="24"/>
      <c r="J6" s="24"/>
      <c r="K6" s="24">
        <f t="shared" ref="K6:K24" si="6">SUM(F6:J6)</f>
        <v>0</v>
      </c>
      <c r="L6" s="25" t="e">
        <f t="shared" ref="L6:L28" si="7">+K6/E6</f>
        <v>#DIV/0!</v>
      </c>
      <c r="M6" s="23"/>
      <c r="N6" s="24"/>
      <c r="O6" s="24"/>
      <c r="P6" s="24"/>
      <c r="Q6" s="24"/>
      <c r="R6" s="23"/>
      <c r="S6" s="24">
        <f t="shared" ref="S6:S24" si="8">SUM(N6:R6)</f>
        <v>0</v>
      </c>
      <c r="T6" s="25" t="e">
        <f t="shared" ref="T6:T28" si="9">+S6/M6</f>
        <v>#DIV/0!</v>
      </c>
      <c r="U6" s="23"/>
      <c r="V6" s="24"/>
      <c r="W6" s="24"/>
      <c r="X6" s="24"/>
      <c r="Y6" s="24"/>
      <c r="Z6" s="23"/>
      <c r="AA6" s="24">
        <f t="shared" ref="AA6:AA24" si="10">SUM(V6:Z6)</f>
        <v>0</v>
      </c>
      <c r="AB6" s="25" t="e">
        <f t="shared" ref="AB6:AB28" si="11">+AA6/U6</f>
        <v>#DIV/0!</v>
      </c>
      <c r="AC6" s="23"/>
      <c r="AD6" s="24"/>
      <c r="AE6" s="24"/>
      <c r="AF6" s="24"/>
      <c r="AG6" s="24"/>
      <c r="AH6" s="23"/>
      <c r="AI6" s="24">
        <f t="shared" ref="AI6:AI24" si="12">SUM(AD6:AH6)</f>
        <v>0</v>
      </c>
      <c r="AJ6" s="25" t="e">
        <f t="shared" ref="AJ6:AJ28" si="13">+AI6/AC6</f>
        <v>#DIV/0!</v>
      </c>
      <c r="AK6" s="26"/>
      <c r="AL6" s="24"/>
      <c r="AM6" s="24"/>
      <c r="AN6" s="24"/>
      <c r="AO6" s="24"/>
      <c r="AP6" s="24"/>
      <c r="AQ6" s="24">
        <f t="shared" ref="AQ6:AQ24" si="14">SUM(AL6:AP6)</f>
        <v>0</v>
      </c>
      <c r="AR6" s="25" t="e">
        <f t="shared" ref="AR6:AR28" si="15">+AQ6/AK6</f>
        <v>#DIV/0!</v>
      </c>
      <c r="AS6" s="26"/>
      <c r="AT6" s="24"/>
      <c r="AU6" s="24"/>
      <c r="AV6" s="24"/>
      <c r="AW6" s="24"/>
      <c r="AX6" s="24"/>
      <c r="AY6" s="24">
        <f t="shared" ref="AY6:AY24" si="16">SUM(AT6:AX6)</f>
        <v>0</v>
      </c>
      <c r="AZ6" s="25" t="e">
        <f t="shared" ref="AZ6:AZ28" si="17">+AY6/AS6</f>
        <v>#DIV/0!</v>
      </c>
      <c r="BA6" s="27"/>
      <c r="BB6" s="24"/>
      <c r="BC6" s="24"/>
      <c r="BD6" s="24"/>
      <c r="BE6" s="24"/>
      <c r="BF6" s="24"/>
      <c r="BG6" s="24">
        <f t="shared" ref="BG6:BG24" si="18">SUM(BB6:BF6)</f>
        <v>0</v>
      </c>
      <c r="BH6" s="25" t="e">
        <f t="shared" ref="BH6:BH28" si="19">+BG6/BA6</f>
        <v>#DIV/0!</v>
      </c>
      <c r="BI6" s="27"/>
      <c r="BJ6" s="24"/>
      <c r="BK6" s="24"/>
      <c r="BL6" s="24"/>
      <c r="BM6" s="24"/>
      <c r="BN6" s="24"/>
      <c r="BO6" s="24">
        <f t="shared" ref="BO6:BO24" si="20">SUM(BJ6:BN6)</f>
        <v>0</v>
      </c>
      <c r="BP6" s="25" t="e">
        <f t="shared" ref="BP6:BP28" si="21">+BO6/BI6</f>
        <v>#DIV/0!</v>
      </c>
      <c r="BQ6" s="27">
        <f t="shared" si="0"/>
        <v>0</v>
      </c>
      <c r="BR6" s="27">
        <f t="shared" si="1"/>
        <v>0</v>
      </c>
      <c r="BS6" s="27">
        <f t="shared" si="2"/>
        <v>0</v>
      </c>
      <c r="BT6" s="27">
        <f t="shared" si="3"/>
        <v>0</v>
      </c>
      <c r="BU6" s="27">
        <f t="shared" si="4"/>
        <v>0</v>
      </c>
      <c r="BV6" s="27">
        <f t="shared" si="5"/>
        <v>0</v>
      </c>
      <c r="BW6" s="24">
        <f t="shared" ref="BW6:BW24" si="22">SUM(BR6:BV6)</f>
        <v>0</v>
      </c>
      <c r="BX6" s="25" t="e">
        <f t="shared" ref="BX6:BX28" si="23">+BW6/BQ6</f>
        <v>#DIV/0!</v>
      </c>
      <c r="BY6" s="76"/>
      <c r="BZ6" s="76"/>
      <c r="CA6" s="76"/>
      <c r="CB6" s="76"/>
      <c r="CC6" s="76"/>
    </row>
    <row r="7" spans="1:81">
      <c r="A7" s="14" t="s">
        <v>9</v>
      </c>
      <c r="B7" s="28" t="s">
        <v>21</v>
      </c>
      <c r="C7" s="21">
        <v>408000</v>
      </c>
      <c r="D7" s="29"/>
      <c r="E7" s="23"/>
      <c r="F7" s="24"/>
      <c r="G7" s="24"/>
      <c r="H7" s="24"/>
      <c r="I7" s="24"/>
      <c r="J7" s="24"/>
      <c r="K7" s="24">
        <f t="shared" si="6"/>
        <v>0</v>
      </c>
      <c r="L7" s="25" t="e">
        <f t="shared" si="7"/>
        <v>#DIV/0!</v>
      </c>
      <c r="M7" s="23"/>
      <c r="N7" s="24"/>
      <c r="O7" s="24"/>
      <c r="P7" s="24"/>
      <c r="Q7" s="24"/>
      <c r="R7" s="23"/>
      <c r="S7" s="24">
        <f t="shared" si="8"/>
        <v>0</v>
      </c>
      <c r="T7" s="25" t="e">
        <f t="shared" si="9"/>
        <v>#DIV/0!</v>
      </c>
      <c r="U7" s="23"/>
      <c r="V7" s="24"/>
      <c r="W7" s="24"/>
      <c r="X7" s="24"/>
      <c r="Y7" s="24"/>
      <c r="Z7" s="23"/>
      <c r="AA7" s="24">
        <f t="shared" si="10"/>
        <v>0</v>
      </c>
      <c r="AB7" s="25" t="e">
        <f t="shared" si="11"/>
        <v>#DIV/0!</v>
      </c>
      <c r="AC7" s="23"/>
      <c r="AD7" s="24"/>
      <c r="AE7" s="24"/>
      <c r="AF7" s="24"/>
      <c r="AG7" s="24"/>
      <c r="AH7" s="23"/>
      <c r="AI7" s="24">
        <f t="shared" si="12"/>
        <v>0</v>
      </c>
      <c r="AJ7" s="25" t="e">
        <f t="shared" si="13"/>
        <v>#DIV/0!</v>
      </c>
      <c r="AK7" s="26"/>
      <c r="AL7" s="24"/>
      <c r="AM7" s="24"/>
      <c r="AN7" s="24"/>
      <c r="AO7" s="24"/>
      <c r="AP7" s="24"/>
      <c r="AQ7" s="24">
        <f t="shared" si="14"/>
        <v>0</v>
      </c>
      <c r="AR7" s="25" t="e">
        <f t="shared" si="15"/>
        <v>#DIV/0!</v>
      </c>
      <c r="AS7" s="26"/>
      <c r="AT7" s="24"/>
      <c r="AU7" s="24"/>
      <c r="AV7" s="24"/>
      <c r="AW7" s="24"/>
      <c r="AX7" s="24"/>
      <c r="AY7" s="24">
        <f t="shared" si="16"/>
        <v>0</v>
      </c>
      <c r="AZ7" s="25" t="e">
        <f t="shared" si="17"/>
        <v>#DIV/0!</v>
      </c>
      <c r="BA7" s="27"/>
      <c r="BB7" s="24"/>
      <c r="BC7" s="24"/>
      <c r="BD7" s="24"/>
      <c r="BE7" s="24"/>
      <c r="BF7" s="24"/>
      <c r="BG7" s="24">
        <f t="shared" si="18"/>
        <v>0</v>
      </c>
      <c r="BH7" s="25" t="e">
        <f t="shared" si="19"/>
        <v>#DIV/0!</v>
      </c>
      <c r="BI7" s="27"/>
      <c r="BJ7" s="24"/>
      <c r="BK7" s="24"/>
      <c r="BL7" s="24"/>
      <c r="BM7" s="24"/>
      <c r="BN7" s="24"/>
      <c r="BO7" s="24">
        <f t="shared" si="20"/>
        <v>0</v>
      </c>
      <c r="BP7" s="25" t="e">
        <f t="shared" si="21"/>
        <v>#DIV/0!</v>
      </c>
      <c r="BQ7" s="27">
        <f t="shared" si="0"/>
        <v>0</v>
      </c>
      <c r="BR7" s="27">
        <f t="shared" si="1"/>
        <v>0</v>
      </c>
      <c r="BS7" s="27">
        <f t="shared" si="2"/>
        <v>0</v>
      </c>
      <c r="BT7" s="27">
        <f t="shared" si="3"/>
        <v>0</v>
      </c>
      <c r="BU7" s="27">
        <f t="shared" si="4"/>
        <v>0</v>
      </c>
      <c r="BV7" s="27">
        <f t="shared" si="5"/>
        <v>0</v>
      </c>
      <c r="BW7" s="24">
        <f t="shared" si="22"/>
        <v>0</v>
      </c>
      <c r="BX7" s="25" t="e">
        <f t="shared" si="23"/>
        <v>#DIV/0!</v>
      </c>
      <c r="BY7" s="76"/>
      <c r="BZ7" s="76"/>
      <c r="CA7" s="76"/>
      <c r="CB7" s="76"/>
      <c r="CC7" s="76"/>
    </row>
    <row r="8" spans="1:81">
      <c r="A8" s="14" t="s">
        <v>9</v>
      </c>
      <c r="B8" s="28" t="s">
        <v>22</v>
      </c>
      <c r="C8" s="21">
        <v>550000</v>
      </c>
      <c r="D8" s="29"/>
      <c r="E8" s="23"/>
      <c r="F8" s="24"/>
      <c r="G8" s="24"/>
      <c r="H8" s="24"/>
      <c r="I8" s="24"/>
      <c r="J8" s="24"/>
      <c r="K8" s="24">
        <f t="shared" si="6"/>
        <v>0</v>
      </c>
      <c r="L8" s="25" t="e">
        <f t="shared" si="7"/>
        <v>#DIV/0!</v>
      </c>
      <c r="M8" s="23"/>
      <c r="N8" s="24"/>
      <c r="O8" s="24"/>
      <c r="P8" s="24"/>
      <c r="Q8" s="24"/>
      <c r="R8" s="23"/>
      <c r="S8" s="24">
        <f t="shared" si="8"/>
        <v>0</v>
      </c>
      <c r="T8" s="25" t="e">
        <f t="shared" si="9"/>
        <v>#DIV/0!</v>
      </c>
      <c r="U8" s="23"/>
      <c r="V8" s="24"/>
      <c r="W8" s="24"/>
      <c r="X8" s="24"/>
      <c r="Y8" s="24"/>
      <c r="Z8" s="23"/>
      <c r="AA8" s="24">
        <f t="shared" si="10"/>
        <v>0</v>
      </c>
      <c r="AB8" s="25" t="e">
        <f t="shared" si="11"/>
        <v>#DIV/0!</v>
      </c>
      <c r="AC8" s="23"/>
      <c r="AD8" s="24"/>
      <c r="AE8" s="24"/>
      <c r="AF8" s="24"/>
      <c r="AG8" s="24"/>
      <c r="AH8" s="23"/>
      <c r="AI8" s="24">
        <f t="shared" si="12"/>
        <v>0</v>
      </c>
      <c r="AJ8" s="25" t="e">
        <f t="shared" si="13"/>
        <v>#DIV/0!</v>
      </c>
      <c r="AK8" s="26"/>
      <c r="AL8" s="24"/>
      <c r="AM8" s="24"/>
      <c r="AN8" s="24"/>
      <c r="AO8" s="24"/>
      <c r="AP8" s="24"/>
      <c r="AQ8" s="24">
        <f t="shared" si="14"/>
        <v>0</v>
      </c>
      <c r="AR8" s="25" t="e">
        <f t="shared" si="15"/>
        <v>#DIV/0!</v>
      </c>
      <c r="AS8" s="26"/>
      <c r="AT8" s="24"/>
      <c r="AU8" s="24"/>
      <c r="AV8" s="24"/>
      <c r="AW8" s="24"/>
      <c r="AX8" s="24"/>
      <c r="AY8" s="24">
        <f t="shared" si="16"/>
        <v>0</v>
      </c>
      <c r="AZ8" s="25" t="e">
        <f t="shared" si="17"/>
        <v>#DIV/0!</v>
      </c>
      <c r="BA8" s="27"/>
      <c r="BB8" s="24"/>
      <c r="BC8" s="24"/>
      <c r="BD8" s="24"/>
      <c r="BE8" s="24"/>
      <c r="BF8" s="24"/>
      <c r="BG8" s="24">
        <f t="shared" si="18"/>
        <v>0</v>
      </c>
      <c r="BH8" s="25" t="e">
        <f t="shared" si="19"/>
        <v>#DIV/0!</v>
      </c>
      <c r="BI8" s="27"/>
      <c r="BJ8" s="24"/>
      <c r="BK8" s="24"/>
      <c r="BL8" s="24"/>
      <c r="BM8" s="24"/>
      <c r="BN8" s="24"/>
      <c r="BO8" s="24">
        <f t="shared" si="20"/>
        <v>0</v>
      </c>
      <c r="BP8" s="25" t="e">
        <f t="shared" si="21"/>
        <v>#DIV/0!</v>
      </c>
      <c r="BQ8" s="27">
        <f t="shared" si="0"/>
        <v>0</v>
      </c>
      <c r="BR8" s="27">
        <f t="shared" si="1"/>
        <v>0</v>
      </c>
      <c r="BS8" s="27">
        <f t="shared" si="2"/>
        <v>0</v>
      </c>
      <c r="BT8" s="27">
        <f t="shared" si="3"/>
        <v>0</v>
      </c>
      <c r="BU8" s="27">
        <f t="shared" si="4"/>
        <v>0</v>
      </c>
      <c r="BV8" s="27">
        <f t="shared" si="5"/>
        <v>0</v>
      </c>
      <c r="BW8" s="24">
        <f t="shared" si="22"/>
        <v>0</v>
      </c>
      <c r="BX8" s="25" t="e">
        <f t="shared" si="23"/>
        <v>#DIV/0!</v>
      </c>
      <c r="BY8" s="76"/>
      <c r="BZ8" s="76"/>
      <c r="CA8" s="76"/>
      <c r="CB8" s="76"/>
      <c r="CC8" s="76"/>
    </row>
    <row r="9" spans="1:81">
      <c r="A9" s="14" t="s">
        <v>9</v>
      </c>
      <c r="B9" s="28" t="s">
        <v>23</v>
      </c>
      <c r="C9" s="21">
        <v>86400</v>
      </c>
      <c r="D9" s="29">
        <v>50</v>
      </c>
      <c r="E9" s="23">
        <v>10</v>
      </c>
      <c r="F9" s="24"/>
      <c r="G9" s="24"/>
      <c r="H9" s="24"/>
      <c r="I9" s="24"/>
      <c r="J9" s="24"/>
      <c r="K9" s="24">
        <f t="shared" si="6"/>
        <v>0</v>
      </c>
      <c r="L9" s="25">
        <f t="shared" si="7"/>
        <v>0</v>
      </c>
      <c r="M9" s="23">
        <v>10</v>
      </c>
      <c r="N9" s="24"/>
      <c r="O9" s="24"/>
      <c r="P9" s="24"/>
      <c r="Q9" s="24"/>
      <c r="R9" s="23"/>
      <c r="S9" s="24">
        <f t="shared" si="8"/>
        <v>0</v>
      </c>
      <c r="T9" s="25">
        <f t="shared" si="9"/>
        <v>0</v>
      </c>
      <c r="U9" s="23">
        <v>10</v>
      </c>
      <c r="V9" s="24"/>
      <c r="W9" s="24"/>
      <c r="X9" s="24"/>
      <c r="Y9" s="24"/>
      <c r="Z9" s="23"/>
      <c r="AA9" s="24">
        <f t="shared" si="10"/>
        <v>0</v>
      </c>
      <c r="AB9" s="25">
        <f t="shared" si="11"/>
        <v>0</v>
      </c>
      <c r="AC9" s="23">
        <v>10</v>
      </c>
      <c r="AD9" s="24"/>
      <c r="AE9" s="24"/>
      <c r="AF9" s="24"/>
      <c r="AG9" s="24"/>
      <c r="AH9" s="23"/>
      <c r="AI9" s="24">
        <f t="shared" si="12"/>
        <v>0</v>
      </c>
      <c r="AJ9" s="25">
        <f t="shared" si="13"/>
        <v>0</v>
      </c>
      <c r="AK9" s="26">
        <v>10</v>
      </c>
      <c r="AL9" s="24"/>
      <c r="AM9" s="24"/>
      <c r="AN9" s="24"/>
      <c r="AO9" s="24"/>
      <c r="AP9" s="24"/>
      <c r="AQ9" s="24">
        <f t="shared" si="14"/>
        <v>0</v>
      </c>
      <c r="AR9" s="25">
        <f t="shared" si="15"/>
        <v>0</v>
      </c>
      <c r="AS9" s="26"/>
      <c r="AT9" s="24"/>
      <c r="AU9" s="24"/>
      <c r="AV9" s="24"/>
      <c r="AW9" s="24"/>
      <c r="AX9" s="24"/>
      <c r="AY9" s="24">
        <f t="shared" si="16"/>
        <v>0</v>
      </c>
      <c r="AZ9" s="25" t="e">
        <f t="shared" si="17"/>
        <v>#DIV/0!</v>
      </c>
      <c r="BA9" s="27"/>
      <c r="BB9" s="24"/>
      <c r="BC9" s="24"/>
      <c r="BD9" s="24"/>
      <c r="BE9" s="24"/>
      <c r="BF9" s="24"/>
      <c r="BG9" s="24">
        <f t="shared" si="18"/>
        <v>0</v>
      </c>
      <c r="BH9" s="25" t="e">
        <f t="shared" si="19"/>
        <v>#DIV/0!</v>
      </c>
      <c r="BI9" s="27"/>
      <c r="BJ9" s="24"/>
      <c r="BK9" s="24"/>
      <c r="BL9" s="24"/>
      <c r="BM9" s="24"/>
      <c r="BN9" s="24"/>
      <c r="BO9" s="24">
        <f t="shared" si="20"/>
        <v>0</v>
      </c>
      <c r="BP9" s="25" t="e">
        <f t="shared" si="21"/>
        <v>#DIV/0!</v>
      </c>
      <c r="BQ9" s="27">
        <f t="shared" si="0"/>
        <v>50</v>
      </c>
      <c r="BR9" s="27">
        <f t="shared" si="1"/>
        <v>0</v>
      </c>
      <c r="BS9" s="27">
        <f t="shared" si="2"/>
        <v>0</v>
      </c>
      <c r="BT9" s="27">
        <f t="shared" si="3"/>
        <v>0</v>
      </c>
      <c r="BU9" s="27">
        <f t="shared" si="4"/>
        <v>0</v>
      </c>
      <c r="BV9" s="27">
        <f t="shared" si="5"/>
        <v>0</v>
      </c>
      <c r="BW9" s="24">
        <f t="shared" si="22"/>
        <v>0</v>
      </c>
      <c r="BX9" s="25">
        <f t="shared" si="23"/>
        <v>0</v>
      </c>
      <c r="BY9" s="76"/>
      <c r="BZ9" s="76"/>
      <c r="CA9" s="76"/>
      <c r="CB9" s="76"/>
      <c r="CC9" s="76"/>
    </row>
    <row r="10" spans="1:81">
      <c r="A10" s="14" t="s">
        <v>9</v>
      </c>
      <c r="B10" s="28" t="s">
        <v>24</v>
      </c>
      <c r="C10" s="21">
        <v>86400</v>
      </c>
      <c r="D10" s="29"/>
      <c r="E10" s="23"/>
      <c r="F10" s="24"/>
      <c r="G10" s="24"/>
      <c r="H10" s="24"/>
      <c r="I10" s="24"/>
      <c r="J10" s="24"/>
      <c r="K10" s="24">
        <f t="shared" si="6"/>
        <v>0</v>
      </c>
      <c r="L10" s="25" t="e">
        <f t="shared" si="7"/>
        <v>#DIV/0!</v>
      </c>
      <c r="M10" s="23"/>
      <c r="N10" s="24"/>
      <c r="O10" s="24"/>
      <c r="P10" s="24"/>
      <c r="Q10" s="24"/>
      <c r="R10" s="23"/>
      <c r="S10" s="24">
        <f t="shared" si="8"/>
        <v>0</v>
      </c>
      <c r="T10" s="25" t="e">
        <f t="shared" si="9"/>
        <v>#DIV/0!</v>
      </c>
      <c r="U10" s="23"/>
      <c r="V10" s="24"/>
      <c r="W10" s="24"/>
      <c r="X10" s="24"/>
      <c r="Y10" s="24"/>
      <c r="Z10" s="23"/>
      <c r="AA10" s="24">
        <f t="shared" si="10"/>
        <v>0</v>
      </c>
      <c r="AB10" s="25" t="e">
        <f t="shared" si="11"/>
        <v>#DIV/0!</v>
      </c>
      <c r="AC10" s="23"/>
      <c r="AD10" s="24"/>
      <c r="AE10" s="24"/>
      <c r="AF10" s="24"/>
      <c r="AG10" s="24"/>
      <c r="AH10" s="23"/>
      <c r="AI10" s="24">
        <f t="shared" si="12"/>
        <v>0</v>
      </c>
      <c r="AJ10" s="25" t="e">
        <f t="shared" si="13"/>
        <v>#DIV/0!</v>
      </c>
      <c r="AK10" s="26"/>
      <c r="AL10" s="24"/>
      <c r="AM10" s="24"/>
      <c r="AN10" s="24"/>
      <c r="AO10" s="24"/>
      <c r="AP10" s="24"/>
      <c r="AQ10" s="24">
        <f t="shared" si="14"/>
        <v>0</v>
      </c>
      <c r="AR10" s="25" t="e">
        <f t="shared" si="15"/>
        <v>#DIV/0!</v>
      </c>
      <c r="AS10" s="26"/>
      <c r="AT10" s="24"/>
      <c r="AU10" s="24"/>
      <c r="AV10" s="24"/>
      <c r="AW10" s="24"/>
      <c r="AX10" s="24"/>
      <c r="AY10" s="24">
        <f t="shared" si="16"/>
        <v>0</v>
      </c>
      <c r="AZ10" s="25" t="e">
        <f t="shared" si="17"/>
        <v>#DIV/0!</v>
      </c>
      <c r="BA10" s="27"/>
      <c r="BB10" s="24"/>
      <c r="BC10" s="24"/>
      <c r="BD10" s="24"/>
      <c r="BE10" s="24"/>
      <c r="BF10" s="24"/>
      <c r="BG10" s="24">
        <f t="shared" si="18"/>
        <v>0</v>
      </c>
      <c r="BH10" s="25" t="e">
        <f t="shared" si="19"/>
        <v>#DIV/0!</v>
      </c>
      <c r="BI10" s="27"/>
      <c r="BJ10" s="24"/>
      <c r="BK10" s="24"/>
      <c r="BL10" s="24"/>
      <c r="BM10" s="24"/>
      <c r="BN10" s="24"/>
      <c r="BO10" s="24">
        <f t="shared" si="20"/>
        <v>0</v>
      </c>
      <c r="BP10" s="25" t="e">
        <f t="shared" si="21"/>
        <v>#DIV/0!</v>
      </c>
      <c r="BQ10" s="27">
        <f t="shared" si="0"/>
        <v>0</v>
      </c>
      <c r="BR10" s="27">
        <f t="shared" si="1"/>
        <v>0</v>
      </c>
      <c r="BS10" s="27">
        <f t="shared" si="2"/>
        <v>0</v>
      </c>
      <c r="BT10" s="27">
        <f t="shared" si="3"/>
        <v>0</v>
      </c>
      <c r="BU10" s="27">
        <f t="shared" si="4"/>
        <v>0</v>
      </c>
      <c r="BV10" s="27">
        <f t="shared" si="5"/>
        <v>0</v>
      </c>
      <c r="BW10" s="24">
        <f t="shared" si="22"/>
        <v>0</v>
      </c>
      <c r="BX10" s="25" t="e">
        <f t="shared" si="23"/>
        <v>#DIV/0!</v>
      </c>
      <c r="BY10" s="76"/>
      <c r="BZ10" s="76"/>
      <c r="CA10" s="76"/>
      <c r="CB10" s="76"/>
      <c r="CC10" s="76"/>
    </row>
    <row r="11" spans="1:81">
      <c r="A11" s="14" t="s">
        <v>9</v>
      </c>
      <c r="B11" s="28" t="s">
        <v>25</v>
      </c>
      <c r="C11" s="21">
        <v>336000</v>
      </c>
      <c r="D11" s="29">
        <v>0</v>
      </c>
      <c r="E11" s="23"/>
      <c r="F11" s="24"/>
      <c r="G11" s="24"/>
      <c r="H11" s="24"/>
      <c r="I11" s="24"/>
      <c r="J11" s="24"/>
      <c r="K11" s="24">
        <f t="shared" si="6"/>
        <v>0</v>
      </c>
      <c r="L11" s="25" t="e">
        <f t="shared" si="7"/>
        <v>#DIV/0!</v>
      </c>
      <c r="M11" s="23"/>
      <c r="N11" s="24"/>
      <c r="O11" s="24"/>
      <c r="P11" s="24"/>
      <c r="Q11" s="24"/>
      <c r="R11" s="23"/>
      <c r="S11" s="24">
        <f t="shared" si="8"/>
        <v>0</v>
      </c>
      <c r="T11" s="25" t="e">
        <f t="shared" si="9"/>
        <v>#DIV/0!</v>
      </c>
      <c r="U11" s="23"/>
      <c r="V11" s="24"/>
      <c r="W11" s="24"/>
      <c r="X11" s="24"/>
      <c r="Y11" s="24"/>
      <c r="Z11" s="23"/>
      <c r="AA11" s="24">
        <f t="shared" si="10"/>
        <v>0</v>
      </c>
      <c r="AB11" s="25" t="e">
        <f t="shared" si="11"/>
        <v>#DIV/0!</v>
      </c>
      <c r="AC11" s="23"/>
      <c r="AD11" s="24"/>
      <c r="AE11" s="24"/>
      <c r="AF11" s="24"/>
      <c r="AG11" s="24"/>
      <c r="AH11" s="23"/>
      <c r="AI11" s="24">
        <f t="shared" si="12"/>
        <v>0</v>
      </c>
      <c r="AJ11" s="25" t="e">
        <f t="shared" si="13"/>
        <v>#DIV/0!</v>
      </c>
      <c r="AK11" s="26"/>
      <c r="AL11" s="24"/>
      <c r="AM11" s="24"/>
      <c r="AN11" s="24"/>
      <c r="AO11" s="24"/>
      <c r="AP11" s="24"/>
      <c r="AQ11" s="24">
        <f t="shared" si="14"/>
        <v>0</v>
      </c>
      <c r="AR11" s="25" t="e">
        <f t="shared" si="15"/>
        <v>#DIV/0!</v>
      </c>
      <c r="AS11" s="26"/>
      <c r="AT11" s="24"/>
      <c r="AU11" s="24"/>
      <c r="AV11" s="24"/>
      <c r="AW11" s="24"/>
      <c r="AX11" s="24"/>
      <c r="AY11" s="24">
        <f t="shared" si="16"/>
        <v>0</v>
      </c>
      <c r="AZ11" s="25" t="e">
        <f t="shared" si="17"/>
        <v>#DIV/0!</v>
      </c>
      <c r="BA11" s="27"/>
      <c r="BB11" s="24"/>
      <c r="BC11" s="24"/>
      <c r="BD11" s="24"/>
      <c r="BE11" s="24"/>
      <c r="BF11" s="24"/>
      <c r="BG11" s="24">
        <f t="shared" si="18"/>
        <v>0</v>
      </c>
      <c r="BH11" s="25" t="e">
        <f t="shared" si="19"/>
        <v>#DIV/0!</v>
      </c>
      <c r="BI11" s="27"/>
      <c r="BJ11" s="24"/>
      <c r="BK11" s="24"/>
      <c r="BL11" s="24"/>
      <c r="BM11" s="24"/>
      <c r="BN11" s="24"/>
      <c r="BO11" s="24">
        <f t="shared" si="20"/>
        <v>0</v>
      </c>
      <c r="BP11" s="25" t="e">
        <f t="shared" si="21"/>
        <v>#DIV/0!</v>
      </c>
      <c r="BQ11" s="27">
        <f t="shared" si="0"/>
        <v>0</v>
      </c>
      <c r="BR11" s="27">
        <f t="shared" si="1"/>
        <v>0</v>
      </c>
      <c r="BS11" s="27">
        <f t="shared" si="2"/>
        <v>0</v>
      </c>
      <c r="BT11" s="27">
        <f t="shared" si="3"/>
        <v>0</v>
      </c>
      <c r="BU11" s="27">
        <f t="shared" si="4"/>
        <v>0</v>
      </c>
      <c r="BV11" s="27">
        <f t="shared" si="5"/>
        <v>0</v>
      </c>
      <c r="BW11" s="24">
        <f t="shared" si="22"/>
        <v>0</v>
      </c>
      <c r="BX11" s="25" t="e">
        <f t="shared" si="23"/>
        <v>#DIV/0!</v>
      </c>
      <c r="BY11" s="76"/>
      <c r="BZ11" s="76"/>
      <c r="CA11" s="76"/>
      <c r="CB11" s="76"/>
      <c r="CC11" s="76"/>
    </row>
    <row r="12" spans="1:81">
      <c r="A12" s="14" t="s">
        <v>9</v>
      </c>
      <c r="B12" s="28" t="s">
        <v>26</v>
      </c>
      <c r="C12" s="21">
        <v>85500</v>
      </c>
      <c r="D12" s="29">
        <v>16000</v>
      </c>
      <c r="E12" s="23">
        <v>3700</v>
      </c>
      <c r="F12" s="24"/>
      <c r="G12" s="24"/>
      <c r="H12" s="24"/>
      <c r="I12" s="24"/>
      <c r="J12" s="24"/>
      <c r="K12" s="24">
        <f t="shared" si="6"/>
        <v>0</v>
      </c>
      <c r="L12" s="25">
        <f t="shared" si="7"/>
        <v>0</v>
      </c>
      <c r="M12" s="23">
        <v>4100</v>
      </c>
      <c r="N12" s="24"/>
      <c r="O12" s="24"/>
      <c r="P12" s="24"/>
      <c r="Q12" s="24"/>
      <c r="R12" s="23"/>
      <c r="S12" s="24">
        <f t="shared" si="8"/>
        <v>0</v>
      </c>
      <c r="T12" s="25">
        <f t="shared" si="9"/>
        <v>0</v>
      </c>
      <c r="U12" s="23">
        <v>2300</v>
      </c>
      <c r="V12" s="24"/>
      <c r="W12" s="24"/>
      <c r="X12" s="24"/>
      <c r="Y12" s="24"/>
      <c r="Z12" s="23"/>
      <c r="AA12" s="24">
        <f t="shared" si="10"/>
        <v>0</v>
      </c>
      <c r="AB12" s="25">
        <f t="shared" si="11"/>
        <v>0</v>
      </c>
      <c r="AC12" s="23">
        <v>2700</v>
      </c>
      <c r="AD12" s="24"/>
      <c r="AE12" s="24"/>
      <c r="AF12" s="24"/>
      <c r="AG12" s="24"/>
      <c r="AH12" s="23"/>
      <c r="AI12" s="24">
        <f t="shared" si="12"/>
        <v>0</v>
      </c>
      <c r="AJ12" s="25">
        <f t="shared" si="13"/>
        <v>0</v>
      </c>
      <c r="AK12" s="26">
        <v>3200</v>
      </c>
      <c r="AL12" s="24"/>
      <c r="AM12" s="24"/>
      <c r="AN12" s="24"/>
      <c r="AO12" s="24"/>
      <c r="AP12" s="24"/>
      <c r="AQ12" s="24">
        <f t="shared" si="14"/>
        <v>0</v>
      </c>
      <c r="AR12" s="25">
        <f t="shared" si="15"/>
        <v>0</v>
      </c>
      <c r="AS12" s="26"/>
      <c r="AT12" s="24"/>
      <c r="AU12" s="24"/>
      <c r="AV12" s="24"/>
      <c r="AW12" s="24"/>
      <c r="AX12" s="24"/>
      <c r="AY12" s="24">
        <f t="shared" si="16"/>
        <v>0</v>
      </c>
      <c r="AZ12" s="25" t="e">
        <f t="shared" si="17"/>
        <v>#DIV/0!</v>
      </c>
      <c r="BA12" s="27"/>
      <c r="BB12" s="24"/>
      <c r="BC12" s="24"/>
      <c r="BD12" s="24"/>
      <c r="BE12" s="24"/>
      <c r="BF12" s="24"/>
      <c r="BG12" s="24">
        <f t="shared" si="18"/>
        <v>0</v>
      </c>
      <c r="BH12" s="25" t="e">
        <f t="shared" si="19"/>
        <v>#DIV/0!</v>
      </c>
      <c r="BI12" s="27"/>
      <c r="BJ12" s="24"/>
      <c r="BK12" s="24"/>
      <c r="BL12" s="24"/>
      <c r="BM12" s="24"/>
      <c r="BN12" s="24"/>
      <c r="BO12" s="24">
        <f t="shared" si="20"/>
        <v>0</v>
      </c>
      <c r="BP12" s="25" t="e">
        <f t="shared" si="21"/>
        <v>#DIV/0!</v>
      </c>
      <c r="BQ12" s="27">
        <f t="shared" si="0"/>
        <v>16000</v>
      </c>
      <c r="BR12" s="27">
        <f t="shared" si="1"/>
        <v>0</v>
      </c>
      <c r="BS12" s="27">
        <f t="shared" si="2"/>
        <v>0</v>
      </c>
      <c r="BT12" s="27">
        <f t="shared" si="3"/>
        <v>0</v>
      </c>
      <c r="BU12" s="27">
        <f t="shared" si="4"/>
        <v>0</v>
      </c>
      <c r="BV12" s="27">
        <f t="shared" si="5"/>
        <v>0</v>
      </c>
      <c r="BW12" s="24">
        <f t="shared" si="22"/>
        <v>0</v>
      </c>
      <c r="BX12" s="25">
        <f t="shared" si="23"/>
        <v>0</v>
      </c>
      <c r="BY12" s="76"/>
      <c r="BZ12" s="76"/>
      <c r="CA12" s="76"/>
      <c r="CB12" s="76"/>
      <c r="CC12" s="76"/>
    </row>
    <row r="13" spans="1:81">
      <c r="A13" s="14" t="s">
        <v>9</v>
      </c>
      <c r="B13" s="28" t="s">
        <v>27</v>
      </c>
      <c r="C13" s="21">
        <v>90000</v>
      </c>
      <c r="D13" s="29">
        <v>0</v>
      </c>
      <c r="E13" s="23"/>
      <c r="F13" s="24"/>
      <c r="G13" s="24"/>
      <c r="H13" s="24"/>
      <c r="I13" s="24"/>
      <c r="J13" s="24"/>
      <c r="K13" s="24">
        <f t="shared" si="6"/>
        <v>0</v>
      </c>
      <c r="L13" s="25" t="e">
        <f t="shared" si="7"/>
        <v>#DIV/0!</v>
      </c>
      <c r="M13" s="23"/>
      <c r="N13" s="24"/>
      <c r="O13" s="24"/>
      <c r="P13" s="24"/>
      <c r="Q13" s="24"/>
      <c r="R13" s="23"/>
      <c r="S13" s="24">
        <f t="shared" si="8"/>
        <v>0</v>
      </c>
      <c r="T13" s="25" t="e">
        <f t="shared" si="9"/>
        <v>#DIV/0!</v>
      </c>
      <c r="U13" s="23"/>
      <c r="V13" s="24"/>
      <c r="W13" s="24"/>
      <c r="X13" s="24"/>
      <c r="Y13" s="24"/>
      <c r="Z13" s="23"/>
      <c r="AA13" s="24">
        <f t="shared" si="10"/>
        <v>0</v>
      </c>
      <c r="AB13" s="25" t="e">
        <f t="shared" si="11"/>
        <v>#DIV/0!</v>
      </c>
      <c r="AC13" s="23"/>
      <c r="AD13" s="24"/>
      <c r="AE13" s="24"/>
      <c r="AF13" s="24"/>
      <c r="AG13" s="24"/>
      <c r="AH13" s="23"/>
      <c r="AI13" s="24">
        <f t="shared" si="12"/>
        <v>0</v>
      </c>
      <c r="AJ13" s="25" t="e">
        <f t="shared" si="13"/>
        <v>#DIV/0!</v>
      </c>
      <c r="AK13" s="26"/>
      <c r="AL13" s="24"/>
      <c r="AM13" s="24"/>
      <c r="AN13" s="24"/>
      <c r="AO13" s="24"/>
      <c r="AP13" s="24"/>
      <c r="AQ13" s="24">
        <f t="shared" si="14"/>
        <v>0</v>
      </c>
      <c r="AR13" s="25" t="e">
        <f t="shared" si="15"/>
        <v>#DIV/0!</v>
      </c>
      <c r="AS13" s="26"/>
      <c r="AT13" s="24"/>
      <c r="AU13" s="24"/>
      <c r="AV13" s="24"/>
      <c r="AW13" s="24"/>
      <c r="AX13" s="24"/>
      <c r="AY13" s="24">
        <f t="shared" si="16"/>
        <v>0</v>
      </c>
      <c r="AZ13" s="25" t="e">
        <f t="shared" si="17"/>
        <v>#DIV/0!</v>
      </c>
      <c r="BA13" s="27"/>
      <c r="BB13" s="24"/>
      <c r="BC13" s="24"/>
      <c r="BD13" s="24"/>
      <c r="BE13" s="24"/>
      <c r="BF13" s="24"/>
      <c r="BG13" s="24">
        <f t="shared" si="18"/>
        <v>0</v>
      </c>
      <c r="BH13" s="25" t="e">
        <f t="shared" si="19"/>
        <v>#DIV/0!</v>
      </c>
      <c r="BI13" s="27"/>
      <c r="BJ13" s="24"/>
      <c r="BK13" s="24"/>
      <c r="BL13" s="24"/>
      <c r="BM13" s="24"/>
      <c r="BN13" s="24"/>
      <c r="BO13" s="24">
        <f t="shared" si="20"/>
        <v>0</v>
      </c>
      <c r="BP13" s="25" t="e">
        <f t="shared" si="21"/>
        <v>#DIV/0!</v>
      </c>
      <c r="BQ13" s="27">
        <f t="shared" si="0"/>
        <v>0</v>
      </c>
      <c r="BR13" s="27">
        <f t="shared" si="1"/>
        <v>0</v>
      </c>
      <c r="BS13" s="27">
        <f t="shared" si="2"/>
        <v>0</v>
      </c>
      <c r="BT13" s="27">
        <f t="shared" si="3"/>
        <v>0</v>
      </c>
      <c r="BU13" s="27">
        <f t="shared" si="4"/>
        <v>0</v>
      </c>
      <c r="BV13" s="27">
        <f t="shared" si="5"/>
        <v>0</v>
      </c>
      <c r="BW13" s="24">
        <f t="shared" si="22"/>
        <v>0</v>
      </c>
      <c r="BX13" s="25" t="e">
        <f t="shared" si="23"/>
        <v>#DIV/0!</v>
      </c>
      <c r="BY13" s="76"/>
      <c r="BZ13" s="76"/>
      <c r="CA13" s="76"/>
      <c r="CB13" s="76"/>
      <c r="CC13" s="76"/>
    </row>
    <row r="14" spans="1:81">
      <c r="A14" s="14" t="s">
        <v>9</v>
      </c>
      <c r="B14" s="28" t="s">
        <v>28</v>
      </c>
      <c r="C14" s="21">
        <v>90000</v>
      </c>
      <c r="D14" s="29">
        <v>0</v>
      </c>
      <c r="E14" s="23"/>
      <c r="F14" s="24"/>
      <c r="G14" s="24"/>
      <c r="H14" s="24"/>
      <c r="I14" s="24"/>
      <c r="J14" s="24"/>
      <c r="K14" s="24">
        <f t="shared" si="6"/>
        <v>0</v>
      </c>
      <c r="L14" s="25" t="e">
        <f t="shared" si="7"/>
        <v>#DIV/0!</v>
      </c>
      <c r="M14" s="23"/>
      <c r="N14" s="24"/>
      <c r="O14" s="24"/>
      <c r="P14" s="24"/>
      <c r="Q14" s="24"/>
      <c r="R14" s="23"/>
      <c r="S14" s="24">
        <f t="shared" si="8"/>
        <v>0</v>
      </c>
      <c r="T14" s="25" t="e">
        <f t="shared" si="9"/>
        <v>#DIV/0!</v>
      </c>
      <c r="U14" s="23"/>
      <c r="V14" s="24"/>
      <c r="W14" s="24"/>
      <c r="X14" s="24"/>
      <c r="Y14" s="24"/>
      <c r="Z14" s="23"/>
      <c r="AA14" s="24">
        <f t="shared" si="10"/>
        <v>0</v>
      </c>
      <c r="AB14" s="25" t="e">
        <f t="shared" si="11"/>
        <v>#DIV/0!</v>
      </c>
      <c r="AC14" s="23"/>
      <c r="AD14" s="24"/>
      <c r="AE14" s="24"/>
      <c r="AF14" s="24"/>
      <c r="AG14" s="24"/>
      <c r="AH14" s="23"/>
      <c r="AI14" s="24">
        <f t="shared" si="12"/>
        <v>0</v>
      </c>
      <c r="AJ14" s="25" t="e">
        <f t="shared" si="13"/>
        <v>#DIV/0!</v>
      </c>
      <c r="AK14" s="26"/>
      <c r="AL14" s="24"/>
      <c r="AM14" s="24"/>
      <c r="AN14" s="24"/>
      <c r="AO14" s="24"/>
      <c r="AP14" s="24"/>
      <c r="AQ14" s="24">
        <f t="shared" si="14"/>
        <v>0</v>
      </c>
      <c r="AR14" s="25" t="e">
        <f t="shared" si="15"/>
        <v>#DIV/0!</v>
      </c>
      <c r="AS14" s="26"/>
      <c r="AT14" s="24"/>
      <c r="AU14" s="24"/>
      <c r="AV14" s="24"/>
      <c r="AW14" s="24"/>
      <c r="AX14" s="24"/>
      <c r="AY14" s="24">
        <f t="shared" si="16"/>
        <v>0</v>
      </c>
      <c r="AZ14" s="25" t="e">
        <f t="shared" si="17"/>
        <v>#DIV/0!</v>
      </c>
      <c r="BA14" s="27"/>
      <c r="BB14" s="24"/>
      <c r="BC14" s="24"/>
      <c r="BD14" s="24"/>
      <c r="BE14" s="24"/>
      <c r="BF14" s="24"/>
      <c r="BG14" s="24">
        <f t="shared" si="18"/>
        <v>0</v>
      </c>
      <c r="BH14" s="25" t="e">
        <f t="shared" si="19"/>
        <v>#DIV/0!</v>
      </c>
      <c r="BI14" s="27"/>
      <c r="BJ14" s="24"/>
      <c r="BK14" s="24"/>
      <c r="BL14" s="24"/>
      <c r="BM14" s="24"/>
      <c r="BN14" s="24"/>
      <c r="BO14" s="24">
        <f t="shared" si="20"/>
        <v>0</v>
      </c>
      <c r="BP14" s="25" t="e">
        <f t="shared" si="21"/>
        <v>#DIV/0!</v>
      </c>
      <c r="BQ14" s="27">
        <f t="shared" si="0"/>
        <v>0</v>
      </c>
      <c r="BR14" s="27">
        <f t="shared" si="1"/>
        <v>0</v>
      </c>
      <c r="BS14" s="27">
        <f t="shared" si="2"/>
        <v>0</v>
      </c>
      <c r="BT14" s="27">
        <f t="shared" si="3"/>
        <v>0</v>
      </c>
      <c r="BU14" s="27">
        <f t="shared" si="4"/>
        <v>0</v>
      </c>
      <c r="BV14" s="27">
        <f t="shared" si="5"/>
        <v>0</v>
      </c>
      <c r="BW14" s="24">
        <f t="shared" si="22"/>
        <v>0</v>
      </c>
      <c r="BX14" s="25" t="e">
        <f t="shared" si="23"/>
        <v>#DIV/0!</v>
      </c>
      <c r="BY14" s="76"/>
      <c r="BZ14" s="76"/>
      <c r="CA14" s="76"/>
      <c r="CB14" s="76"/>
      <c r="CC14" s="76"/>
    </row>
    <row r="15" spans="1:81" ht="15.75" thickBot="1">
      <c r="A15" s="14" t="s">
        <v>9</v>
      </c>
      <c r="B15" s="30" t="s">
        <v>29</v>
      </c>
      <c r="C15" s="21">
        <v>90000</v>
      </c>
      <c r="D15" s="31">
        <v>0</v>
      </c>
      <c r="E15" s="23"/>
      <c r="F15" s="24"/>
      <c r="G15" s="24"/>
      <c r="H15" s="24"/>
      <c r="I15" s="24"/>
      <c r="J15" s="24"/>
      <c r="K15" s="24">
        <f t="shared" si="6"/>
        <v>0</v>
      </c>
      <c r="L15" s="25" t="e">
        <f t="shared" si="7"/>
        <v>#DIV/0!</v>
      </c>
      <c r="M15" s="23"/>
      <c r="N15" s="24"/>
      <c r="O15" s="24"/>
      <c r="P15" s="24"/>
      <c r="Q15" s="24"/>
      <c r="R15" s="23"/>
      <c r="S15" s="24">
        <f t="shared" si="8"/>
        <v>0</v>
      </c>
      <c r="T15" s="25" t="e">
        <f t="shared" si="9"/>
        <v>#DIV/0!</v>
      </c>
      <c r="U15" s="23"/>
      <c r="V15" s="24"/>
      <c r="W15" s="24"/>
      <c r="X15" s="24"/>
      <c r="Y15" s="24"/>
      <c r="Z15" s="23"/>
      <c r="AA15" s="24">
        <f t="shared" si="10"/>
        <v>0</v>
      </c>
      <c r="AB15" s="25" t="e">
        <f t="shared" si="11"/>
        <v>#DIV/0!</v>
      </c>
      <c r="AC15" s="23"/>
      <c r="AD15" s="24"/>
      <c r="AE15" s="24"/>
      <c r="AF15" s="24"/>
      <c r="AG15" s="24"/>
      <c r="AH15" s="23"/>
      <c r="AI15" s="24">
        <f t="shared" si="12"/>
        <v>0</v>
      </c>
      <c r="AJ15" s="25" t="e">
        <f t="shared" si="13"/>
        <v>#DIV/0!</v>
      </c>
      <c r="AK15" s="26"/>
      <c r="AL15" s="24"/>
      <c r="AM15" s="24"/>
      <c r="AN15" s="24"/>
      <c r="AO15" s="24"/>
      <c r="AP15" s="24"/>
      <c r="AQ15" s="24">
        <f t="shared" si="14"/>
        <v>0</v>
      </c>
      <c r="AR15" s="25" t="e">
        <f t="shared" si="15"/>
        <v>#DIV/0!</v>
      </c>
      <c r="AS15" s="26"/>
      <c r="AT15" s="24"/>
      <c r="AU15" s="24"/>
      <c r="AV15" s="24"/>
      <c r="AW15" s="24"/>
      <c r="AX15" s="24"/>
      <c r="AY15" s="24">
        <f t="shared" si="16"/>
        <v>0</v>
      </c>
      <c r="AZ15" s="25" t="e">
        <f t="shared" si="17"/>
        <v>#DIV/0!</v>
      </c>
      <c r="BA15" s="27"/>
      <c r="BB15" s="24"/>
      <c r="BC15" s="24"/>
      <c r="BD15" s="24"/>
      <c r="BE15" s="24"/>
      <c r="BF15" s="24"/>
      <c r="BG15" s="24">
        <f t="shared" si="18"/>
        <v>0</v>
      </c>
      <c r="BH15" s="25" t="e">
        <f t="shared" si="19"/>
        <v>#DIV/0!</v>
      </c>
      <c r="BI15" s="27"/>
      <c r="BJ15" s="24"/>
      <c r="BK15" s="24"/>
      <c r="BL15" s="24"/>
      <c r="BM15" s="24"/>
      <c r="BN15" s="24"/>
      <c r="BO15" s="24">
        <f t="shared" si="20"/>
        <v>0</v>
      </c>
      <c r="BP15" s="25" t="e">
        <f t="shared" si="21"/>
        <v>#DIV/0!</v>
      </c>
      <c r="BQ15" s="27">
        <f t="shared" si="0"/>
        <v>0</v>
      </c>
      <c r="BR15" s="27">
        <f t="shared" si="1"/>
        <v>0</v>
      </c>
      <c r="BS15" s="27">
        <f t="shared" si="2"/>
        <v>0</v>
      </c>
      <c r="BT15" s="27">
        <f t="shared" si="3"/>
        <v>0</v>
      </c>
      <c r="BU15" s="27">
        <f t="shared" si="4"/>
        <v>0</v>
      </c>
      <c r="BV15" s="27">
        <f t="shared" si="5"/>
        <v>0</v>
      </c>
      <c r="BW15" s="24">
        <f t="shared" si="22"/>
        <v>0</v>
      </c>
      <c r="BX15" s="25" t="e">
        <f t="shared" si="23"/>
        <v>#DIV/0!</v>
      </c>
      <c r="BY15" s="76"/>
      <c r="BZ15" s="76"/>
      <c r="CA15" s="76"/>
      <c r="CB15" s="76"/>
      <c r="CC15" s="76"/>
    </row>
    <row r="16" spans="1:81">
      <c r="A16" s="14" t="s">
        <v>9</v>
      </c>
      <c r="B16" s="20" t="s">
        <v>30</v>
      </c>
      <c r="C16" s="21">
        <v>1125000</v>
      </c>
      <c r="D16" s="22">
        <v>0</v>
      </c>
      <c r="E16" s="23"/>
      <c r="F16" s="24"/>
      <c r="G16" s="24"/>
      <c r="H16" s="24"/>
      <c r="I16" s="24"/>
      <c r="J16" s="24"/>
      <c r="K16" s="24">
        <f t="shared" si="6"/>
        <v>0</v>
      </c>
      <c r="L16" s="25" t="e">
        <f t="shared" si="7"/>
        <v>#DIV/0!</v>
      </c>
      <c r="M16" s="23"/>
      <c r="N16" s="24"/>
      <c r="O16" s="24"/>
      <c r="P16" s="24"/>
      <c r="Q16" s="24"/>
      <c r="R16" s="23"/>
      <c r="S16" s="24">
        <f t="shared" si="8"/>
        <v>0</v>
      </c>
      <c r="T16" s="25" t="e">
        <f t="shared" si="9"/>
        <v>#DIV/0!</v>
      </c>
      <c r="U16" s="23"/>
      <c r="V16" s="24"/>
      <c r="W16" s="24"/>
      <c r="X16" s="24"/>
      <c r="Y16" s="24"/>
      <c r="Z16" s="23"/>
      <c r="AA16" s="24">
        <f t="shared" si="10"/>
        <v>0</v>
      </c>
      <c r="AB16" s="25" t="e">
        <f t="shared" si="11"/>
        <v>#DIV/0!</v>
      </c>
      <c r="AC16" s="23"/>
      <c r="AD16" s="24"/>
      <c r="AE16" s="24"/>
      <c r="AF16" s="24"/>
      <c r="AG16" s="24"/>
      <c r="AH16" s="23"/>
      <c r="AI16" s="24">
        <f t="shared" si="12"/>
        <v>0</v>
      </c>
      <c r="AJ16" s="25" t="e">
        <f t="shared" si="13"/>
        <v>#DIV/0!</v>
      </c>
      <c r="AK16" s="26"/>
      <c r="AL16" s="24"/>
      <c r="AM16" s="24"/>
      <c r="AN16" s="24"/>
      <c r="AO16" s="24"/>
      <c r="AP16" s="24"/>
      <c r="AQ16" s="24">
        <f t="shared" si="14"/>
        <v>0</v>
      </c>
      <c r="AR16" s="25" t="e">
        <f t="shared" si="15"/>
        <v>#DIV/0!</v>
      </c>
      <c r="AS16" s="26"/>
      <c r="AT16" s="24"/>
      <c r="AU16" s="24"/>
      <c r="AV16" s="24"/>
      <c r="AW16" s="24"/>
      <c r="AX16" s="24"/>
      <c r="AY16" s="24">
        <f t="shared" si="16"/>
        <v>0</v>
      </c>
      <c r="AZ16" s="25" t="e">
        <f t="shared" si="17"/>
        <v>#DIV/0!</v>
      </c>
      <c r="BA16" s="27"/>
      <c r="BB16" s="24"/>
      <c r="BC16" s="24"/>
      <c r="BD16" s="24"/>
      <c r="BE16" s="24"/>
      <c r="BF16" s="24"/>
      <c r="BG16" s="24">
        <f t="shared" si="18"/>
        <v>0</v>
      </c>
      <c r="BH16" s="25" t="e">
        <f t="shared" si="19"/>
        <v>#DIV/0!</v>
      </c>
      <c r="BI16" s="27"/>
      <c r="BJ16" s="24"/>
      <c r="BK16" s="24"/>
      <c r="BL16" s="24"/>
      <c r="BM16" s="24"/>
      <c r="BN16" s="24"/>
      <c r="BO16" s="24">
        <f t="shared" si="20"/>
        <v>0</v>
      </c>
      <c r="BP16" s="25" t="e">
        <f t="shared" si="21"/>
        <v>#DIV/0!</v>
      </c>
      <c r="BQ16" s="27">
        <f t="shared" si="0"/>
        <v>0</v>
      </c>
      <c r="BR16" s="27">
        <f t="shared" si="1"/>
        <v>0</v>
      </c>
      <c r="BS16" s="27">
        <f t="shared" si="2"/>
        <v>0</v>
      </c>
      <c r="BT16" s="27">
        <f t="shared" si="3"/>
        <v>0</v>
      </c>
      <c r="BU16" s="27">
        <f t="shared" si="4"/>
        <v>0</v>
      </c>
      <c r="BV16" s="27">
        <f t="shared" si="5"/>
        <v>0</v>
      </c>
      <c r="BW16" s="24">
        <f t="shared" si="22"/>
        <v>0</v>
      </c>
      <c r="BX16" s="25" t="e">
        <f t="shared" si="23"/>
        <v>#DIV/0!</v>
      </c>
      <c r="BY16" s="76"/>
      <c r="BZ16" s="76"/>
      <c r="CA16" s="76"/>
      <c r="CB16" s="76"/>
      <c r="CC16" s="76"/>
    </row>
    <row r="17" spans="1:81">
      <c r="A17" s="14" t="s">
        <v>9</v>
      </c>
      <c r="B17" s="28" t="s">
        <v>31</v>
      </c>
      <c r="C17" s="21">
        <v>102000</v>
      </c>
      <c r="D17" s="29">
        <v>150</v>
      </c>
      <c r="E17" s="23">
        <v>50</v>
      </c>
      <c r="F17" s="24"/>
      <c r="G17" s="24"/>
      <c r="H17" s="24"/>
      <c r="I17" s="24"/>
      <c r="J17" s="24"/>
      <c r="K17" s="24">
        <f t="shared" si="6"/>
        <v>0</v>
      </c>
      <c r="L17" s="25">
        <f t="shared" si="7"/>
        <v>0</v>
      </c>
      <c r="M17" s="23">
        <v>25</v>
      </c>
      <c r="N17" s="24"/>
      <c r="O17" s="24"/>
      <c r="P17" s="24"/>
      <c r="Q17" s="24"/>
      <c r="R17" s="23"/>
      <c r="S17" s="24">
        <f t="shared" si="8"/>
        <v>0</v>
      </c>
      <c r="T17" s="25">
        <f t="shared" si="9"/>
        <v>0</v>
      </c>
      <c r="U17" s="23">
        <v>25</v>
      </c>
      <c r="V17" s="24"/>
      <c r="W17" s="24"/>
      <c r="X17" s="24"/>
      <c r="Y17" s="24"/>
      <c r="Z17" s="23"/>
      <c r="AA17" s="24">
        <f t="shared" si="10"/>
        <v>0</v>
      </c>
      <c r="AB17" s="25">
        <f t="shared" si="11"/>
        <v>0</v>
      </c>
      <c r="AC17" s="23">
        <v>25</v>
      </c>
      <c r="AD17" s="24"/>
      <c r="AE17" s="24"/>
      <c r="AF17" s="24"/>
      <c r="AG17" s="24"/>
      <c r="AH17" s="23"/>
      <c r="AI17" s="24">
        <f t="shared" si="12"/>
        <v>0</v>
      </c>
      <c r="AJ17" s="25">
        <f t="shared" si="13"/>
        <v>0</v>
      </c>
      <c r="AK17" s="26">
        <v>25</v>
      </c>
      <c r="AL17" s="24"/>
      <c r="AM17" s="24"/>
      <c r="AN17" s="24"/>
      <c r="AO17" s="24"/>
      <c r="AP17" s="24"/>
      <c r="AQ17" s="24">
        <f t="shared" si="14"/>
        <v>0</v>
      </c>
      <c r="AR17" s="25">
        <f t="shared" si="15"/>
        <v>0</v>
      </c>
      <c r="AS17" s="26"/>
      <c r="AT17" s="24"/>
      <c r="AU17" s="24"/>
      <c r="AV17" s="24"/>
      <c r="AW17" s="24"/>
      <c r="AX17" s="24"/>
      <c r="AY17" s="24">
        <f t="shared" si="16"/>
        <v>0</v>
      </c>
      <c r="AZ17" s="25" t="e">
        <f t="shared" si="17"/>
        <v>#DIV/0!</v>
      </c>
      <c r="BA17" s="27"/>
      <c r="BB17" s="24"/>
      <c r="BC17" s="24"/>
      <c r="BD17" s="24"/>
      <c r="BE17" s="24"/>
      <c r="BF17" s="24"/>
      <c r="BG17" s="24">
        <f t="shared" si="18"/>
        <v>0</v>
      </c>
      <c r="BH17" s="25" t="e">
        <f t="shared" si="19"/>
        <v>#DIV/0!</v>
      </c>
      <c r="BI17" s="27"/>
      <c r="BJ17" s="24"/>
      <c r="BK17" s="24"/>
      <c r="BL17" s="24"/>
      <c r="BM17" s="24"/>
      <c r="BN17" s="24"/>
      <c r="BO17" s="24">
        <f t="shared" si="20"/>
        <v>0</v>
      </c>
      <c r="BP17" s="25" t="e">
        <f t="shared" si="21"/>
        <v>#DIV/0!</v>
      </c>
      <c r="BQ17" s="27">
        <f t="shared" si="0"/>
        <v>150</v>
      </c>
      <c r="BR17" s="27">
        <f t="shared" si="1"/>
        <v>0</v>
      </c>
      <c r="BS17" s="27">
        <f t="shared" si="2"/>
        <v>0</v>
      </c>
      <c r="BT17" s="27">
        <f t="shared" si="3"/>
        <v>0</v>
      </c>
      <c r="BU17" s="27">
        <f t="shared" si="4"/>
        <v>0</v>
      </c>
      <c r="BV17" s="27">
        <f t="shared" si="5"/>
        <v>0</v>
      </c>
      <c r="BW17" s="24">
        <f t="shared" si="22"/>
        <v>0</v>
      </c>
      <c r="BX17" s="25">
        <f t="shared" si="23"/>
        <v>0</v>
      </c>
      <c r="BY17" s="76"/>
      <c r="BZ17" s="76"/>
      <c r="CA17" s="76"/>
      <c r="CB17" s="76"/>
      <c r="CC17" s="76"/>
    </row>
    <row r="18" spans="1:81" ht="15.75" thickBot="1">
      <c r="A18" s="14" t="s">
        <v>9</v>
      </c>
      <c r="B18" s="30" t="s">
        <v>32</v>
      </c>
      <c r="C18" s="21">
        <v>750000</v>
      </c>
      <c r="D18" s="31"/>
      <c r="E18" s="23"/>
      <c r="F18" s="24"/>
      <c r="G18" s="24"/>
      <c r="H18" s="24"/>
      <c r="I18" s="24"/>
      <c r="J18" s="24"/>
      <c r="K18" s="24">
        <f t="shared" si="6"/>
        <v>0</v>
      </c>
      <c r="L18" s="25" t="e">
        <f t="shared" si="7"/>
        <v>#DIV/0!</v>
      </c>
      <c r="M18" s="23"/>
      <c r="N18" s="24"/>
      <c r="O18" s="24"/>
      <c r="P18" s="24"/>
      <c r="Q18" s="24"/>
      <c r="R18" s="23"/>
      <c r="S18" s="24">
        <f t="shared" si="8"/>
        <v>0</v>
      </c>
      <c r="T18" s="25" t="e">
        <f t="shared" si="9"/>
        <v>#DIV/0!</v>
      </c>
      <c r="U18" s="23"/>
      <c r="V18" s="24"/>
      <c r="W18" s="24"/>
      <c r="X18" s="24"/>
      <c r="Y18" s="24"/>
      <c r="Z18" s="23"/>
      <c r="AA18" s="24">
        <f t="shared" si="10"/>
        <v>0</v>
      </c>
      <c r="AB18" s="25" t="e">
        <f t="shared" si="11"/>
        <v>#DIV/0!</v>
      </c>
      <c r="AC18" s="23"/>
      <c r="AD18" s="24"/>
      <c r="AE18" s="24"/>
      <c r="AF18" s="24"/>
      <c r="AG18" s="24"/>
      <c r="AH18" s="23"/>
      <c r="AI18" s="24">
        <f t="shared" si="12"/>
        <v>0</v>
      </c>
      <c r="AJ18" s="25" t="e">
        <f t="shared" si="13"/>
        <v>#DIV/0!</v>
      </c>
      <c r="AK18" s="26"/>
      <c r="AL18" s="24"/>
      <c r="AM18" s="24"/>
      <c r="AN18" s="24"/>
      <c r="AO18" s="24"/>
      <c r="AP18" s="24"/>
      <c r="AQ18" s="24">
        <f t="shared" si="14"/>
        <v>0</v>
      </c>
      <c r="AR18" s="25" t="e">
        <f t="shared" si="15"/>
        <v>#DIV/0!</v>
      </c>
      <c r="AS18" s="26"/>
      <c r="AT18" s="24"/>
      <c r="AU18" s="24"/>
      <c r="AV18" s="24"/>
      <c r="AW18" s="24"/>
      <c r="AX18" s="24"/>
      <c r="AY18" s="24">
        <f t="shared" si="16"/>
        <v>0</v>
      </c>
      <c r="AZ18" s="25" t="e">
        <f t="shared" si="17"/>
        <v>#DIV/0!</v>
      </c>
      <c r="BA18" s="27"/>
      <c r="BB18" s="24"/>
      <c r="BC18" s="24"/>
      <c r="BD18" s="24"/>
      <c r="BE18" s="24"/>
      <c r="BF18" s="24"/>
      <c r="BG18" s="24">
        <f t="shared" si="18"/>
        <v>0</v>
      </c>
      <c r="BH18" s="25" t="e">
        <f t="shared" si="19"/>
        <v>#DIV/0!</v>
      </c>
      <c r="BI18" s="27"/>
      <c r="BJ18" s="24"/>
      <c r="BK18" s="24"/>
      <c r="BL18" s="24"/>
      <c r="BM18" s="24"/>
      <c r="BN18" s="24"/>
      <c r="BO18" s="24">
        <f t="shared" si="20"/>
        <v>0</v>
      </c>
      <c r="BP18" s="25" t="e">
        <f t="shared" si="21"/>
        <v>#DIV/0!</v>
      </c>
      <c r="BQ18" s="27">
        <f t="shared" si="0"/>
        <v>0</v>
      </c>
      <c r="BR18" s="27">
        <f t="shared" si="1"/>
        <v>0</v>
      </c>
      <c r="BS18" s="27">
        <f t="shared" si="2"/>
        <v>0</v>
      </c>
      <c r="BT18" s="27">
        <f t="shared" si="3"/>
        <v>0</v>
      </c>
      <c r="BU18" s="27">
        <f t="shared" si="4"/>
        <v>0</v>
      </c>
      <c r="BV18" s="27">
        <f t="shared" si="5"/>
        <v>0</v>
      </c>
      <c r="BW18" s="24">
        <f t="shared" si="22"/>
        <v>0</v>
      </c>
      <c r="BX18" s="25" t="e">
        <f t="shared" si="23"/>
        <v>#DIV/0!</v>
      </c>
      <c r="BY18" s="76"/>
      <c r="BZ18" s="76"/>
      <c r="CA18" s="76"/>
      <c r="CB18" s="76"/>
      <c r="CC18" s="76"/>
    </row>
    <row r="19" spans="1:81">
      <c r="A19" s="14" t="s">
        <v>9</v>
      </c>
      <c r="B19" s="20" t="s">
        <v>33</v>
      </c>
      <c r="C19" s="21">
        <v>110880</v>
      </c>
      <c r="D19" s="22">
        <v>50</v>
      </c>
      <c r="E19" s="23">
        <v>10</v>
      </c>
      <c r="F19" s="24"/>
      <c r="G19" s="24"/>
      <c r="H19" s="24"/>
      <c r="I19" s="24"/>
      <c r="J19" s="24"/>
      <c r="K19" s="24">
        <f t="shared" si="6"/>
        <v>0</v>
      </c>
      <c r="L19" s="25">
        <f t="shared" si="7"/>
        <v>0</v>
      </c>
      <c r="M19" s="23">
        <v>10</v>
      </c>
      <c r="N19" s="24"/>
      <c r="O19" s="24"/>
      <c r="P19" s="24"/>
      <c r="Q19" s="24"/>
      <c r="R19" s="23"/>
      <c r="S19" s="24">
        <f t="shared" si="8"/>
        <v>0</v>
      </c>
      <c r="T19" s="25">
        <f t="shared" si="9"/>
        <v>0</v>
      </c>
      <c r="U19" s="23">
        <v>10</v>
      </c>
      <c r="V19" s="24"/>
      <c r="W19" s="24"/>
      <c r="X19" s="24"/>
      <c r="Y19" s="24"/>
      <c r="Z19" s="23"/>
      <c r="AA19" s="24">
        <f t="shared" si="10"/>
        <v>0</v>
      </c>
      <c r="AB19" s="25">
        <f t="shared" si="11"/>
        <v>0</v>
      </c>
      <c r="AC19" s="23">
        <v>10</v>
      </c>
      <c r="AD19" s="24"/>
      <c r="AE19" s="24"/>
      <c r="AF19" s="24"/>
      <c r="AG19" s="24"/>
      <c r="AH19" s="23"/>
      <c r="AI19" s="24">
        <f t="shared" si="12"/>
        <v>0</v>
      </c>
      <c r="AJ19" s="25">
        <f t="shared" si="13"/>
        <v>0</v>
      </c>
      <c r="AK19" s="26">
        <v>10</v>
      </c>
      <c r="AL19" s="24"/>
      <c r="AM19" s="24"/>
      <c r="AN19" s="24"/>
      <c r="AO19" s="24"/>
      <c r="AP19" s="24"/>
      <c r="AQ19" s="24">
        <f t="shared" si="14"/>
        <v>0</v>
      </c>
      <c r="AR19" s="25">
        <f t="shared" si="15"/>
        <v>0</v>
      </c>
      <c r="AS19" s="26"/>
      <c r="AT19" s="24"/>
      <c r="AU19" s="24"/>
      <c r="AV19" s="24"/>
      <c r="AW19" s="24"/>
      <c r="AX19" s="24"/>
      <c r="AY19" s="24">
        <f t="shared" si="16"/>
        <v>0</v>
      </c>
      <c r="AZ19" s="25" t="e">
        <f t="shared" si="17"/>
        <v>#DIV/0!</v>
      </c>
      <c r="BA19" s="27"/>
      <c r="BB19" s="24"/>
      <c r="BC19" s="24"/>
      <c r="BD19" s="24"/>
      <c r="BE19" s="24"/>
      <c r="BF19" s="24"/>
      <c r="BG19" s="24">
        <f t="shared" si="18"/>
        <v>0</v>
      </c>
      <c r="BH19" s="25" t="e">
        <f t="shared" si="19"/>
        <v>#DIV/0!</v>
      </c>
      <c r="BI19" s="27"/>
      <c r="BJ19" s="24"/>
      <c r="BK19" s="24"/>
      <c r="BL19" s="24"/>
      <c r="BM19" s="24"/>
      <c r="BN19" s="24"/>
      <c r="BO19" s="24">
        <f t="shared" si="20"/>
        <v>0</v>
      </c>
      <c r="BP19" s="25" t="e">
        <f t="shared" si="21"/>
        <v>#DIV/0!</v>
      </c>
      <c r="BQ19" s="27">
        <f t="shared" si="0"/>
        <v>50</v>
      </c>
      <c r="BR19" s="27">
        <f t="shared" si="1"/>
        <v>0</v>
      </c>
      <c r="BS19" s="27">
        <f t="shared" si="2"/>
        <v>0</v>
      </c>
      <c r="BT19" s="27">
        <f t="shared" si="3"/>
        <v>0</v>
      </c>
      <c r="BU19" s="27">
        <f t="shared" si="4"/>
        <v>0</v>
      </c>
      <c r="BV19" s="27">
        <f t="shared" si="5"/>
        <v>0</v>
      </c>
      <c r="BW19" s="24">
        <f t="shared" si="22"/>
        <v>0</v>
      </c>
      <c r="BX19" s="25">
        <f t="shared" si="23"/>
        <v>0</v>
      </c>
      <c r="BY19" s="76"/>
      <c r="BZ19" s="76"/>
      <c r="CA19" s="76"/>
      <c r="CB19" s="76"/>
      <c r="CC19" s="76"/>
    </row>
    <row r="20" spans="1:81">
      <c r="A20" s="14" t="s">
        <v>9</v>
      </c>
      <c r="B20" s="28" t="s">
        <v>34</v>
      </c>
      <c r="C20" s="21">
        <v>62700</v>
      </c>
      <c r="D20" s="29">
        <v>200</v>
      </c>
      <c r="E20" s="23">
        <v>40</v>
      </c>
      <c r="F20" s="24"/>
      <c r="G20" s="24"/>
      <c r="H20" s="24"/>
      <c r="I20" s="24"/>
      <c r="J20" s="24"/>
      <c r="K20" s="24">
        <f t="shared" si="6"/>
        <v>0</v>
      </c>
      <c r="L20" s="25">
        <f t="shared" si="7"/>
        <v>0</v>
      </c>
      <c r="M20" s="23">
        <v>40</v>
      </c>
      <c r="N20" s="24"/>
      <c r="O20" s="24"/>
      <c r="P20" s="24"/>
      <c r="Q20" s="24"/>
      <c r="R20" s="23"/>
      <c r="S20" s="24">
        <f t="shared" si="8"/>
        <v>0</v>
      </c>
      <c r="T20" s="25">
        <f t="shared" si="9"/>
        <v>0</v>
      </c>
      <c r="U20" s="23">
        <v>40</v>
      </c>
      <c r="V20" s="24"/>
      <c r="W20" s="24"/>
      <c r="X20" s="24"/>
      <c r="Y20" s="24"/>
      <c r="Z20" s="23"/>
      <c r="AA20" s="24">
        <f t="shared" si="10"/>
        <v>0</v>
      </c>
      <c r="AB20" s="25">
        <f t="shared" si="11"/>
        <v>0</v>
      </c>
      <c r="AC20" s="23">
        <v>40</v>
      </c>
      <c r="AD20" s="24"/>
      <c r="AE20" s="24"/>
      <c r="AF20" s="24"/>
      <c r="AG20" s="24"/>
      <c r="AH20" s="23"/>
      <c r="AI20" s="24">
        <f t="shared" si="12"/>
        <v>0</v>
      </c>
      <c r="AJ20" s="25">
        <f t="shared" si="13"/>
        <v>0</v>
      </c>
      <c r="AK20" s="26">
        <v>40</v>
      </c>
      <c r="AL20" s="24"/>
      <c r="AM20" s="24"/>
      <c r="AN20" s="24"/>
      <c r="AO20" s="24"/>
      <c r="AP20" s="24"/>
      <c r="AQ20" s="24">
        <f t="shared" si="14"/>
        <v>0</v>
      </c>
      <c r="AR20" s="25">
        <f t="shared" si="15"/>
        <v>0</v>
      </c>
      <c r="AS20" s="26"/>
      <c r="AT20" s="24"/>
      <c r="AU20" s="24"/>
      <c r="AV20" s="24"/>
      <c r="AW20" s="24"/>
      <c r="AX20" s="24"/>
      <c r="AY20" s="24">
        <f t="shared" si="16"/>
        <v>0</v>
      </c>
      <c r="AZ20" s="25" t="e">
        <f t="shared" si="17"/>
        <v>#DIV/0!</v>
      </c>
      <c r="BA20" s="27"/>
      <c r="BB20" s="24"/>
      <c r="BC20" s="24"/>
      <c r="BD20" s="24"/>
      <c r="BE20" s="24"/>
      <c r="BF20" s="24"/>
      <c r="BG20" s="24">
        <f t="shared" si="18"/>
        <v>0</v>
      </c>
      <c r="BH20" s="25" t="e">
        <f t="shared" si="19"/>
        <v>#DIV/0!</v>
      </c>
      <c r="BI20" s="27"/>
      <c r="BJ20" s="24"/>
      <c r="BK20" s="24"/>
      <c r="BL20" s="24"/>
      <c r="BM20" s="24"/>
      <c r="BN20" s="24"/>
      <c r="BO20" s="24">
        <f t="shared" si="20"/>
        <v>0</v>
      </c>
      <c r="BP20" s="25" t="e">
        <f t="shared" si="21"/>
        <v>#DIV/0!</v>
      </c>
      <c r="BQ20" s="27">
        <f t="shared" si="0"/>
        <v>200</v>
      </c>
      <c r="BR20" s="27">
        <f t="shared" si="1"/>
        <v>0</v>
      </c>
      <c r="BS20" s="27">
        <f t="shared" si="2"/>
        <v>0</v>
      </c>
      <c r="BT20" s="27">
        <f t="shared" si="3"/>
        <v>0</v>
      </c>
      <c r="BU20" s="27">
        <f t="shared" si="4"/>
        <v>0</v>
      </c>
      <c r="BV20" s="27">
        <f t="shared" si="5"/>
        <v>0</v>
      </c>
      <c r="BW20" s="24">
        <f t="shared" si="22"/>
        <v>0</v>
      </c>
      <c r="BX20" s="25">
        <f t="shared" si="23"/>
        <v>0</v>
      </c>
      <c r="BY20" s="76"/>
      <c r="BZ20" s="76"/>
      <c r="CA20" s="76"/>
      <c r="CB20" s="76"/>
      <c r="CC20" s="76"/>
    </row>
    <row r="21" spans="1:81">
      <c r="A21" s="14" t="s">
        <v>9</v>
      </c>
      <c r="B21" s="28" t="s">
        <v>35</v>
      </c>
      <c r="C21" s="21">
        <v>66000</v>
      </c>
      <c r="D21" s="29">
        <v>50</v>
      </c>
      <c r="E21" s="23">
        <v>10</v>
      </c>
      <c r="F21" s="1"/>
      <c r="G21" s="1"/>
      <c r="H21" s="1"/>
      <c r="I21" s="1"/>
      <c r="J21" s="24"/>
      <c r="K21" s="24">
        <f t="shared" si="6"/>
        <v>0</v>
      </c>
      <c r="L21" s="25">
        <f t="shared" si="7"/>
        <v>0</v>
      </c>
      <c r="M21" s="23">
        <v>10</v>
      </c>
      <c r="N21" s="24"/>
      <c r="O21" s="24"/>
      <c r="P21" s="24"/>
      <c r="Q21" s="24"/>
      <c r="R21" s="23"/>
      <c r="S21" s="24">
        <f t="shared" si="8"/>
        <v>0</v>
      </c>
      <c r="T21" s="25">
        <f t="shared" si="9"/>
        <v>0</v>
      </c>
      <c r="U21" s="23">
        <v>10</v>
      </c>
      <c r="V21" s="24"/>
      <c r="W21" s="24"/>
      <c r="X21" s="24"/>
      <c r="Y21" s="24"/>
      <c r="Z21" s="23"/>
      <c r="AA21" s="24">
        <f t="shared" si="10"/>
        <v>0</v>
      </c>
      <c r="AB21" s="25">
        <f t="shared" si="11"/>
        <v>0</v>
      </c>
      <c r="AC21" s="23">
        <v>10</v>
      </c>
      <c r="AD21" s="24"/>
      <c r="AE21" s="24"/>
      <c r="AF21" s="24"/>
      <c r="AG21" s="24"/>
      <c r="AH21" s="23"/>
      <c r="AI21" s="24">
        <f t="shared" si="12"/>
        <v>0</v>
      </c>
      <c r="AJ21" s="25">
        <f t="shared" si="13"/>
        <v>0</v>
      </c>
      <c r="AK21" s="26">
        <v>10</v>
      </c>
      <c r="AL21" s="24"/>
      <c r="AM21" s="24"/>
      <c r="AN21" s="24"/>
      <c r="AO21" s="24"/>
      <c r="AP21" s="24"/>
      <c r="AQ21" s="24">
        <f t="shared" si="14"/>
        <v>0</v>
      </c>
      <c r="AR21" s="25">
        <f t="shared" si="15"/>
        <v>0</v>
      </c>
      <c r="AS21" s="26"/>
      <c r="AT21" s="24"/>
      <c r="AU21" s="24"/>
      <c r="AV21" s="24"/>
      <c r="AW21" s="24"/>
      <c r="AX21" s="24"/>
      <c r="AY21" s="24">
        <f t="shared" si="16"/>
        <v>0</v>
      </c>
      <c r="AZ21" s="25" t="e">
        <f t="shared" si="17"/>
        <v>#DIV/0!</v>
      </c>
      <c r="BA21" s="27"/>
      <c r="BB21" s="24"/>
      <c r="BC21" s="24"/>
      <c r="BD21" s="24"/>
      <c r="BE21" s="24"/>
      <c r="BF21" s="24"/>
      <c r="BG21" s="24">
        <f t="shared" si="18"/>
        <v>0</v>
      </c>
      <c r="BH21" s="25" t="e">
        <f t="shared" si="19"/>
        <v>#DIV/0!</v>
      </c>
      <c r="BI21" s="27"/>
      <c r="BJ21" s="24"/>
      <c r="BK21" s="24"/>
      <c r="BL21" s="24"/>
      <c r="BM21" s="24"/>
      <c r="BN21" s="24"/>
      <c r="BO21" s="24">
        <f t="shared" si="20"/>
        <v>0</v>
      </c>
      <c r="BP21" s="25" t="e">
        <f t="shared" si="21"/>
        <v>#DIV/0!</v>
      </c>
      <c r="BQ21" s="27">
        <f t="shared" si="0"/>
        <v>50</v>
      </c>
      <c r="BR21" s="27">
        <f t="shared" si="1"/>
        <v>0</v>
      </c>
      <c r="BS21" s="27">
        <f t="shared" si="2"/>
        <v>0</v>
      </c>
      <c r="BT21" s="27">
        <f t="shared" si="3"/>
        <v>0</v>
      </c>
      <c r="BU21" s="27">
        <f t="shared" si="4"/>
        <v>0</v>
      </c>
      <c r="BV21" s="27">
        <f t="shared" si="5"/>
        <v>0</v>
      </c>
      <c r="BW21" s="24">
        <f t="shared" si="22"/>
        <v>0</v>
      </c>
      <c r="BX21" s="25">
        <f t="shared" si="23"/>
        <v>0</v>
      </c>
      <c r="BY21" s="76"/>
      <c r="BZ21" s="76"/>
      <c r="CA21" s="76"/>
      <c r="CB21" s="76"/>
      <c r="CC21" s="76"/>
    </row>
    <row r="22" spans="1:81">
      <c r="A22" s="14" t="s">
        <v>9</v>
      </c>
      <c r="B22" s="28" t="s">
        <v>36</v>
      </c>
      <c r="C22" s="21">
        <v>59400</v>
      </c>
      <c r="D22" s="29">
        <v>100</v>
      </c>
      <c r="E22" s="23">
        <v>20</v>
      </c>
      <c r="F22" s="24"/>
      <c r="G22" s="24"/>
      <c r="H22" s="24"/>
      <c r="I22" s="24"/>
      <c r="J22" s="24"/>
      <c r="K22" s="24">
        <f t="shared" si="6"/>
        <v>0</v>
      </c>
      <c r="L22" s="25">
        <f t="shared" si="7"/>
        <v>0</v>
      </c>
      <c r="M22" s="23">
        <v>20</v>
      </c>
      <c r="N22" s="24"/>
      <c r="O22" s="24"/>
      <c r="P22" s="24"/>
      <c r="Q22" s="24"/>
      <c r="R22" s="23"/>
      <c r="S22" s="24">
        <f t="shared" si="8"/>
        <v>0</v>
      </c>
      <c r="T22" s="25">
        <f t="shared" si="9"/>
        <v>0</v>
      </c>
      <c r="U22" s="23">
        <v>20</v>
      </c>
      <c r="V22" s="24"/>
      <c r="W22" s="24"/>
      <c r="X22" s="24"/>
      <c r="Y22" s="24"/>
      <c r="Z22" s="23"/>
      <c r="AA22" s="24">
        <f t="shared" si="10"/>
        <v>0</v>
      </c>
      <c r="AB22" s="25">
        <f t="shared" si="11"/>
        <v>0</v>
      </c>
      <c r="AC22" s="23">
        <v>20</v>
      </c>
      <c r="AD22" s="24"/>
      <c r="AE22" s="24"/>
      <c r="AF22" s="24"/>
      <c r="AG22" s="24"/>
      <c r="AH22" s="23"/>
      <c r="AI22" s="24">
        <f t="shared" si="12"/>
        <v>0</v>
      </c>
      <c r="AJ22" s="25">
        <f t="shared" si="13"/>
        <v>0</v>
      </c>
      <c r="AK22" s="26">
        <v>20</v>
      </c>
      <c r="AL22" s="24"/>
      <c r="AM22" s="24"/>
      <c r="AN22" s="24"/>
      <c r="AO22" s="24"/>
      <c r="AP22" s="24"/>
      <c r="AQ22" s="24">
        <f t="shared" si="14"/>
        <v>0</v>
      </c>
      <c r="AR22" s="25">
        <f t="shared" si="15"/>
        <v>0</v>
      </c>
      <c r="AS22" s="26"/>
      <c r="AT22" s="24"/>
      <c r="AU22" s="24"/>
      <c r="AV22" s="24"/>
      <c r="AW22" s="24"/>
      <c r="AX22" s="24"/>
      <c r="AY22" s="24">
        <f t="shared" si="16"/>
        <v>0</v>
      </c>
      <c r="AZ22" s="25" t="e">
        <f t="shared" si="17"/>
        <v>#DIV/0!</v>
      </c>
      <c r="BA22" s="27"/>
      <c r="BB22" s="24"/>
      <c r="BC22" s="24"/>
      <c r="BD22" s="24"/>
      <c r="BE22" s="24"/>
      <c r="BF22" s="24"/>
      <c r="BG22" s="24">
        <f t="shared" si="18"/>
        <v>0</v>
      </c>
      <c r="BH22" s="25" t="e">
        <f t="shared" si="19"/>
        <v>#DIV/0!</v>
      </c>
      <c r="BI22" s="27"/>
      <c r="BJ22" s="24"/>
      <c r="BK22" s="24"/>
      <c r="BL22" s="24"/>
      <c r="BM22" s="24"/>
      <c r="BN22" s="24"/>
      <c r="BO22" s="24">
        <f t="shared" si="20"/>
        <v>0</v>
      </c>
      <c r="BP22" s="25" t="e">
        <f t="shared" si="21"/>
        <v>#DIV/0!</v>
      </c>
      <c r="BQ22" s="27">
        <f t="shared" si="0"/>
        <v>100</v>
      </c>
      <c r="BR22" s="27">
        <f t="shared" si="1"/>
        <v>0</v>
      </c>
      <c r="BS22" s="27">
        <f t="shared" si="2"/>
        <v>0</v>
      </c>
      <c r="BT22" s="27">
        <f t="shared" si="3"/>
        <v>0</v>
      </c>
      <c r="BU22" s="27">
        <f t="shared" si="4"/>
        <v>0</v>
      </c>
      <c r="BV22" s="27">
        <f t="shared" si="5"/>
        <v>0</v>
      </c>
      <c r="BW22" s="24">
        <f t="shared" si="22"/>
        <v>0</v>
      </c>
      <c r="BX22" s="25">
        <f t="shared" si="23"/>
        <v>0</v>
      </c>
      <c r="BY22" s="76"/>
      <c r="BZ22" s="76"/>
      <c r="CA22" s="76"/>
      <c r="CB22" s="76"/>
      <c r="CC22" s="76"/>
    </row>
    <row r="23" spans="1:81">
      <c r="A23" s="14" t="s">
        <v>9</v>
      </c>
      <c r="B23" s="28" t="s">
        <v>37</v>
      </c>
      <c r="C23" s="21">
        <v>36000</v>
      </c>
      <c r="D23" s="29">
        <v>30</v>
      </c>
      <c r="E23" s="23">
        <v>10</v>
      </c>
      <c r="F23" s="32"/>
      <c r="G23" s="32"/>
      <c r="H23" s="32"/>
      <c r="I23" s="32"/>
      <c r="J23" s="32"/>
      <c r="K23" s="24">
        <f t="shared" si="6"/>
        <v>0</v>
      </c>
      <c r="L23" s="25">
        <f t="shared" si="7"/>
        <v>0</v>
      </c>
      <c r="M23" s="23">
        <v>5</v>
      </c>
      <c r="N23" s="32"/>
      <c r="O23" s="32"/>
      <c r="P23" s="32"/>
      <c r="Q23" s="32"/>
      <c r="R23" s="23"/>
      <c r="S23" s="24">
        <f t="shared" si="8"/>
        <v>0</v>
      </c>
      <c r="T23" s="25">
        <f t="shared" si="9"/>
        <v>0</v>
      </c>
      <c r="U23" s="23">
        <v>5</v>
      </c>
      <c r="V23" s="32"/>
      <c r="W23" s="32"/>
      <c r="X23" s="32"/>
      <c r="Y23" s="32"/>
      <c r="Z23" s="23"/>
      <c r="AA23" s="24">
        <f t="shared" si="10"/>
        <v>0</v>
      </c>
      <c r="AB23" s="25">
        <f t="shared" si="11"/>
        <v>0</v>
      </c>
      <c r="AC23" s="23">
        <v>5</v>
      </c>
      <c r="AD23" s="32"/>
      <c r="AE23" s="32"/>
      <c r="AF23" s="32"/>
      <c r="AG23" s="32"/>
      <c r="AH23" s="23"/>
      <c r="AI23" s="24">
        <f t="shared" si="12"/>
        <v>0</v>
      </c>
      <c r="AJ23" s="25">
        <f t="shared" si="13"/>
        <v>0</v>
      </c>
      <c r="AK23" s="26">
        <v>5</v>
      </c>
      <c r="AL23" s="32"/>
      <c r="AM23" s="32"/>
      <c r="AN23" s="32"/>
      <c r="AO23" s="32"/>
      <c r="AP23" s="32"/>
      <c r="AQ23" s="24">
        <f t="shared" si="14"/>
        <v>0</v>
      </c>
      <c r="AR23" s="25">
        <f t="shared" si="15"/>
        <v>0</v>
      </c>
      <c r="AS23" s="26"/>
      <c r="AT23" s="32"/>
      <c r="AU23" s="32"/>
      <c r="AV23" s="32"/>
      <c r="AW23" s="32"/>
      <c r="AX23" s="32"/>
      <c r="AY23" s="24">
        <f t="shared" si="16"/>
        <v>0</v>
      </c>
      <c r="AZ23" s="25" t="e">
        <f t="shared" si="17"/>
        <v>#DIV/0!</v>
      </c>
      <c r="BA23" s="27"/>
      <c r="BB23" s="32"/>
      <c r="BC23" s="32"/>
      <c r="BD23" s="32"/>
      <c r="BE23" s="32"/>
      <c r="BF23" s="32"/>
      <c r="BG23" s="24">
        <f t="shared" si="18"/>
        <v>0</v>
      </c>
      <c r="BH23" s="25" t="e">
        <f t="shared" si="19"/>
        <v>#DIV/0!</v>
      </c>
      <c r="BI23" s="27"/>
      <c r="BJ23" s="32"/>
      <c r="BK23" s="32"/>
      <c r="BL23" s="32"/>
      <c r="BM23" s="32"/>
      <c r="BN23" s="32"/>
      <c r="BO23" s="24">
        <f t="shared" si="20"/>
        <v>0</v>
      </c>
      <c r="BP23" s="25" t="e">
        <f t="shared" si="21"/>
        <v>#DIV/0!</v>
      </c>
      <c r="BQ23" s="27">
        <f t="shared" si="0"/>
        <v>30</v>
      </c>
      <c r="BR23" s="27">
        <f t="shared" si="1"/>
        <v>0</v>
      </c>
      <c r="BS23" s="27">
        <f t="shared" si="2"/>
        <v>0</v>
      </c>
      <c r="BT23" s="27">
        <f t="shared" si="3"/>
        <v>0</v>
      </c>
      <c r="BU23" s="27">
        <f t="shared" si="4"/>
        <v>0</v>
      </c>
      <c r="BV23" s="27">
        <f t="shared" si="5"/>
        <v>0</v>
      </c>
      <c r="BW23" s="24">
        <f t="shared" si="22"/>
        <v>0</v>
      </c>
      <c r="BX23" s="25">
        <f t="shared" si="23"/>
        <v>0</v>
      </c>
      <c r="BY23" s="76"/>
      <c r="BZ23" s="76"/>
      <c r="CA23" s="76"/>
      <c r="CB23" s="76"/>
      <c r="CC23" s="76"/>
    </row>
    <row r="24" spans="1:81" ht="15.75" thickBot="1">
      <c r="A24" s="14" t="s">
        <v>9</v>
      </c>
      <c r="B24" s="30" t="s">
        <v>38</v>
      </c>
      <c r="C24" s="21">
        <v>69000</v>
      </c>
      <c r="D24" s="31">
        <v>30</v>
      </c>
      <c r="E24" s="23">
        <v>10</v>
      </c>
      <c r="F24" s="32"/>
      <c r="G24" s="32"/>
      <c r="H24" s="32"/>
      <c r="I24" s="32"/>
      <c r="J24" s="32"/>
      <c r="K24" s="24">
        <f t="shared" si="6"/>
        <v>0</v>
      </c>
      <c r="L24" s="25">
        <f t="shared" si="7"/>
        <v>0</v>
      </c>
      <c r="M24" s="23">
        <v>5</v>
      </c>
      <c r="N24" s="32"/>
      <c r="O24" s="32"/>
      <c r="P24" s="32"/>
      <c r="Q24" s="32"/>
      <c r="R24" s="23"/>
      <c r="S24" s="24">
        <f t="shared" si="8"/>
        <v>0</v>
      </c>
      <c r="T24" s="25">
        <f t="shared" si="9"/>
        <v>0</v>
      </c>
      <c r="U24" s="23">
        <v>5</v>
      </c>
      <c r="V24" s="32"/>
      <c r="W24" s="32"/>
      <c r="X24" s="32"/>
      <c r="Y24" s="32"/>
      <c r="Z24" s="23"/>
      <c r="AA24" s="24">
        <f t="shared" si="10"/>
        <v>0</v>
      </c>
      <c r="AB24" s="25">
        <f t="shared" si="11"/>
        <v>0</v>
      </c>
      <c r="AC24" s="23">
        <v>5</v>
      </c>
      <c r="AD24" s="32"/>
      <c r="AE24" s="32"/>
      <c r="AF24" s="32"/>
      <c r="AG24" s="32"/>
      <c r="AH24" s="23"/>
      <c r="AI24" s="24">
        <f t="shared" si="12"/>
        <v>0</v>
      </c>
      <c r="AJ24" s="25">
        <f t="shared" si="13"/>
        <v>0</v>
      </c>
      <c r="AK24" s="26">
        <v>5</v>
      </c>
      <c r="AL24" s="32"/>
      <c r="AM24" s="32"/>
      <c r="AN24" s="32"/>
      <c r="AO24" s="32"/>
      <c r="AP24" s="32"/>
      <c r="AQ24" s="24">
        <f t="shared" si="14"/>
        <v>0</v>
      </c>
      <c r="AR24" s="25">
        <f t="shared" si="15"/>
        <v>0</v>
      </c>
      <c r="AS24" s="26"/>
      <c r="AT24" s="32"/>
      <c r="AU24" s="32"/>
      <c r="AV24" s="32"/>
      <c r="AW24" s="32"/>
      <c r="AX24" s="32"/>
      <c r="AY24" s="24">
        <f t="shared" si="16"/>
        <v>0</v>
      </c>
      <c r="AZ24" s="25" t="e">
        <f t="shared" si="17"/>
        <v>#DIV/0!</v>
      </c>
      <c r="BA24" s="27"/>
      <c r="BB24" s="32"/>
      <c r="BC24" s="32"/>
      <c r="BD24" s="32"/>
      <c r="BE24" s="32"/>
      <c r="BF24" s="32"/>
      <c r="BG24" s="24">
        <f t="shared" si="18"/>
        <v>0</v>
      </c>
      <c r="BH24" s="25" t="e">
        <f t="shared" si="19"/>
        <v>#DIV/0!</v>
      </c>
      <c r="BI24" s="27"/>
      <c r="BJ24" s="32"/>
      <c r="BK24" s="32"/>
      <c r="BL24" s="32"/>
      <c r="BM24" s="32"/>
      <c r="BN24" s="32"/>
      <c r="BO24" s="24">
        <f t="shared" si="20"/>
        <v>0</v>
      </c>
      <c r="BP24" s="25" t="e">
        <f t="shared" si="21"/>
        <v>#DIV/0!</v>
      </c>
      <c r="BQ24" s="27">
        <f t="shared" si="0"/>
        <v>30</v>
      </c>
      <c r="BR24" s="27">
        <f t="shared" si="1"/>
        <v>0</v>
      </c>
      <c r="BS24" s="27">
        <f t="shared" si="2"/>
        <v>0</v>
      </c>
      <c r="BT24" s="27">
        <f t="shared" si="3"/>
        <v>0</v>
      </c>
      <c r="BU24" s="27">
        <f t="shared" si="4"/>
        <v>0</v>
      </c>
      <c r="BV24" s="27">
        <f t="shared" si="5"/>
        <v>0</v>
      </c>
      <c r="BW24" s="24">
        <f t="shared" si="22"/>
        <v>0</v>
      </c>
      <c r="BX24" s="25">
        <f t="shared" si="23"/>
        <v>0</v>
      </c>
      <c r="BY24" s="76"/>
      <c r="BZ24" s="76"/>
      <c r="CA24" s="76"/>
      <c r="CB24" s="76"/>
      <c r="CC24" s="76"/>
    </row>
    <row r="25" spans="1:81">
      <c r="A25" s="14" t="s">
        <v>9</v>
      </c>
      <c r="B25" s="33" t="s">
        <v>39</v>
      </c>
      <c r="C25" s="33"/>
      <c r="D25" s="34">
        <v>1373</v>
      </c>
      <c r="E25" s="35">
        <f>+((E5*$C5)+(E7*$C7)+(E9*$C9)+(E11*$C11)+(E12*$C12)+(E15*$C15))/1000000</f>
        <v>317.45400000000001</v>
      </c>
      <c r="F25" s="35">
        <f t="shared" ref="F25:K25" si="24">+((F5*$C5)+(F7*$C7)+(F9*$C9)+(F11*$C11)+(F12*$C12)+(F15*$C15))/1000000</f>
        <v>0</v>
      </c>
      <c r="G25" s="35">
        <f t="shared" si="24"/>
        <v>0</v>
      </c>
      <c r="H25" s="35">
        <f t="shared" si="24"/>
        <v>0</v>
      </c>
      <c r="I25" s="35">
        <f t="shared" si="24"/>
        <v>0</v>
      </c>
      <c r="J25" s="35">
        <f t="shared" si="24"/>
        <v>0</v>
      </c>
      <c r="K25" s="35">
        <f t="shared" si="24"/>
        <v>0</v>
      </c>
      <c r="L25" s="25">
        <f t="shared" si="7"/>
        <v>0</v>
      </c>
      <c r="M25" s="35">
        <f>+((M5*$C5)+(M7*$C7)+(M9*$C9)+(M11*$C11)+(M12*$C12)+(M15*$C15))/1000000</f>
        <v>351.654</v>
      </c>
      <c r="N25" s="35">
        <f t="shared" ref="N25:S25" si="25">+((N5*$C5)+(N7*$C7)+(N9*$C9)+(N11*$C11)+(N12*$C12)+(N15*$C15))/1000000</f>
        <v>0</v>
      </c>
      <c r="O25" s="35">
        <f t="shared" si="25"/>
        <v>0</v>
      </c>
      <c r="P25" s="35">
        <f t="shared" si="25"/>
        <v>0</v>
      </c>
      <c r="Q25" s="35">
        <f t="shared" si="25"/>
        <v>0</v>
      </c>
      <c r="R25" s="35">
        <f t="shared" si="25"/>
        <v>0</v>
      </c>
      <c r="S25" s="35">
        <f t="shared" si="25"/>
        <v>0</v>
      </c>
      <c r="T25" s="25">
        <f t="shared" si="9"/>
        <v>0</v>
      </c>
      <c r="U25" s="35">
        <f>+((U5*$C5)+(U7*$C7)+(U9*$C9)+(U11*$C11)+(U12*$C12)+(U15*$C15))/1000000</f>
        <v>197.75399999999999</v>
      </c>
      <c r="V25" s="35">
        <f t="shared" ref="V25:AA25" si="26">+((V5*$C5)+(V7*$C7)+(V9*$C9)+(V11*$C11)+(V12*$C12)+(V15*$C15))/1000000</f>
        <v>0</v>
      </c>
      <c r="W25" s="35">
        <f t="shared" si="26"/>
        <v>0</v>
      </c>
      <c r="X25" s="35">
        <f t="shared" si="26"/>
        <v>0</v>
      </c>
      <c r="Y25" s="35">
        <f t="shared" si="26"/>
        <v>0</v>
      </c>
      <c r="Z25" s="35">
        <f t="shared" si="26"/>
        <v>0</v>
      </c>
      <c r="AA25" s="35">
        <f t="shared" si="26"/>
        <v>0</v>
      </c>
      <c r="AB25" s="25">
        <f t="shared" si="11"/>
        <v>0</v>
      </c>
      <c r="AC25" s="35">
        <f>+((AC5*$C5)+(AC7*$C7)+(AC9*$C9)+(AC11*$C11)+(AC12*$C12)+(AC15*$C15))/1000000</f>
        <v>231.95400000000001</v>
      </c>
      <c r="AD25" s="35">
        <f t="shared" ref="AD25:AI25" si="27">+((AD5*$C5)+(AD7*$C7)+(AD9*$C9)+(AD11*$C11)+(AD12*$C12)+(AD15*$C15))/1000000</f>
        <v>0</v>
      </c>
      <c r="AE25" s="35">
        <f t="shared" si="27"/>
        <v>0</v>
      </c>
      <c r="AF25" s="35">
        <f t="shared" si="27"/>
        <v>0</v>
      </c>
      <c r="AG25" s="35">
        <f t="shared" si="27"/>
        <v>0</v>
      </c>
      <c r="AH25" s="35">
        <f t="shared" si="27"/>
        <v>0</v>
      </c>
      <c r="AI25" s="35">
        <f t="shared" si="27"/>
        <v>0</v>
      </c>
      <c r="AJ25" s="25">
        <f t="shared" si="13"/>
        <v>0</v>
      </c>
      <c r="AK25" s="35">
        <f t="shared" ref="AK25:AQ25" si="28">+((AK5*$C5)+(AK7*$C7)+(AK9*$C9)+(AK11*$C11)+(AK12*$C12)+(AK15*$C15))/1000000</f>
        <v>274.70400000000001</v>
      </c>
      <c r="AL25" s="35">
        <f t="shared" si="28"/>
        <v>0</v>
      </c>
      <c r="AM25" s="35">
        <f t="shared" si="28"/>
        <v>0</v>
      </c>
      <c r="AN25" s="35">
        <f t="shared" si="28"/>
        <v>0</v>
      </c>
      <c r="AO25" s="35">
        <f t="shared" si="28"/>
        <v>0</v>
      </c>
      <c r="AP25" s="35">
        <f t="shared" si="28"/>
        <v>0</v>
      </c>
      <c r="AQ25" s="35">
        <f t="shared" si="28"/>
        <v>0</v>
      </c>
      <c r="AR25" s="25">
        <f t="shared" si="15"/>
        <v>0</v>
      </c>
      <c r="AS25" s="35">
        <f t="shared" ref="AS25:AY25" si="29">+((AS5*$C5)+(AS7*$C7)+(AS9*$C9)+(AS11*$C11)+(AS12*$C12)+(AS15*$C15))/1000000</f>
        <v>0</v>
      </c>
      <c r="AT25" s="35">
        <f t="shared" si="29"/>
        <v>0</v>
      </c>
      <c r="AU25" s="35">
        <f t="shared" si="29"/>
        <v>0</v>
      </c>
      <c r="AV25" s="35">
        <f t="shared" si="29"/>
        <v>0</v>
      </c>
      <c r="AW25" s="35">
        <f t="shared" si="29"/>
        <v>0</v>
      </c>
      <c r="AX25" s="35">
        <f t="shared" si="29"/>
        <v>0</v>
      </c>
      <c r="AY25" s="35">
        <f t="shared" si="29"/>
        <v>0</v>
      </c>
      <c r="AZ25" s="25" t="e">
        <f t="shared" si="17"/>
        <v>#DIV/0!</v>
      </c>
      <c r="BA25" s="35">
        <f t="shared" ref="BA25:BG25" si="30">+((BA5*$C5)+(BA7*$C7)+(BA9*$C9)+(BA11*$C11)+(BA12*$C12)+(BA15*$C15))/1000000</f>
        <v>0</v>
      </c>
      <c r="BB25" s="35">
        <f t="shared" si="30"/>
        <v>0</v>
      </c>
      <c r="BC25" s="35">
        <f t="shared" si="30"/>
        <v>0</v>
      </c>
      <c r="BD25" s="35">
        <f t="shared" si="30"/>
        <v>0</v>
      </c>
      <c r="BE25" s="35">
        <f t="shared" si="30"/>
        <v>0</v>
      </c>
      <c r="BF25" s="35">
        <f t="shared" si="30"/>
        <v>0</v>
      </c>
      <c r="BG25" s="35">
        <f t="shared" si="30"/>
        <v>0</v>
      </c>
      <c r="BH25" s="25" t="e">
        <f t="shared" si="19"/>
        <v>#DIV/0!</v>
      </c>
      <c r="BI25" s="35">
        <f t="shared" ref="BI25:BO25" si="31">+((BI5*$C5)+(BI7*$C7)+(BI9*$C9)+(BI11*$C11)+(BI12*$C12)+(BI15*$C15))/1000000</f>
        <v>0</v>
      </c>
      <c r="BJ25" s="35">
        <f t="shared" si="31"/>
        <v>0</v>
      </c>
      <c r="BK25" s="35">
        <f t="shared" si="31"/>
        <v>0</v>
      </c>
      <c r="BL25" s="35">
        <f t="shared" si="31"/>
        <v>0</v>
      </c>
      <c r="BM25" s="35">
        <f t="shared" si="31"/>
        <v>0</v>
      </c>
      <c r="BN25" s="35">
        <f t="shared" si="31"/>
        <v>0</v>
      </c>
      <c r="BO25" s="35">
        <f t="shared" si="31"/>
        <v>0</v>
      </c>
      <c r="BP25" s="25" t="e">
        <f t="shared" si="21"/>
        <v>#DIV/0!</v>
      </c>
      <c r="BQ25" s="35">
        <f>+((BQ5*$C5)+(BQ7*$C7)+(BQ9*$C9)+(BQ11*$C11)+(BQ12*$C12)+(BQ15*$C15))/1000000</f>
        <v>1373.52</v>
      </c>
      <c r="BR25" s="35">
        <f t="shared" ref="BR25:BW25" si="32">+((BR5*$C5)+(BR7*$C7)+(BR9*$C9)+(BR11*$C11)+(BR12*$C12)+(BR15*$C15))/1000000</f>
        <v>0</v>
      </c>
      <c r="BS25" s="35">
        <f t="shared" si="32"/>
        <v>0</v>
      </c>
      <c r="BT25" s="35">
        <f t="shared" si="32"/>
        <v>0</v>
      </c>
      <c r="BU25" s="35">
        <f t="shared" si="32"/>
        <v>0</v>
      </c>
      <c r="BV25" s="35">
        <f t="shared" si="32"/>
        <v>0</v>
      </c>
      <c r="BW25" s="35">
        <f t="shared" si="32"/>
        <v>0</v>
      </c>
      <c r="BX25" s="25">
        <f t="shared" si="23"/>
        <v>0</v>
      </c>
      <c r="BY25" s="77"/>
      <c r="BZ25" s="77"/>
      <c r="CA25" s="77"/>
      <c r="CB25" s="77"/>
      <c r="CC25" s="77"/>
    </row>
    <row r="26" spans="1:81">
      <c r="A26" s="14" t="s">
        <v>9</v>
      </c>
      <c r="B26" s="36" t="s">
        <v>40</v>
      </c>
      <c r="C26" s="36"/>
      <c r="D26" s="37">
        <v>15</v>
      </c>
      <c r="E26" s="35">
        <f>+(E17*$C17)/1000000</f>
        <v>5.0999999999999996</v>
      </c>
      <c r="F26" s="35">
        <f t="shared" ref="F26:K26" si="33">+(F17*$C17)/1000000</f>
        <v>0</v>
      </c>
      <c r="G26" s="35">
        <f t="shared" si="33"/>
        <v>0</v>
      </c>
      <c r="H26" s="35">
        <f t="shared" si="33"/>
        <v>0</v>
      </c>
      <c r="I26" s="35">
        <f t="shared" si="33"/>
        <v>0</v>
      </c>
      <c r="J26" s="35">
        <f t="shared" si="33"/>
        <v>0</v>
      </c>
      <c r="K26" s="35">
        <f t="shared" si="33"/>
        <v>0</v>
      </c>
      <c r="L26" s="25">
        <f t="shared" si="7"/>
        <v>0</v>
      </c>
      <c r="M26" s="35">
        <f>+(M17*$C17)/1000000</f>
        <v>2.5499999999999998</v>
      </c>
      <c r="N26" s="35">
        <f t="shared" ref="N26:S26" si="34">+(N17*$C17)/1000000</f>
        <v>0</v>
      </c>
      <c r="O26" s="35">
        <f t="shared" si="34"/>
        <v>0</v>
      </c>
      <c r="P26" s="35">
        <f t="shared" si="34"/>
        <v>0</v>
      </c>
      <c r="Q26" s="35">
        <f t="shared" si="34"/>
        <v>0</v>
      </c>
      <c r="R26" s="35">
        <f t="shared" si="34"/>
        <v>0</v>
      </c>
      <c r="S26" s="35">
        <f t="shared" si="34"/>
        <v>0</v>
      </c>
      <c r="T26" s="25">
        <f t="shared" si="9"/>
        <v>0</v>
      </c>
      <c r="U26" s="35">
        <f>+(U17*$C17)/1000000</f>
        <v>2.5499999999999998</v>
      </c>
      <c r="V26" s="35">
        <f t="shared" ref="V26:AA26" si="35">+(V17*$C17)/1000000</f>
        <v>0</v>
      </c>
      <c r="W26" s="35">
        <f t="shared" si="35"/>
        <v>0</v>
      </c>
      <c r="X26" s="35">
        <f t="shared" si="35"/>
        <v>0</v>
      </c>
      <c r="Y26" s="35">
        <f t="shared" si="35"/>
        <v>0</v>
      </c>
      <c r="Z26" s="35">
        <f t="shared" si="35"/>
        <v>0</v>
      </c>
      <c r="AA26" s="35">
        <f t="shared" si="35"/>
        <v>0</v>
      </c>
      <c r="AB26" s="25">
        <f t="shared" si="11"/>
        <v>0</v>
      </c>
      <c r="AC26" s="35">
        <f>+(AC17*$C17)/1000000</f>
        <v>2.5499999999999998</v>
      </c>
      <c r="AD26" s="35">
        <f t="shared" ref="AD26:AI26" si="36">+(AD17*$C17)/1000000</f>
        <v>0</v>
      </c>
      <c r="AE26" s="35">
        <f t="shared" si="36"/>
        <v>0</v>
      </c>
      <c r="AF26" s="35">
        <f t="shared" si="36"/>
        <v>0</v>
      </c>
      <c r="AG26" s="35">
        <f t="shared" si="36"/>
        <v>0</v>
      </c>
      <c r="AH26" s="35">
        <f t="shared" si="36"/>
        <v>0</v>
      </c>
      <c r="AI26" s="35">
        <f t="shared" si="36"/>
        <v>0</v>
      </c>
      <c r="AJ26" s="25">
        <f t="shared" si="13"/>
        <v>0</v>
      </c>
      <c r="AK26" s="35">
        <f>+(AK17*$C17)/1000000</f>
        <v>2.5499999999999998</v>
      </c>
      <c r="AL26" s="35">
        <f t="shared" ref="AL26:AQ26" si="37">+(AL17*$C17)/1000000</f>
        <v>0</v>
      </c>
      <c r="AM26" s="35">
        <f t="shared" si="37"/>
        <v>0</v>
      </c>
      <c r="AN26" s="35">
        <f t="shared" si="37"/>
        <v>0</v>
      </c>
      <c r="AO26" s="35">
        <f t="shared" si="37"/>
        <v>0</v>
      </c>
      <c r="AP26" s="35">
        <f t="shared" si="37"/>
        <v>0</v>
      </c>
      <c r="AQ26" s="35">
        <f t="shared" si="37"/>
        <v>0</v>
      </c>
      <c r="AR26" s="25">
        <f t="shared" si="15"/>
        <v>0</v>
      </c>
      <c r="AS26" s="35">
        <f>+(AS17*$C17)/1000000</f>
        <v>0</v>
      </c>
      <c r="AT26" s="35">
        <f t="shared" ref="AT26:AY26" si="38">+(AT17*$C17)/1000000</f>
        <v>0</v>
      </c>
      <c r="AU26" s="35">
        <f t="shared" si="38"/>
        <v>0</v>
      </c>
      <c r="AV26" s="35">
        <f t="shared" si="38"/>
        <v>0</v>
      </c>
      <c r="AW26" s="35">
        <f t="shared" si="38"/>
        <v>0</v>
      </c>
      <c r="AX26" s="35">
        <f t="shared" si="38"/>
        <v>0</v>
      </c>
      <c r="AY26" s="35">
        <f t="shared" si="38"/>
        <v>0</v>
      </c>
      <c r="AZ26" s="25" t="e">
        <f t="shared" si="17"/>
        <v>#DIV/0!</v>
      </c>
      <c r="BA26" s="35">
        <f>+(BA17*$C17)/1000000</f>
        <v>0</v>
      </c>
      <c r="BB26" s="35">
        <f t="shared" ref="BB26:BG26" si="39">+(BB17*$C17)/1000000</f>
        <v>0</v>
      </c>
      <c r="BC26" s="35">
        <f t="shared" si="39"/>
        <v>0</v>
      </c>
      <c r="BD26" s="35">
        <f t="shared" si="39"/>
        <v>0</v>
      </c>
      <c r="BE26" s="35">
        <f t="shared" si="39"/>
        <v>0</v>
      </c>
      <c r="BF26" s="35">
        <f t="shared" si="39"/>
        <v>0</v>
      </c>
      <c r="BG26" s="35">
        <f t="shared" si="39"/>
        <v>0</v>
      </c>
      <c r="BH26" s="25" t="e">
        <f t="shared" si="19"/>
        <v>#DIV/0!</v>
      </c>
      <c r="BI26" s="35">
        <f>+(BI17*$C17)/1000000</f>
        <v>0</v>
      </c>
      <c r="BJ26" s="35">
        <f t="shared" ref="BJ26:BO26" si="40">+(BJ17*$C17)/1000000</f>
        <v>0</v>
      </c>
      <c r="BK26" s="35">
        <f t="shared" si="40"/>
        <v>0</v>
      </c>
      <c r="BL26" s="35">
        <f t="shared" si="40"/>
        <v>0</v>
      </c>
      <c r="BM26" s="35">
        <f t="shared" si="40"/>
        <v>0</v>
      </c>
      <c r="BN26" s="35">
        <f t="shared" si="40"/>
        <v>0</v>
      </c>
      <c r="BO26" s="35">
        <f t="shared" si="40"/>
        <v>0</v>
      </c>
      <c r="BP26" s="25" t="e">
        <f t="shared" si="21"/>
        <v>#DIV/0!</v>
      </c>
      <c r="BQ26" s="35">
        <f>+(BQ17*$C17)/1000000</f>
        <v>15.3</v>
      </c>
      <c r="BR26" s="35">
        <f t="shared" ref="BR26:BW26" si="41">+(BR17*$C17)/1000000</f>
        <v>0</v>
      </c>
      <c r="BS26" s="35">
        <f t="shared" si="41"/>
        <v>0</v>
      </c>
      <c r="BT26" s="35">
        <f t="shared" si="41"/>
        <v>0</v>
      </c>
      <c r="BU26" s="35">
        <f t="shared" si="41"/>
        <v>0</v>
      </c>
      <c r="BV26" s="35">
        <f t="shared" si="41"/>
        <v>0</v>
      </c>
      <c r="BW26" s="35">
        <f t="shared" si="41"/>
        <v>0</v>
      </c>
      <c r="BX26" s="25">
        <f t="shared" si="23"/>
        <v>0</v>
      </c>
      <c r="BY26" s="77"/>
      <c r="BZ26" s="77"/>
      <c r="CA26" s="77"/>
      <c r="CB26" s="77"/>
      <c r="CC26" s="77"/>
    </row>
    <row r="27" spans="1:81" ht="15.75" thickBot="1">
      <c r="A27" s="14" t="s">
        <v>9</v>
      </c>
      <c r="B27" s="38" t="s">
        <v>41</v>
      </c>
      <c r="C27" s="38"/>
      <c r="D27" s="39">
        <v>30.5</v>
      </c>
      <c r="E27" s="35">
        <f>+((E19*$C19)+(E20*$C20)+(E21*$C21)+(E22*$C22)+(E23*$C23)+(E24*$C24))/1000000</f>
        <v>6.5148000000000001</v>
      </c>
      <c r="F27" s="35">
        <f t="shared" ref="F27:K27" si="42">+((F19*$C19)+(F20*$C20)+(F21*$C21)+(F22*$C22)+(F23*$C23)+(F24*$C24))/1000000</f>
        <v>0</v>
      </c>
      <c r="G27" s="35">
        <f t="shared" si="42"/>
        <v>0</v>
      </c>
      <c r="H27" s="35">
        <f t="shared" si="42"/>
        <v>0</v>
      </c>
      <c r="I27" s="35">
        <f t="shared" si="42"/>
        <v>0</v>
      </c>
      <c r="J27" s="35">
        <f t="shared" si="42"/>
        <v>0</v>
      </c>
      <c r="K27" s="35">
        <f t="shared" si="42"/>
        <v>0</v>
      </c>
      <c r="L27" s="25">
        <f t="shared" si="7"/>
        <v>0</v>
      </c>
      <c r="M27" s="35">
        <f>+((M19*$C19)+(M20*$C20)+(M21*$C21)+(M22*$C22)+(M23*$C23)+(M24*$C24))/1000000</f>
        <v>5.9897999999999998</v>
      </c>
      <c r="N27" s="35">
        <f t="shared" ref="N27:S27" si="43">+((N19*$C19)+(N20*$C20)+(N21*$C21)+(N22*$C22)+(N23*$C23)+(N24*$C24))/1000000</f>
        <v>0</v>
      </c>
      <c r="O27" s="35">
        <f t="shared" si="43"/>
        <v>0</v>
      </c>
      <c r="P27" s="35">
        <f t="shared" si="43"/>
        <v>0</v>
      </c>
      <c r="Q27" s="35">
        <f t="shared" si="43"/>
        <v>0</v>
      </c>
      <c r="R27" s="35">
        <f t="shared" si="43"/>
        <v>0</v>
      </c>
      <c r="S27" s="35">
        <f t="shared" si="43"/>
        <v>0</v>
      </c>
      <c r="T27" s="25">
        <f t="shared" si="9"/>
        <v>0</v>
      </c>
      <c r="U27" s="35">
        <f>+((U19*$C19)+(U20*$C20)+(U21*$C21)+(U22*$C22)+(U23*$C23)+(U24*$C24))/1000000</f>
        <v>5.9897999999999998</v>
      </c>
      <c r="V27" s="35">
        <f t="shared" ref="V27:AA27" si="44">+((V19*$C19)+(V20*$C20)+(V21*$C21)+(V22*$C22)+(V23*$C23)+(V24*$C24))/1000000</f>
        <v>0</v>
      </c>
      <c r="W27" s="35">
        <f t="shared" si="44"/>
        <v>0</v>
      </c>
      <c r="X27" s="35">
        <f t="shared" si="44"/>
        <v>0</v>
      </c>
      <c r="Y27" s="35">
        <f t="shared" si="44"/>
        <v>0</v>
      </c>
      <c r="Z27" s="35">
        <f t="shared" si="44"/>
        <v>0</v>
      </c>
      <c r="AA27" s="35">
        <f t="shared" si="44"/>
        <v>0</v>
      </c>
      <c r="AB27" s="25">
        <f t="shared" si="11"/>
        <v>0</v>
      </c>
      <c r="AC27" s="35">
        <f>+((AC19*$C19)+(AC20*$C20)+(AC21*$C21)+(AC22*$C22)+(AC23*$C23)+(AC24*$C24))/1000000</f>
        <v>5.9897999999999998</v>
      </c>
      <c r="AD27" s="35">
        <f t="shared" ref="AD27:AI27" si="45">+((AD19*$C19)+(AD20*$C20)+(AD21*$C21)+(AD22*$C22)+(AD23*$C23)+(AD24*$C24))/1000000</f>
        <v>0</v>
      </c>
      <c r="AE27" s="35">
        <f t="shared" si="45"/>
        <v>0</v>
      </c>
      <c r="AF27" s="35">
        <f t="shared" si="45"/>
        <v>0</v>
      </c>
      <c r="AG27" s="35">
        <f t="shared" si="45"/>
        <v>0</v>
      </c>
      <c r="AH27" s="35">
        <f t="shared" si="45"/>
        <v>0</v>
      </c>
      <c r="AI27" s="35">
        <f t="shared" si="45"/>
        <v>0</v>
      </c>
      <c r="AJ27" s="25">
        <f t="shared" si="13"/>
        <v>0</v>
      </c>
      <c r="AK27" s="35">
        <f>+((AK19*$C19)+(AK20*$C20)+(AK21*$C21)+(AK22*$C22)+(AK23*$C23)+(AK24*$C24))/1000000</f>
        <v>5.9897999999999998</v>
      </c>
      <c r="AL27" s="35">
        <f t="shared" ref="AL27:AQ27" si="46">+((AL19*$C19)+(AL20*$C20)+(AL21*$C21)+(AL22*$C22)+(AL23*$C23)+(AL24*$C24))/1000000</f>
        <v>0</v>
      </c>
      <c r="AM27" s="35">
        <f t="shared" si="46"/>
        <v>0</v>
      </c>
      <c r="AN27" s="35">
        <f t="shared" si="46"/>
        <v>0</v>
      </c>
      <c r="AO27" s="35">
        <f t="shared" si="46"/>
        <v>0</v>
      </c>
      <c r="AP27" s="35">
        <f t="shared" si="46"/>
        <v>0</v>
      </c>
      <c r="AQ27" s="35">
        <f t="shared" si="46"/>
        <v>0</v>
      </c>
      <c r="AR27" s="25">
        <f t="shared" si="15"/>
        <v>0</v>
      </c>
      <c r="AS27" s="35">
        <f>+((AS19*$C19)+(AS20*$C20)+(AS21*$C21)+(AS22*$C22)+(AS23*$C23)+(AS24*$C24))/1000000</f>
        <v>0</v>
      </c>
      <c r="AT27" s="35">
        <f t="shared" ref="AT27:AY27" si="47">+((AT19*$C19)+(AT20*$C20)+(AT21*$C21)+(AT22*$C22)+(AT23*$C23)+(AT24*$C24))/1000000</f>
        <v>0</v>
      </c>
      <c r="AU27" s="35">
        <f t="shared" si="47"/>
        <v>0</v>
      </c>
      <c r="AV27" s="35">
        <f t="shared" si="47"/>
        <v>0</v>
      </c>
      <c r="AW27" s="35">
        <f t="shared" si="47"/>
        <v>0</v>
      </c>
      <c r="AX27" s="35">
        <f t="shared" si="47"/>
        <v>0</v>
      </c>
      <c r="AY27" s="35">
        <f t="shared" si="47"/>
        <v>0</v>
      </c>
      <c r="AZ27" s="25" t="e">
        <f t="shared" si="17"/>
        <v>#DIV/0!</v>
      </c>
      <c r="BA27" s="35">
        <f>+((BA19*$C19)+(BA20*$C20)+(BA21*$C21)+(BA22*$C22)+(BA23*$C23)+(BA24*$C24))/1000000</f>
        <v>0</v>
      </c>
      <c r="BB27" s="35">
        <f t="shared" ref="BB27:BG27" si="48">+((BB19*$C19)+(BB20*$C20)+(BB21*$C21)+(BB22*$C22)+(BB23*$C23)+(BB24*$C24))/1000000</f>
        <v>0</v>
      </c>
      <c r="BC27" s="35">
        <f t="shared" si="48"/>
        <v>0</v>
      </c>
      <c r="BD27" s="35">
        <f t="shared" si="48"/>
        <v>0</v>
      </c>
      <c r="BE27" s="35">
        <f t="shared" si="48"/>
        <v>0</v>
      </c>
      <c r="BF27" s="35">
        <f t="shared" si="48"/>
        <v>0</v>
      </c>
      <c r="BG27" s="35">
        <f t="shared" si="48"/>
        <v>0</v>
      </c>
      <c r="BH27" s="25" t="e">
        <f t="shared" si="19"/>
        <v>#DIV/0!</v>
      </c>
      <c r="BI27" s="35">
        <f>+((BI19*$C19)+(BI20*$C20)+(BI21*$C21)+(BI22*$C22)+(BI23*$C23)+(BI24*$C24))/1000000</f>
        <v>0</v>
      </c>
      <c r="BJ27" s="35">
        <f t="shared" ref="BJ27:BO27" si="49">+((BJ19*$C19)+(BJ20*$C20)+(BJ21*$C21)+(BJ22*$C22)+(BJ23*$C23)+(BJ24*$C24))/1000000</f>
        <v>0</v>
      </c>
      <c r="BK27" s="35">
        <f t="shared" si="49"/>
        <v>0</v>
      </c>
      <c r="BL27" s="35">
        <f t="shared" si="49"/>
        <v>0</v>
      </c>
      <c r="BM27" s="35">
        <f t="shared" si="49"/>
        <v>0</v>
      </c>
      <c r="BN27" s="35">
        <f t="shared" si="49"/>
        <v>0</v>
      </c>
      <c r="BO27" s="35">
        <f t="shared" si="49"/>
        <v>0</v>
      </c>
      <c r="BP27" s="25" t="e">
        <f t="shared" si="21"/>
        <v>#DIV/0!</v>
      </c>
      <c r="BQ27" s="35">
        <f>+((BQ19*$C19)+(BQ20*$C20)+(BQ21*$C21)+(BQ22*$C22)+(BQ23*$C23)+(BQ24*$C24))/1000000</f>
        <v>30.474</v>
      </c>
      <c r="BR27" s="35">
        <f t="shared" ref="BR27:BW27" si="50">+((BR19*$C19)+(BR20*$C20)+(BR21*$C21)+(BR22*$C22)+(BR23*$C23)+(BR24*$C24))/1000000</f>
        <v>0</v>
      </c>
      <c r="BS27" s="35">
        <f t="shared" si="50"/>
        <v>0</v>
      </c>
      <c r="BT27" s="35">
        <f t="shared" si="50"/>
        <v>0</v>
      </c>
      <c r="BU27" s="35">
        <f t="shared" si="50"/>
        <v>0</v>
      </c>
      <c r="BV27" s="35">
        <f t="shared" si="50"/>
        <v>0</v>
      </c>
      <c r="BW27" s="35">
        <f t="shared" si="50"/>
        <v>0</v>
      </c>
      <c r="BX27" s="25">
        <f t="shared" si="23"/>
        <v>0</v>
      </c>
      <c r="BY27" s="77"/>
      <c r="BZ27" s="77"/>
      <c r="CA27" s="77"/>
      <c r="CB27" s="77"/>
      <c r="CC27" s="77"/>
    </row>
    <row r="28" spans="1:81" ht="15.75" thickBot="1">
      <c r="A28" s="40" t="s">
        <v>9</v>
      </c>
      <c r="B28" s="41" t="s">
        <v>42</v>
      </c>
      <c r="C28" s="41"/>
      <c r="D28" s="42">
        <v>1380</v>
      </c>
      <c r="E28" s="43">
        <f>+E27+E26+E25</f>
        <v>329.06880000000001</v>
      </c>
      <c r="F28" s="43">
        <f t="shared" ref="F28:K28" si="51">+F27+F26+F25</f>
        <v>0</v>
      </c>
      <c r="G28" s="43">
        <f t="shared" si="51"/>
        <v>0</v>
      </c>
      <c r="H28" s="43">
        <f t="shared" si="51"/>
        <v>0</v>
      </c>
      <c r="I28" s="43">
        <f t="shared" si="51"/>
        <v>0</v>
      </c>
      <c r="J28" s="43">
        <f t="shared" si="51"/>
        <v>0</v>
      </c>
      <c r="K28" s="43">
        <f t="shared" si="51"/>
        <v>0</v>
      </c>
      <c r="L28" s="25">
        <f t="shared" si="7"/>
        <v>0</v>
      </c>
      <c r="M28" s="43">
        <f>+M27+M26+M25</f>
        <v>360.19380000000001</v>
      </c>
      <c r="N28" s="43">
        <f t="shared" ref="N28:S28" si="52">+N27+N26+N25</f>
        <v>0</v>
      </c>
      <c r="O28" s="43">
        <f t="shared" si="52"/>
        <v>0</v>
      </c>
      <c r="P28" s="43">
        <f t="shared" si="52"/>
        <v>0</v>
      </c>
      <c r="Q28" s="43">
        <f t="shared" si="52"/>
        <v>0</v>
      </c>
      <c r="R28" s="43">
        <f t="shared" si="52"/>
        <v>0</v>
      </c>
      <c r="S28" s="43">
        <f t="shared" si="52"/>
        <v>0</v>
      </c>
      <c r="T28" s="25">
        <f t="shared" si="9"/>
        <v>0</v>
      </c>
      <c r="U28" s="43">
        <f>+U27+U26+U25</f>
        <v>206.29379999999998</v>
      </c>
      <c r="V28" s="43">
        <f t="shared" ref="V28:AA28" si="53">+V27+V26+V25</f>
        <v>0</v>
      </c>
      <c r="W28" s="43">
        <f t="shared" si="53"/>
        <v>0</v>
      </c>
      <c r="X28" s="43">
        <f t="shared" si="53"/>
        <v>0</v>
      </c>
      <c r="Y28" s="43">
        <f t="shared" si="53"/>
        <v>0</v>
      </c>
      <c r="Z28" s="43">
        <f t="shared" si="53"/>
        <v>0</v>
      </c>
      <c r="AA28" s="43">
        <f t="shared" si="53"/>
        <v>0</v>
      </c>
      <c r="AB28" s="25">
        <f t="shared" si="11"/>
        <v>0</v>
      </c>
      <c r="AC28" s="43">
        <f>+AC27+AC26+AC25</f>
        <v>240.49380000000002</v>
      </c>
      <c r="AD28" s="43">
        <f t="shared" ref="AD28:AI28" si="54">+AD27+AD26+AD25</f>
        <v>0</v>
      </c>
      <c r="AE28" s="43">
        <f t="shared" si="54"/>
        <v>0</v>
      </c>
      <c r="AF28" s="43">
        <f t="shared" si="54"/>
        <v>0</v>
      </c>
      <c r="AG28" s="43">
        <f t="shared" si="54"/>
        <v>0</v>
      </c>
      <c r="AH28" s="43">
        <f t="shared" si="54"/>
        <v>0</v>
      </c>
      <c r="AI28" s="43">
        <f t="shared" si="54"/>
        <v>0</v>
      </c>
      <c r="AJ28" s="25">
        <f t="shared" si="13"/>
        <v>0</v>
      </c>
      <c r="AK28" s="43">
        <f>+AK27+AK26+AK25</f>
        <v>283.24380000000002</v>
      </c>
      <c r="AL28" s="43">
        <f t="shared" ref="AL28:AQ28" si="55">+AL27+AL26+AL25</f>
        <v>0</v>
      </c>
      <c r="AM28" s="43">
        <f t="shared" si="55"/>
        <v>0</v>
      </c>
      <c r="AN28" s="43">
        <f t="shared" si="55"/>
        <v>0</v>
      </c>
      <c r="AO28" s="43">
        <f t="shared" si="55"/>
        <v>0</v>
      </c>
      <c r="AP28" s="43">
        <f t="shared" si="55"/>
        <v>0</v>
      </c>
      <c r="AQ28" s="43">
        <f t="shared" si="55"/>
        <v>0</v>
      </c>
      <c r="AR28" s="25">
        <f t="shared" si="15"/>
        <v>0</v>
      </c>
      <c r="AS28" s="43">
        <f>+AS27+AS26+AS25</f>
        <v>0</v>
      </c>
      <c r="AT28" s="43">
        <f t="shared" ref="AT28:AY28" si="56">+AT27+AT26+AT25</f>
        <v>0</v>
      </c>
      <c r="AU28" s="43">
        <f t="shared" si="56"/>
        <v>0</v>
      </c>
      <c r="AV28" s="43">
        <f t="shared" si="56"/>
        <v>0</v>
      </c>
      <c r="AW28" s="43">
        <f t="shared" si="56"/>
        <v>0</v>
      </c>
      <c r="AX28" s="43">
        <f t="shared" si="56"/>
        <v>0</v>
      </c>
      <c r="AY28" s="43">
        <f t="shared" si="56"/>
        <v>0</v>
      </c>
      <c r="AZ28" s="25" t="e">
        <f t="shared" si="17"/>
        <v>#DIV/0!</v>
      </c>
      <c r="BA28" s="43">
        <f>+BA27+BA26+BA25</f>
        <v>0</v>
      </c>
      <c r="BB28" s="43">
        <f t="shared" ref="BB28:BG28" si="57">+BB27+BB26+BB25</f>
        <v>0</v>
      </c>
      <c r="BC28" s="43">
        <f t="shared" si="57"/>
        <v>0</v>
      </c>
      <c r="BD28" s="43">
        <f t="shared" si="57"/>
        <v>0</v>
      </c>
      <c r="BE28" s="43">
        <f t="shared" si="57"/>
        <v>0</v>
      </c>
      <c r="BF28" s="43">
        <f t="shared" si="57"/>
        <v>0</v>
      </c>
      <c r="BG28" s="43">
        <f t="shared" si="57"/>
        <v>0</v>
      </c>
      <c r="BH28" s="25" t="e">
        <f t="shared" si="19"/>
        <v>#DIV/0!</v>
      </c>
      <c r="BI28" s="43">
        <f>+BI27+BI26+BI25</f>
        <v>0</v>
      </c>
      <c r="BJ28" s="43">
        <f t="shared" ref="BJ28:BO28" si="58">+BJ27+BJ26+BJ25</f>
        <v>0</v>
      </c>
      <c r="BK28" s="43">
        <f t="shared" si="58"/>
        <v>0</v>
      </c>
      <c r="BL28" s="43">
        <f t="shared" si="58"/>
        <v>0</v>
      </c>
      <c r="BM28" s="43">
        <f t="shared" si="58"/>
        <v>0</v>
      </c>
      <c r="BN28" s="43">
        <f t="shared" si="58"/>
        <v>0</v>
      </c>
      <c r="BO28" s="43">
        <f t="shared" si="58"/>
        <v>0</v>
      </c>
      <c r="BP28" s="25" t="e">
        <f t="shared" si="21"/>
        <v>#DIV/0!</v>
      </c>
      <c r="BQ28" s="43">
        <f>+BQ27+BQ26+BQ25</f>
        <v>1419.2939999999999</v>
      </c>
      <c r="BR28" s="43">
        <f t="shared" ref="BR28:BW28" si="59">+BR27+BR26+BR25</f>
        <v>0</v>
      </c>
      <c r="BS28" s="43">
        <f t="shared" si="59"/>
        <v>0</v>
      </c>
      <c r="BT28" s="43">
        <f t="shared" si="59"/>
        <v>0</v>
      </c>
      <c r="BU28" s="43">
        <f t="shared" si="59"/>
        <v>0</v>
      </c>
      <c r="BV28" s="43">
        <f t="shared" si="59"/>
        <v>0</v>
      </c>
      <c r="BW28" s="43">
        <f t="shared" si="59"/>
        <v>0</v>
      </c>
      <c r="BX28" s="25">
        <f t="shared" si="23"/>
        <v>0</v>
      </c>
      <c r="BY28" s="78"/>
      <c r="BZ28" s="78"/>
      <c r="CA28" s="78"/>
      <c r="CB28" s="78"/>
      <c r="CC28" s="78"/>
    </row>
  </sheetData>
  <mergeCells count="12">
    <mergeCell ref="BY3:CC3"/>
    <mergeCell ref="BQ3:BQ4"/>
    <mergeCell ref="BR3:BX3"/>
    <mergeCell ref="E2:BP2"/>
    <mergeCell ref="F3:L3"/>
    <mergeCell ref="N3:T3"/>
    <mergeCell ref="V3:AB3"/>
    <mergeCell ref="AD3:AJ3"/>
    <mergeCell ref="AL3:AR3"/>
    <mergeCell ref="AT3:AZ3"/>
    <mergeCell ref="BB3:BH3"/>
    <mergeCell ref="BJ3:B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topLeftCell="A12" workbookViewId="0">
      <selection activeCell="A36" sqref="A36"/>
    </sheetView>
  </sheetViews>
  <sheetFormatPr defaultRowHeight="15"/>
  <cols>
    <col min="1" max="1" width="44.42578125" bestFit="1" customWidth="1"/>
    <col min="2" max="2" width="10.42578125" customWidth="1"/>
    <col min="3" max="3" width="8.140625" bestFit="1" customWidth="1"/>
    <col min="4" max="4" width="17" customWidth="1"/>
  </cols>
  <sheetData>
    <row r="1" spans="1:4" ht="15.75" thickBot="1">
      <c r="A1" s="46"/>
      <c r="B1" s="46"/>
      <c r="C1" s="46"/>
      <c r="D1" s="46"/>
    </row>
    <row r="2" spans="1:4">
      <c r="A2" s="91" t="s">
        <v>92</v>
      </c>
      <c r="B2" s="93" t="s">
        <v>52</v>
      </c>
      <c r="C2" s="93"/>
      <c r="D2" s="94"/>
    </row>
    <row r="3" spans="1:4" ht="32.25" customHeight="1">
      <c r="A3" s="92"/>
      <c r="B3" s="47" t="s">
        <v>53</v>
      </c>
      <c r="C3" s="47" t="s">
        <v>54</v>
      </c>
      <c r="D3" s="48" t="s">
        <v>55</v>
      </c>
    </row>
    <row r="4" spans="1:4">
      <c r="A4" s="49" t="s">
        <v>56</v>
      </c>
      <c r="B4" s="50">
        <v>500</v>
      </c>
      <c r="C4" s="50">
        <v>250</v>
      </c>
      <c r="D4" s="51">
        <v>75</v>
      </c>
    </row>
    <row r="5" spans="1:4">
      <c r="A5" s="52"/>
      <c r="B5" s="53"/>
      <c r="C5" s="53"/>
      <c r="D5" s="54"/>
    </row>
    <row r="6" spans="1:4">
      <c r="A6" s="52" t="s">
        <v>57</v>
      </c>
      <c r="B6" s="53"/>
      <c r="C6" s="53"/>
      <c r="D6" s="54"/>
    </row>
    <row r="7" spans="1:4">
      <c r="A7" s="52" t="s">
        <v>58</v>
      </c>
      <c r="B7" s="53"/>
      <c r="C7" s="53"/>
      <c r="D7" s="54"/>
    </row>
    <row r="8" spans="1:4">
      <c r="A8" s="52"/>
      <c r="B8" s="53"/>
      <c r="C8" s="53"/>
      <c r="D8" s="54"/>
    </row>
    <row r="9" spans="1:4">
      <c r="A9" s="55" t="s">
        <v>59</v>
      </c>
      <c r="B9" s="53"/>
      <c r="C9" s="53"/>
      <c r="D9" s="54"/>
    </row>
    <row r="10" spans="1:4">
      <c r="A10" s="49" t="s">
        <v>60</v>
      </c>
      <c r="B10" s="56">
        <v>0.9</v>
      </c>
      <c r="C10" s="56">
        <v>0.8</v>
      </c>
      <c r="D10" s="57" t="s">
        <v>61</v>
      </c>
    </row>
    <row r="11" spans="1:4">
      <c r="A11" s="49" t="s">
        <v>62</v>
      </c>
      <c r="B11" s="58">
        <v>1</v>
      </c>
      <c r="C11" s="58">
        <v>0.5</v>
      </c>
      <c r="D11" s="59">
        <v>0</v>
      </c>
    </row>
    <row r="12" spans="1:4">
      <c r="A12" s="52"/>
      <c r="B12" s="53"/>
      <c r="C12" s="53"/>
      <c r="D12" s="54"/>
    </row>
    <row r="13" spans="1:4">
      <c r="A13" s="55" t="s">
        <v>63</v>
      </c>
      <c r="B13" s="53"/>
      <c r="C13" s="53"/>
      <c r="D13" s="54"/>
    </row>
    <row r="14" spans="1:4">
      <c r="A14" s="49" t="s">
        <v>64</v>
      </c>
      <c r="B14" s="56" t="s">
        <v>65</v>
      </c>
      <c r="C14" s="56" t="s">
        <v>66</v>
      </c>
      <c r="D14" s="57" t="s">
        <v>61</v>
      </c>
    </row>
    <row r="15" spans="1:4">
      <c r="A15" s="49" t="s">
        <v>62</v>
      </c>
      <c r="B15" s="58">
        <v>1</v>
      </c>
      <c r="C15" s="58">
        <v>0.5</v>
      </c>
      <c r="D15" s="59">
        <v>0</v>
      </c>
    </row>
    <row r="16" spans="1:4">
      <c r="A16" s="52"/>
      <c r="B16" s="53"/>
      <c r="C16" s="53"/>
      <c r="D16" s="54"/>
    </row>
    <row r="17" spans="1:4">
      <c r="A17" s="55" t="s">
        <v>67</v>
      </c>
      <c r="B17" s="53"/>
      <c r="C17" s="53"/>
      <c r="D17" s="54"/>
    </row>
    <row r="18" spans="1:4">
      <c r="A18" s="49" t="s">
        <v>68</v>
      </c>
      <c r="B18" s="56" t="s">
        <v>65</v>
      </c>
      <c r="C18" s="56" t="s">
        <v>66</v>
      </c>
      <c r="D18" s="57" t="s">
        <v>61</v>
      </c>
    </row>
    <row r="19" spans="1:4" ht="15.75" thickBot="1">
      <c r="A19" s="60" t="s">
        <v>62</v>
      </c>
      <c r="B19" s="61">
        <v>1</v>
      </c>
      <c r="C19" s="61">
        <v>0.5</v>
      </c>
      <c r="D19" s="62">
        <v>0</v>
      </c>
    </row>
    <row r="21" spans="1:4">
      <c r="A21" s="63" t="s">
        <v>69</v>
      </c>
      <c r="B21" s="64"/>
      <c r="C21" s="65"/>
      <c r="D21" s="66"/>
    </row>
    <row r="22" spans="1:4">
      <c r="A22" s="67" t="s">
        <v>70</v>
      </c>
      <c r="B22" s="68" t="s">
        <v>71</v>
      </c>
      <c r="C22" s="69"/>
      <c r="D22" s="70"/>
    </row>
    <row r="23" spans="1:4">
      <c r="A23" s="67" t="s">
        <v>72</v>
      </c>
      <c r="B23" s="68" t="s">
        <v>73</v>
      </c>
      <c r="C23" s="69"/>
      <c r="D23" s="70"/>
    </row>
    <row r="24" spans="1:4">
      <c r="A24" s="67" t="s">
        <v>74</v>
      </c>
      <c r="B24" s="67"/>
      <c r="C24" s="53"/>
      <c r="D24" s="71"/>
    </row>
    <row r="25" spans="1:4">
      <c r="A25" s="67" t="s">
        <v>75</v>
      </c>
      <c r="B25" s="67"/>
      <c r="C25" s="53"/>
      <c r="D25" s="71"/>
    </row>
    <row r="26" spans="1:4">
      <c r="A26" s="67" t="s">
        <v>76</v>
      </c>
      <c r="B26" s="68" t="s">
        <v>77</v>
      </c>
      <c r="C26" s="69"/>
      <c r="D26" s="70"/>
    </row>
    <row r="27" spans="1:4">
      <c r="A27" s="67" t="s">
        <v>78</v>
      </c>
      <c r="B27" s="68" t="s">
        <v>79</v>
      </c>
      <c r="C27" s="69"/>
      <c r="D27" s="70"/>
    </row>
    <row r="28" spans="1:4">
      <c r="A28" s="67" t="s">
        <v>80</v>
      </c>
      <c r="B28" s="68" t="s">
        <v>81</v>
      </c>
      <c r="C28" s="69"/>
      <c r="D28" s="70"/>
    </row>
    <row r="29" spans="1:4">
      <c r="A29" s="67" t="s">
        <v>82</v>
      </c>
      <c r="B29" s="68"/>
      <c r="C29" s="69"/>
      <c r="D29" s="70"/>
    </row>
    <row r="30" spans="1:4">
      <c r="A30" s="67" t="s">
        <v>83</v>
      </c>
      <c r="B30" s="68" t="s">
        <v>84</v>
      </c>
      <c r="C30" s="69"/>
      <c r="D30" s="70"/>
    </row>
    <row r="31" spans="1:4">
      <c r="A31" s="67" t="s">
        <v>85</v>
      </c>
      <c r="B31" s="68" t="s">
        <v>86</v>
      </c>
      <c r="C31" s="69"/>
      <c r="D31" s="70"/>
    </row>
    <row r="32" spans="1:4">
      <c r="A32" s="67" t="s">
        <v>87</v>
      </c>
      <c r="B32" s="67"/>
      <c r="C32" s="53"/>
      <c r="D32" s="71"/>
    </row>
    <row r="33" spans="1:4">
      <c r="A33" s="67" t="s">
        <v>88</v>
      </c>
      <c r="B33" s="67"/>
      <c r="C33" s="53"/>
      <c r="D33" s="71"/>
    </row>
    <row r="34" spans="1:4">
      <c r="A34" s="72" t="s">
        <v>89</v>
      </c>
      <c r="B34" s="72"/>
      <c r="C34" s="73"/>
      <c r="D34" s="74"/>
    </row>
  </sheetData>
  <mergeCells count="2">
    <mergeCell ref="A2:A3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C28"/>
  <sheetViews>
    <sheetView topLeftCell="A2" zoomScale="70" zoomScaleNormal="70" workbookViewId="0">
      <selection activeCell="A21" sqref="A21"/>
    </sheetView>
  </sheetViews>
  <sheetFormatPr defaultRowHeight="15"/>
  <cols>
    <col min="1" max="1" width="5.7109375" bestFit="1" customWidth="1"/>
    <col min="2" max="2" width="38.5703125" customWidth="1"/>
    <col min="3" max="3" width="12.42578125" bestFit="1" customWidth="1"/>
    <col min="4" max="4" width="8.5703125" customWidth="1"/>
    <col min="5" max="5" width="11" customWidth="1"/>
    <col min="6" max="10" width="5.7109375" bestFit="1" customWidth="1"/>
    <col min="11" max="11" width="6.28515625" customWidth="1"/>
    <col min="12" max="12" width="8.5703125" bestFit="1" customWidth="1"/>
    <col min="13" max="13" width="8.85546875" bestFit="1" customWidth="1"/>
    <col min="14" max="19" width="5.7109375" bestFit="1" customWidth="1"/>
    <col min="20" max="20" width="8.5703125" bestFit="1" customWidth="1"/>
  </cols>
  <sheetData>
    <row r="1" spans="1:81">
      <c r="A1" s="2"/>
      <c r="B1" s="3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2"/>
      <c r="BR1" s="2"/>
      <c r="BS1" s="2"/>
      <c r="BT1" s="2"/>
      <c r="BU1" s="2"/>
      <c r="BV1" s="2"/>
      <c r="BW1" s="2"/>
      <c r="BX1" s="2"/>
    </row>
    <row r="2" spans="1:81" ht="15.75" thickBot="1">
      <c r="A2" s="2"/>
      <c r="B2" s="3"/>
      <c r="C2" s="3"/>
      <c r="D2" s="6"/>
      <c r="E2" s="88">
        <v>44013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90"/>
      <c r="BQ2" s="2"/>
      <c r="BR2" s="2"/>
      <c r="BS2" s="2"/>
      <c r="BT2" s="2"/>
      <c r="BU2" s="2"/>
      <c r="BV2" s="2"/>
      <c r="BW2" s="2"/>
      <c r="BX2" s="2"/>
    </row>
    <row r="3" spans="1:81" ht="15.75" thickBot="1">
      <c r="A3" s="7" t="s">
        <v>4</v>
      </c>
      <c r="B3" s="8" t="s">
        <v>43</v>
      </c>
      <c r="C3" s="9"/>
      <c r="D3" s="10"/>
      <c r="E3" s="11" t="s">
        <v>6</v>
      </c>
      <c r="F3" s="86" t="s">
        <v>7</v>
      </c>
      <c r="G3" s="81"/>
      <c r="H3" s="81"/>
      <c r="I3" s="81"/>
      <c r="J3" s="81"/>
      <c r="K3" s="81"/>
      <c r="L3" s="82"/>
      <c r="M3" s="12"/>
      <c r="N3" s="81" t="s">
        <v>7</v>
      </c>
      <c r="O3" s="81"/>
      <c r="P3" s="81"/>
      <c r="Q3" s="81"/>
      <c r="R3" s="81"/>
      <c r="S3" s="81"/>
      <c r="T3" s="82"/>
      <c r="U3" s="12"/>
      <c r="V3" s="87" t="s">
        <v>7</v>
      </c>
      <c r="W3" s="87"/>
      <c r="X3" s="87"/>
      <c r="Y3" s="87"/>
      <c r="Z3" s="87"/>
      <c r="AA3" s="87"/>
      <c r="AB3" s="87"/>
      <c r="AC3" s="12"/>
      <c r="AD3" s="87" t="s">
        <v>7</v>
      </c>
      <c r="AE3" s="87"/>
      <c r="AF3" s="87"/>
      <c r="AG3" s="87"/>
      <c r="AH3" s="87"/>
      <c r="AI3" s="87"/>
      <c r="AJ3" s="87"/>
      <c r="AK3" s="12"/>
      <c r="AL3" s="87" t="s">
        <v>7</v>
      </c>
      <c r="AM3" s="87"/>
      <c r="AN3" s="87"/>
      <c r="AO3" s="87"/>
      <c r="AP3" s="87"/>
      <c r="AQ3" s="87"/>
      <c r="AR3" s="87"/>
      <c r="AS3" s="13"/>
      <c r="AT3" s="86" t="s">
        <v>7</v>
      </c>
      <c r="AU3" s="81"/>
      <c r="AV3" s="81"/>
      <c r="AW3" s="81"/>
      <c r="AX3" s="81"/>
      <c r="AY3" s="81"/>
      <c r="AZ3" s="82"/>
      <c r="BA3" s="13"/>
      <c r="BB3" s="86" t="s">
        <v>7</v>
      </c>
      <c r="BC3" s="81"/>
      <c r="BD3" s="81"/>
      <c r="BE3" s="81"/>
      <c r="BF3" s="81"/>
      <c r="BG3" s="81"/>
      <c r="BH3" s="82"/>
      <c r="BI3" s="13"/>
      <c r="BJ3" s="86" t="s">
        <v>7</v>
      </c>
      <c r="BK3" s="81"/>
      <c r="BL3" s="81"/>
      <c r="BM3" s="81"/>
      <c r="BN3" s="81"/>
      <c r="BO3" s="81"/>
      <c r="BP3" s="82"/>
      <c r="BQ3" s="80" t="s">
        <v>8</v>
      </c>
      <c r="BR3" s="81" t="s">
        <v>7</v>
      </c>
      <c r="BS3" s="81"/>
      <c r="BT3" s="81"/>
      <c r="BU3" s="81"/>
      <c r="BV3" s="81"/>
      <c r="BW3" s="81"/>
      <c r="BX3" s="82"/>
      <c r="BY3" s="79" t="s">
        <v>90</v>
      </c>
      <c r="BZ3" s="79"/>
      <c r="CA3" s="79"/>
      <c r="CB3" s="79"/>
      <c r="CC3" s="79"/>
    </row>
    <row r="4" spans="1:81" ht="15.75" thickBot="1">
      <c r="A4" s="14" t="s">
        <v>9</v>
      </c>
      <c r="B4" s="15" t="s">
        <v>10</v>
      </c>
      <c r="C4" s="15"/>
      <c r="D4" s="16">
        <v>43909</v>
      </c>
      <c r="E4" s="45" t="s">
        <v>44</v>
      </c>
      <c r="F4" s="17" t="s">
        <v>12</v>
      </c>
      <c r="G4" s="17" t="s">
        <v>13</v>
      </c>
      <c r="H4" s="17" t="s">
        <v>14</v>
      </c>
      <c r="I4" s="17" t="s">
        <v>15</v>
      </c>
      <c r="J4" s="17" t="s">
        <v>16</v>
      </c>
      <c r="K4" s="17" t="s">
        <v>17</v>
      </c>
      <c r="L4" s="17" t="s">
        <v>18</v>
      </c>
      <c r="M4" s="45" t="s">
        <v>45</v>
      </c>
      <c r="N4" s="17" t="s">
        <v>12</v>
      </c>
      <c r="O4" s="17" t="s">
        <v>13</v>
      </c>
      <c r="P4" s="17" t="s">
        <v>14</v>
      </c>
      <c r="Q4" s="17" t="s">
        <v>15</v>
      </c>
      <c r="R4" s="17" t="s">
        <v>16</v>
      </c>
      <c r="S4" s="17" t="s">
        <v>17</v>
      </c>
      <c r="T4" s="17" t="s">
        <v>18</v>
      </c>
      <c r="U4" s="45" t="s">
        <v>46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  <c r="AC4" s="45" t="s">
        <v>47</v>
      </c>
      <c r="AD4" s="18" t="s">
        <v>12</v>
      </c>
      <c r="AE4" s="18" t="s">
        <v>13</v>
      </c>
      <c r="AF4" s="18" t="s">
        <v>14</v>
      </c>
      <c r="AG4" s="18" t="s">
        <v>15</v>
      </c>
      <c r="AH4" s="18" t="s">
        <v>16</v>
      </c>
      <c r="AI4" s="18" t="s">
        <v>17</v>
      </c>
      <c r="AJ4" s="18" t="s">
        <v>18</v>
      </c>
      <c r="AK4" s="45" t="s">
        <v>48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18</v>
      </c>
      <c r="AS4" s="19" t="s">
        <v>49</v>
      </c>
      <c r="AT4" s="17" t="s">
        <v>12</v>
      </c>
      <c r="AU4" s="17" t="s">
        <v>13</v>
      </c>
      <c r="AV4" s="17" t="s">
        <v>14</v>
      </c>
      <c r="AW4" s="17" t="s">
        <v>15</v>
      </c>
      <c r="AX4" s="17" t="s">
        <v>16</v>
      </c>
      <c r="AY4" s="17" t="s">
        <v>17</v>
      </c>
      <c r="AZ4" s="17" t="s">
        <v>18</v>
      </c>
      <c r="BA4" s="19" t="s">
        <v>50</v>
      </c>
      <c r="BB4" s="17" t="s">
        <v>12</v>
      </c>
      <c r="BC4" s="17" t="s">
        <v>13</v>
      </c>
      <c r="BD4" s="17" t="s">
        <v>14</v>
      </c>
      <c r="BE4" s="17" t="s">
        <v>15</v>
      </c>
      <c r="BF4" s="17" t="s">
        <v>16</v>
      </c>
      <c r="BG4" s="17" t="s">
        <v>17</v>
      </c>
      <c r="BH4" s="17" t="s">
        <v>18</v>
      </c>
      <c r="BI4" s="19" t="s">
        <v>51</v>
      </c>
      <c r="BJ4" s="17" t="s">
        <v>12</v>
      </c>
      <c r="BK4" s="17" t="s">
        <v>13</v>
      </c>
      <c r="BL4" s="17" t="s">
        <v>14</v>
      </c>
      <c r="BM4" s="17" t="s">
        <v>15</v>
      </c>
      <c r="BN4" s="17" t="s">
        <v>16</v>
      </c>
      <c r="BO4" s="17" t="s">
        <v>17</v>
      </c>
      <c r="BP4" s="17" t="s">
        <v>18</v>
      </c>
      <c r="BQ4" s="80"/>
      <c r="BR4" s="17" t="s">
        <v>12</v>
      </c>
      <c r="BS4" s="17" t="s">
        <v>13</v>
      </c>
      <c r="BT4" s="17" t="s">
        <v>14</v>
      </c>
      <c r="BU4" s="17" t="s">
        <v>15</v>
      </c>
      <c r="BV4" s="17" t="s">
        <v>16</v>
      </c>
      <c r="BW4" s="17" t="s">
        <v>17</v>
      </c>
      <c r="BX4" s="17" t="s">
        <v>18</v>
      </c>
      <c r="BY4" s="75" t="s">
        <v>12</v>
      </c>
      <c r="BZ4" s="75" t="s">
        <v>13</v>
      </c>
      <c r="CA4" s="75" t="s">
        <v>14</v>
      </c>
      <c r="CB4" s="75" t="s">
        <v>15</v>
      </c>
      <c r="CC4" s="75" t="s">
        <v>16</v>
      </c>
    </row>
    <row r="5" spans="1:81">
      <c r="A5" s="14" t="s">
        <v>9</v>
      </c>
      <c r="B5" s="20" t="s">
        <v>19</v>
      </c>
      <c r="C5" s="21">
        <v>80000</v>
      </c>
      <c r="D5" s="22">
        <v>20</v>
      </c>
      <c r="E5" s="23">
        <v>3</v>
      </c>
      <c r="F5" s="24"/>
      <c r="G5" s="24"/>
      <c r="H5" s="24"/>
      <c r="I5" s="24"/>
      <c r="J5" s="24"/>
      <c r="K5" s="24">
        <f>SUM(F5:J5)</f>
        <v>0</v>
      </c>
      <c r="L5" s="25">
        <f>+K5/E5</f>
        <v>0</v>
      </c>
      <c r="M5" s="23">
        <v>2</v>
      </c>
      <c r="N5" s="24"/>
      <c r="O5" s="24"/>
      <c r="P5" s="24"/>
      <c r="Q5" s="24"/>
      <c r="R5" s="23"/>
      <c r="S5" s="24">
        <f>SUM(N5:R5)</f>
        <v>0</v>
      </c>
      <c r="T5" s="25">
        <f>+S5/M5</f>
        <v>0</v>
      </c>
      <c r="U5" s="23">
        <v>2</v>
      </c>
      <c r="V5" s="24"/>
      <c r="W5" s="24"/>
      <c r="X5" s="24"/>
      <c r="Y5" s="24"/>
      <c r="Z5" s="23"/>
      <c r="AA5" s="24">
        <f>SUM(V5:Z5)</f>
        <v>0</v>
      </c>
      <c r="AB5" s="25">
        <f>+AA5/U5</f>
        <v>0</v>
      </c>
      <c r="AC5" s="23">
        <v>3</v>
      </c>
      <c r="AD5" s="24"/>
      <c r="AE5" s="24"/>
      <c r="AF5" s="24"/>
      <c r="AG5" s="24"/>
      <c r="AH5" s="23"/>
      <c r="AI5" s="24">
        <f>SUM(AD5:AH5)</f>
        <v>0</v>
      </c>
      <c r="AJ5" s="25">
        <f>+AI5/AC5</f>
        <v>0</v>
      </c>
      <c r="AK5" s="26">
        <v>3</v>
      </c>
      <c r="AL5" s="24"/>
      <c r="AM5" s="24"/>
      <c r="AN5" s="24"/>
      <c r="AO5" s="24"/>
      <c r="AP5" s="24"/>
      <c r="AQ5" s="24">
        <f>SUM(AL5:AP5)</f>
        <v>0</v>
      </c>
      <c r="AR5" s="25">
        <f>+AQ5/AK5</f>
        <v>0</v>
      </c>
      <c r="AS5" s="26">
        <v>3</v>
      </c>
      <c r="AT5" s="24"/>
      <c r="AU5" s="24"/>
      <c r="AV5" s="24"/>
      <c r="AW5" s="24"/>
      <c r="AX5" s="24"/>
      <c r="AY5" s="24">
        <f>SUM(AT5:AX5)</f>
        <v>0</v>
      </c>
      <c r="AZ5" s="25">
        <f>+AY5/AS5</f>
        <v>0</v>
      </c>
      <c r="BA5" s="27">
        <v>2</v>
      </c>
      <c r="BB5" s="24"/>
      <c r="BC5" s="24"/>
      <c r="BD5" s="24"/>
      <c r="BE5" s="24"/>
      <c r="BF5" s="24"/>
      <c r="BG5" s="24">
        <f>SUM(BB5:BF5)</f>
        <v>0</v>
      </c>
      <c r="BH5" s="25">
        <f>+BG5/BA5</f>
        <v>0</v>
      </c>
      <c r="BI5" s="27">
        <v>2</v>
      </c>
      <c r="BJ5" s="24"/>
      <c r="BK5" s="24"/>
      <c r="BL5" s="24"/>
      <c r="BM5" s="24"/>
      <c r="BN5" s="24"/>
      <c r="BO5" s="24">
        <f>SUM(BJ5:BN5)</f>
        <v>0</v>
      </c>
      <c r="BP5" s="25">
        <f>+BO5/BI5</f>
        <v>0</v>
      </c>
      <c r="BQ5" s="27">
        <f>+E5+M5+U5+AC5+AK5+AS5+BA5+BI5</f>
        <v>20</v>
      </c>
      <c r="BR5" s="27">
        <f t="shared" ref="BR5:BV20" si="0">+F5+N5+V5+AD5+AL5+AT5+BB5+BJ5</f>
        <v>0</v>
      </c>
      <c r="BS5" s="27">
        <f t="shared" si="0"/>
        <v>0</v>
      </c>
      <c r="BT5" s="27">
        <f t="shared" si="0"/>
        <v>0</v>
      </c>
      <c r="BU5" s="27">
        <f t="shared" si="0"/>
        <v>0</v>
      </c>
      <c r="BV5" s="27">
        <f t="shared" si="0"/>
        <v>0</v>
      </c>
      <c r="BW5" s="24"/>
      <c r="BX5" s="25">
        <f>+BW5/BQ5</f>
        <v>0</v>
      </c>
      <c r="BY5" s="76"/>
      <c r="BZ5" s="76"/>
      <c r="CA5" s="76"/>
      <c r="CB5" s="76"/>
      <c r="CC5" s="76"/>
    </row>
    <row r="6" spans="1:81">
      <c r="A6" s="14" t="s">
        <v>9</v>
      </c>
      <c r="B6" s="28" t="s">
        <v>20</v>
      </c>
      <c r="C6" s="21">
        <v>80000</v>
      </c>
      <c r="D6" s="29"/>
      <c r="E6" s="23"/>
      <c r="F6" s="24"/>
      <c r="G6" s="24"/>
      <c r="H6" s="24"/>
      <c r="I6" s="24"/>
      <c r="J6" s="24"/>
      <c r="K6" s="24">
        <f t="shared" ref="K6:K24" si="1">SUM(F6:J6)</f>
        <v>0</v>
      </c>
      <c r="L6" s="25" t="e">
        <f t="shared" ref="L6:L28" si="2">+K6/E6</f>
        <v>#DIV/0!</v>
      </c>
      <c r="M6" s="23"/>
      <c r="N6" s="24"/>
      <c r="O6" s="24"/>
      <c r="P6" s="24"/>
      <c r="Q6" s="24"/>
      <c r="R6" s="23"/>
      <c r="S6" s="24">
        <f t="shared" ref="S6:S24" si="3">SUM(N6:R6)</f>
        <v>0</v>
      </c>
      <c r="T6" s="25" t="e">
        <f t="shared" ref="T6:T28" si="4">+S6/M6</f>
        <v>#DIV/0!</v>
      </c>
      <c r="U6" s="23"/>
      <c r="V6" s="24"/>
      <c r="W6" s="24"/>
      <c r="X6" s="24"/>
      <c r="Y6" s="24"/>
      <c r="Z6" s="23"/>
      <c r="AA6" s="24">
        <f t="shared" ref="AA6:AA24" si="5">SUM(V6:Z6)</f>
        <v>0</v>
      </c>
      <c r="AB6" s="25" t="e">
        <f t="shared" ref="AB6:AB28" si="6">+AA6/U6</f>
        <v>#DIV/0!</v>
      </c>
      <c r="AC6" s="23"/>
      <c r="AD6" s="24"/>
      <c r="AE6" s="24"/>
      <c r="AF6" s="24"/>
      <c r="AG6" s="24"/>
      <c r="AH6" s="23"/>
      <c r="AI6" s="24">
        <f t="shared" ref="AI6:AI24" si="7">SUM(AD6:AH6)</f>
        <v>0</v>
      </c>
      <c r="AJ6" s="25" t="e">
        <f t="shared" ref="AJ6:AJ28" si="8">+AI6/AC6</f>
        <v>#DIV/0!</v>
      </c>
      <c r="AK6" s="26"/>
      <c r="AL6" s="24"/>
      <c r="AM6" s="24"/>
      <c r="AN6" s="24"/>
      <c r="AO6" s="24"/>
      <c r="AP6" s="24"/>
      <c r="AQ6" s="24">
        <f t="shared" ref="AQ6:AQ24" si="9">SUM(AL6:AP6)</f>
        <v>0</v>
      </c>
      <c r="AR6" s="25" t="e">
        <f t="shared" ref="AR6:AR28" si="10">+AQ6/AK6</f>
        <v>#DIV/0!</v>
      </c>
      <c r="AS6" s="26"/>
      <c r="AT6" s="24"/>
      <c r="AU6" s="24"/>
      <c r="AV6" s="24"/>
      <c r="AW6" s="24"/>
      <c r="AX6" s="24"/>
      <c r="AY6" s="24">
        <f t="shared" ref="AY6:AY24" si="11">SUM(AT6:AX6)</f>
        <v>0</v>
      </c>
      <c r="AZ6" s="25" t="e">
        <f t="shared" ref="AZ6:AZ28" si="12">+AY6/AS6</f>
        <v>#DIV/0!</v>
      </c>
      <c r="BA6" s="27"/>
      <c r="BB6" s="24"/>
      <c r="BC6" s="24"/>
      <c r="BD6" s="24"/>
      <c r="BE6" s="24"/>
      <c r="BF6" s="24"/>
      <c r="BG6" s="24">
        <f t="shared" ref="BG6:BG24" si="13">SUM(BB6:BF6)</f>
        <v>0</v>
      </c>
      <c r="BH6" s="25" t="e">
        <f t="shared" ref="BH6:BH28" si="14">+BG6/BA6</f>
        <v>#DIV/0!</v>
      </c>
      <c r="BI6" s="27"/>
      <c r="BJ6" s="24"/>
      <c r="BK6" s="24"/>
      <c r="BL6" s="24"/>
      <c r="BM6" s="24"/>
      <c r="BN6" s="24"/>
      <c r="BO6" s="24">
        <f t="shared" ref="BO6:BO24" si="15">SUM(BJ6:BN6)</f>
        <v>0</v>
      </c>
      <c r="BP6" s="25" t="e">
        <f t="shared" ref="BP6:BP28" si="16">+BO6/BI6</f>
        <v>#DIV/0!</v>
      </c>
      <c r="BQ6" s="27">
        <f t="shared" ref="BQ6:BV24" si="17">+E6+M6+U6+AC6+AK6+AS6+BA6+BI6</f>
        <v>0</v>
      </c>
      <c r="BR6" s="27">
        <f t="shared" si="0"/>
        <v>0</v>
      </c>
      <c r="BS6" s="27">
        <f t="shared" si="0"/>
        <v>0</v>
      </c>
      <c r="BT6" s="27">
        <f t="shared" si="0"/>
        <v>0</v>
      </c>
      <c r="BU6" s="27">
        <f t="shared" si="0"/>
        <v>0</v>
      </c>
      <c r="BV6" s="27">
        <f t="shared" si="0"/>
        <v>0</v>
      </c>
      <c r="BW6" s="24">
        <f t="shared" ref="BW6:BW24" si="18">SUM(BR6:BV6)</f>
        <v>0</v>
      </c>
      <c r="BX6" s="25" t="e">
        <f t="shared" ref="BX6:BX28" si="19">+BW6/BQ6</f>
        <v>#DIV/0!</v>
      </c>
      <c r="BY6" s="76"/>
      <c r="BZ6" s="76"/>
      <c r="CA6" s="76"/>
      <c r="CB6" s="76"/>
      <c r="CC6" s="76"/>
    </row>
    <row r="7" spans="1:81">
      <c r="A7" s="14" t="s">
        <v>9</v>
      </c>
      <c r="B7" s="28" t="s">
        <v>21</v>
      </c>
      <c r="C7" s="21">
        <v>408000</v>
      </c>
      <c r="D7" s="29"/>
      <c r="E7" s="23"/>
      <c r="F7" s="24"/>
      <c r="G7" s="24"/>
      <c r="H7" s="24"/>
      <c r="I7" s="24"/>
      <c r="J7" s="24"/>
      <c r="K7" s="24">
        <f t="shared" si="1"/>
        <v>0</v>
      </c>
      <c r="L7" s="25" t="e">
        <f t="shared" si="2"/>
        <v>#DIV/0!</v>
      </c>
      <c r="M7" s="23"/>
      <c r="N7" s="24"/>
      <c r="O7" s="24"/>
      <c r="P7" s="24"/>
      <c r="Q7" s="24"/>
      <c r="R7" s="23"/>
      <c r="S7" s="24">
        <f t="shared" si="3"/>
        <v>0</v>
      </c>
      <c r="T7" s="25" t="e">
        <f t="shared" si="4"/>
        <v>#DIV/0!</v>
      </c>
      <c r="U7" s="23"/>
      <c r="V7" s="24"/>
      <c r="W7" s="24"/>
      <c r="X7" s="24"/>
      <c r="Y7" s="24"/>
      <c r="Z7" s="23"/>
      <c r="AA7" s="24">
        <f t="shared" si="5"/>
        <v>0</v>
      </c>
      <c r="AB7" s="25" t="e">
        <f t="shared" si="6"/>
        <v>#DIV/0!</v>
      </c>
      <c r="AC7" s="23"/>
      <c r="AD7" s="24"/>
      <c r="AE7" s="24"/>
      <c r="AF7" s="24"/>
      <c r="AG7" s="24"/>
      <c r="AH7" s="23"/>
      <c r="AI7" s="24">
        <f t="shared" si="7"/>
        <v>0</v>
      </c>
      <c r="AJ7" s="25" t="e">
        <f t="shared" si="8"/>
        <v>#DIV/0!</v>
      </c>
      <c r="AK7" s="26"/>
      <c r="AL7" s="24"/>
      <c r="AM7" s="24"/>
      <c r="AN7" s="24"/>
      <c r="AO7" s="24"/>
      <c r="AP7" s="24"/>
      <c r="AQ7" s="24">
        <f t="shared" si="9"/>
        <v>0</v>
      </c>
      <c r="AR7" s="25" t="e">
        <f t="shared" si="10"/>
        <v>#DIV/0!</v>
      </c>
      <c r="AS7" s="26"/>
      <c r="AT7" s="24"/>
      <c r="AU7" s="24"/>
      <c r="AV7" s="24"/>
      <c r="AW7" s="24"/>
      <c r="AX7" s="24"/>
      <c r="AY7" s="24">
        <f t="shared" si="11"/>
        <v>0</v>
      </c>
      <c r="AZ7" s="25" t="e">
        <f t="shared" si="12"/>
        <v>#DIV/0!</v>
      </c>
      <c r="BA7" s="27"/>
      <c r="BB7" s="24"/>
      <c r="BC7" s="24"/>
      <c r="BD7" s="24"/>
      <c r="BE7" s="24"/>
      <c r="BF7" s="24"/>
      <c r="BG7" s="24">
        <f t="shared" si="13"/>
        <v>0</v>
      </c>
      <c r="BH7" s="25" t="e">
        <f t="shared" si="14"/>
        <v>#DIV/0!</v>
      </c>
      <c r="BI7" s="27"/>
      <c r="BJ7" s="24"/>
      <c r="BK7" s="24"/>
      <c r="BL7" s="24"/>
      <c r="BM7" s="24"/>
      <c r="BN7" s="24"/>
      <c r="BO7" s="24">
        <f t="shared" si="15"/>
        <v>0</v>
      </c>
      <c r="BP7" s="25" t="e">
        <f t="shared" si="16"/>
        <v>#DIV/0!</v>
      </c>
      <c r="BQ7" s="27">
        <f t="shared" si="17"/>
        <v>0</v>
      </c>
      <c r="BR7" s="27">
        <f t="shared" si="0"/>
        <v>0</v>
      </c>
      <c r="BS7" s="27">
        <f t="shared" si="0"/>
        <v>0</v>
      </c>
      <c r="BT7" s="27">
        <f t="shared" si="0"/>
        <v>0</v>
      </c>
      <c r="BU7" s="27">
        <f t="shared" si="0"/>
        <v>0</v>
      </c>
      <c r="BV7" s="27">
        <f t="shared" si="0"/>
        <v>0</v>
      </c>
      <c r="BW7" s="24">
        <f t="shared" si="18"/>
        <v>0</v>
      </c>
      <c r="BX7" s="25" t="e">
        <f t="shared" si="19"/>
        <v>#DIV/0!</v>
      </c>
      <c r="BY7" s="76"/>
      <c r="BZ7" s="76"/>
      <c r="CA7" s="76"/>
      <c r="CB7" s="76"/>
      <c r="CC7" s="76"/>
    </row>
    <row r="8" spans="1:81">
      <c r="A8" s="14" t="s">
        <v>9</v>
      </c>
      <c r="B8" s="28" t="s">
        <v>22</v>
      </c>
      <c r="C8" s="21">
        <v>550000</v>
      </c>
      <c r="D8" s="29"/>
      <c r="E8" s="23"/>
      <c r="F8" s="24"/>
      <c r="G8" s="24"/>
      <c r="H8" s="24"/>
      <c r="I8" s="24"/>
      <c r="J8" s="24"/>
      <c r="K8" s="24">
        <f t="shared" si="1"/>
        <v>0</v>
      </c>
      <c r="L8" s="25" t="e">
        <f t="shared" si="2"/>
        <v>#DIV/0!</v>
      </c>
      <c r="M8" s="23"/>
      <c r="N8" s="24"/>
      <c r="O8" s="24"/>
      <c r="P8" s="24"/>
      <c r="Q8" s="24"/>
      <c r="R8" s="23"/>
      <c r="S8" s="24">
        <f t="shared" si="3"/>
        <v>0</v>
      </c>
      <c r="T8" s="25" t="e">
        <f t="shared" si="4"/>
        <v>#DIV/0!</v>
      </c>
      <c r="U8" s="23"/>
      <c r="V8" s="24"/>
      <c r="W8" s="24"/>
      <c r="X8" s="24"/>
      <c r="Y8" s="24"/>
      <c r="Z8" s="23"/>
      <c r="AA8" s="24">
        <f t="shared" si="5"/>
        <v>0</v>
      </c>
      <c r="AB8" s="25" t="e">
        <f t="shared" si="6"/>
        <v>#DIV/0!</v>
      </c>
      <c r="AC8" s="23"/>
      <c r="AD8" s="24"/>
      <c r="AE8" s="24"/>
      <c r="AF8" s="24"/>
      <c r="AG8" s="24"/>
      <c r="AH8" s="23"/>
      <c r="AI8" s="24">
        <f t="shared" si="7"/>
        <v>0</v>
      </c>
      <c r="AJ8" s="25" t="e">
        <f t="shared" si="8"/>
        <v>#DIV/0!</v>
      </c>
      <c r="AK8" s="26"/>
      <c r="AL8" s="24"/>
      <c r="AM8" s="24"/>
      <c r="AN8" s="24"/>
      <c r="AO8" s="24"/>
      <c r="AP8" s="24"/>
      <c r="AQ8" s="24">
        <f t="shared" si="9"/>
        <v>0</v>
      </c>
      <c r="AR8" s="25" t="e">
        <f t="shared" si="10"/>
        <v>#DIV/0!</v>
      </c>
      <c r="AS8" s="26"/>
      <c r="AT8" s="24"/>
      <c r="AU8" s="24"/>
      <c r="AV8" s="24"/>
      <c r="AW8" s="24"/>
      <c r="AX8" s="24"/>
      <c r="AY8" s="24">
        <f t="shared" si="11"/>
        <v>0</v>
      </c>
      <c r="AZ8" s="25" t="e">
        <f t="shared" si="12"/>
        <v>#DIV/0!</v>
      </c>
      <c r="BA8" s="27"/>
      <c r="BB8" s="24"/>
      <c r="BC8" s="24"/>
      <c r="BD8" s="24"/>
      <c r="BE8" s="24"/>
      <c r="BF8" s="24"/>
      <c r="BG8" s="24">
        <f t="shared" si="13"/>
        <v>0</v>
      </c>
      <c r="BH8" s="25" t="e">
        <f t="shared" si="14"/>
        <v>#DIV/0!</v>
      </c>
      <c r="BI8" s="27"/>
      <c r="BJ8" s="24"/>
      <c r="BK8" s="24"/>
      <c r="BL8" s="24"/>
      <c r="BM8" s="24"/>
      <c r="BN8" s="24"/>
      <c r="BO8" s="24">
        <f t="shared" si="15"/>
        <v>0</v>
      </c>
      <c r="BP8" s="25" t="e">
        <f t="shared" si="16"/>
        <v>#DIV/0!</v>
      </c>
      <c r="BQ8" s="27">
        <f t="shared" si="17"/>
        <v>0</v>
      </c>
      <c r="BR8" s="27">
        <f t="shared" si="0"/>
        <v>0</v>
      </c>
      <c r="BS8" s="27">
        <f t="shared" si="0"/>
        <v>0</v>
      </c>
      <c r="BT8" s="27">
        <f t="shared" si="0"/>
        <v>0</v>
      </c>
      <c r="BU8" s="27">
        <f t="shared" si="0"/>
        <v>0</v>
      </c>
      <c r="BV8" s="27">
        <f t="shared" si="0"/>
        <v>0</v>
      </c>
      <c r="BW8" s="24">
        <f t="shared" si="18"/>
        <v>0</v>
      </c>
      <c r="BX8" s="25" t="e">
        <f t="shared" si="19"/>
        <v>#DIV/0!</v>
      </c>
      <c r="BY8" s="76"/>
      <c r="BZ8" s="76"/>
      <c r="CA8" s="76"/>
      <c r="CB8" s="76"/>
      <c r="CC8" s="76"/>
    </row>
    <row r="9" spans="1:81">
      <c r="A9" s="14" t="s">
        <v>9</v>
      </c>
      <c r="B9" s="28" t="s">
        <v>23</v>
      </c>
      <c r="C9" s="21">
        <v>86400</v>
      </c>
      <c r="D9" s="29">
        <v>40</v>
      </c>
      <c r="E9" s="23">
        <v>5</v>
      </c>
      <c r="F9" s="24"/>
      <c r="G9" s="24"/>
      <c r="H9" s="24"/>
      <c r="I9" s="24"/>
      <c r="J9" s="24"/>
      <c r="K9" s="24">
        <f t="shared" si="1"/>
        <v>0</v>
      </c>
      <c r="L9" s="25">
        <f t="shared" si="2"/>
        <v>0</v>
      </c>
      <c r="M9" s="23">
        <v>5</v>
      </c>
      <c r="N9" s="24"/>
      <c r="O9" s="24"/>
      <c r="P9" s="24"/>
      <c r="Q9" s="24"/>
      <c r="R9" s="23"/>
      <c r="S9" s="24">
        <f t="shared" si="3"/>
        <v>0</v>
      </c>
      <c r="T9" s="25">
        <f t="shared" si="4"/>
        <v>0</v>
      </c>
      <c r="U9" s="23">
        <v>5</v>
      </c>
      <c r="V9" s="24"/>
      <c r="W9" s="24"/>
      <c r="X9" s="24"/>
      <c r="Y9" s="24"/>
      <c r="Z9" s="23"/>
      <c r="AA9" s="24">
        <f t="shared" si="5"/>
        <v>0</v>
      </c>
      <c r="AB9" s="25">
        <f t="shared" si="6"/>
        <v>0</v>
      </c>
      <c r="AC9" s="23">
        <v>5</v>
      </c>
      <c r="AD9" s="24"/>
      <c r="AE9" s="24"/>
      <c r="AF9" s="24"/>
      <c r="AG9" s="24"/>
      <c r="AH9" s="23"/>
      <c r="AI9" s="24">
        <f t="shared" si="7"/>
        <v>0</v>
      </c>
      <c r="AJ9" s="25">
        <f t="shared" si="8"/>
        <v>0</v>
      </c>
      <c r="AK9" s="26">
        <v>5</v>
      </c>
      <c r="AL9" s="24"/>
      <c r="AM9" s="24"/>
      <c r="AN9" s="24"/>
      <c r="AO9" s="24"/>
      <c r="AP9" s="24"/>
      <c r="AQ9" s="24">
        <f t="shared" si="9"/>
        <v>0</v>
      </c>
      <c r="AR9" s="25">
        <f t="shared" si="10"/>
        <v>0</v>
      </c>
      <c r="AS9" s="26">
        <v>5</v>
      </c>
      <c r="AT9" s="24"/>
      <c r="AU9" s="24"/>
      <c r="AV9" s="24"/>
      <c r="AW9" s="24"/>
      <c r="AX9" s="24"/>
      <c r="AY9" s="24">
        <f t="shared" si="11"/>
        <v>0</v>
      </c>
      <c r="AZ9" s="25">
        <f t="shared" si="12"/>
        <v>0</v>
      </c>
      <c r="BA9" s="27">
        <v>5</v>
      </c>
      <c r="BB9" s="24"/>
      <c r="BC9" s="24"/>
      <c r="BD9" s="24"/>
      <c r="BE9" s="24"/>
      <c r="BF9" s="24"/>
      <c r="BG9" s="24">
        <f t="shared" si="13"/>
        <v>0</v>
      </c>
      <c r="BH9" s="25">
        <f t="shared" si="14"/>
        <v>0</v>
      </c>
      <c r="BI9" s="27">
        <v>5</v>
      </c>
      <c r="BJ9" s="24"/>
      <c r="BK9" s="24"/>
      <c r="BL9" s="24"/>
      <c r="BM9" s="24"/>
      <c r="BN9" s="24"/>
      <c r="BO9" s="24">
        <f t="shared" si="15"/>
        <v>0</v>
      </c>
      <c r="BP9" s="25">
        <f t="shared" si="16"/>
        <v>0</v>
      </c>
      <c r="BQ9" s="27">
        <f>+E9+M9+U9+AC9+AK9+AS9+BA9+BI9</f>
        <v>40</v>
      </c>
      <c r="BR9" s="27">
        <f t="shared" si="0"/>
        <v>0</v>
      </c>
      <c r="BS9" s="27">
        <f t="shared" si="0"/>
        <v>0</v>
      </c>
      <c r="BT9" s="27">
        <f t="shared" si="0"/>
        <v>0</v>
      </c>
      <c r="BU9" s="27">
        <f t="shared" si="0"/>
        <v>0</v>
      </c>
      <c r="BV9" s="27">
        <f t="shared" si="0"/>
        <v>0</v>
      </c>
      <c r="BW9" s="24">
        <f t="shared" si="18"/>
        <v>0</v>
      </c>
      <c r="BX9" s="25">
        <f t="shared" si="19"/>
        <v>0</v>
      </c>
      <c r="BY9" s="76"/>
      <c r="BZ9" s="76"/>
      <c r="CA9" s="76"/>
      <c r="CB9" s="76"/>
      <c r="CC9" s="76"/>
    </row>
    <row r="10" spans="1:81">
      <c r="A10" s="14" t="s">
        <v>9</v>
      </c>
      <c r="B10" s="28" t="s">
        <v>24</v>
      </c>
      <c r="C10" s="21">
        <v>86400</v>
      </c>
      <c r="D10" s="29"/>
      <c r="E10" s="23"/>
      <c r="F10" s="24"/>
      <c r="G10" s="24"/>
      <c r="H10" s="24"/>
      <c r="I10" s="24"/>
      <c r="J10" s="24"/>
      <c r="K10" s="24">
        <f t="shared" si="1"/>
        <v>0</v>
      </c>
      <c r="L10" s="25" t="e">
        <f t="shared" si="2"/>
        <v>#DIV/0!</v>
      </c>
      <c r="M10" s="23"/>
      <c r="N10" s="24"/>
      <c r="O10" s="24"/>
      <c r="P10" s="24"/>
      <c r="Q10" s="24"/>
      <c r="R10" s="23"/>
      <c r="S10" s="24">
        <f t="shared" si="3"/>
        <v>0</v>
      </c>
      <c r="T10" s="25" t="e">
        <f t="shared" si="4"/>
        <v>#DIV/0!</v>
      </c>
      <c r="U10" s="23"/>
      <c r="V10" s="24"/>
      <c r="W10" s="24"/>
      <c r="X10" s="24"/>
      <c r="Y10" s="24"/>
      <c r="Z10" s="23"/>
      <c r="AA10" s="24">
        <f t="shared" si="5"/>
        <v>0</v>
      </c>
      <c r="AB10" s="25" t="e">
        <f t="shared" si="6"/>
        <v>#DIV/0!</v>
      </c>
      <c r="AC10" s="23"/>
      <c r="AD10" s="24"/>
      <c r="AE10" s="24"/>
      <c r="AF10" s="24"/>
      <c r="AG10" s="24"/>
      <c r="AH10" s="23"/>
      <c r="AI10" s="24">
        <f t="shared" si="7"/>
        <v>0</v>
      </c>
      <c r="AJ10" s="25" t="e">
        <f t="shared" si="8"/>
        <v>#DIV/0!</v>
      </c>
      <c r="AK10" s="26"/>
      <c r="AL10" s="24"/>
      <c r="AM10" s="24"/>
      <c r="AN10" s="24"/>
      <c r="AO10" s="24"/>
      <c r="AP10" s="24"/>
      <c r="AQ10" s="24">
        <f t="shared" si="9"/>
        <v>0</v>
      </c>
      <c r="AR10" s="25" t="e">
        <f t="shared" si="10"/>
        <v>#DIV/0!</v>
      </c>
      <c r="AS10" s="26"/>
      <c r="AT10" s="24"/>
      <c r="AU10" s="24"/>
      <c r="AV10" s="24"/>
      <c r="AW10" s="24"/>
      <c r="AX10" s="24"/>
      <c r="AY10" s="24">
        <f t="shared" si="11"/>
        <v>0</v>
      </c>
      <c r="AZ10" s="25" t="e">
        <f t="shared" si="12"/>
        <v>#DIV/0!</v>
      </c>
      <c r="BA10" s="27"/>
      <c r="BB10" s="24"/>
      <c r="BC10" s="24"/>
      <c r="BD10" s="24"/>
      <c r="BE10" s="24"/>
      <c r="BF10" s="24"/>
      <c r="BG10" s="24">
        <f t="shared" si="13"/>
        <v>0</v>
      </c>
      <c r="BH10" s="25" t="e">
        <f t="shared" si="14"/>
        <v>#DIV/0!</v>
      </c>
      <c r="BI10" s="27"/>
      <c r="BJ10" s="24"/>
      <c r="BK10" s="24"/>
      <c r="BL10" s="24"/>
      <c r="BM10" s="24"/>
      <c r="BN10" s="24"/>
      <c r="BO10" s="24">
        <f t="shared" si="15"/>
        <v>0</v>
      </c>
      <c r="BP10" s="25" t="e">
        <f t="shared" si="16"/>
        <v>#DIV/0!</v>
      </c>
      <c r="BQ10" s="27">
        <f t="shared" si="17"/>
        <v>0</v>
      </c>
      <c r="BR10" s="27">
        <f t="shared" si="0"/>
        <v>0</v>
      </c>
      <c r="BS10" s="27">
        <f t="shared" si="0"/>
        <v>0</v>
      </c>
      <c r="BT10" s="27">
        <f t="shared" si="0"/>
        <v>0</v>
      </c>
      <c r="BU10" s="27">
        <f t="shared" si="0"/>
        <v>0</v>
      </c>
      <c r="BV10" s="27">
        <f t="shared" si="0"/>
        <v>0</v>
      </c>
      <c r="BW10" s="24">
        <f t="shared" si="18"/>
        <v>0</v>
      </c>
      <c r="BX10" s="25" t="e">
        <f t="shared" si="19"/>
        <v>#DIV/0!</v>
      </c>
      <c r="BY10" s="76"/>
      <c r="BZ10" s="76"/>
      <c r="CA10" s="76"/>
      <c r="CB10" s="76"/>
      <c r="CC10" s="76"/>
    </row>
    <row r="11" spans="1:81">
      <c r="A11" s="14" t="s">
        <v>9</v>
      </c>
      <c r="B11" s="28" t="s">
        <v>25</v>
      </c>
      <c r="C11" s="21">
        <v>336000</v>
      </c>
      <c r="D11" s="29">
        <v>0</v>
      </c>
      <c r="E11" s="23"/>
      <c r="F11" s="24"/>
      <c r="G11" s="24"/>
      <c r="H11" s="24"/>
      <c r="I11" s="24"/>
      <c r="J11" s="24"/>
      <c r="K11" s="24">
        <f t="shared" si="1"/>
        <v>0</v>
      </c>
      <c r="L11" s="25" t="e">
        <f t="shared" si="2"/>
        <v>#DIV/0!</v>
      </c>
      <c r="M11" s="23"/>
      <c r="N11" s="24"/>
      <c r="O11" s="24"/>
      <c r="P11" s="24"/>
      <c r="Q11" s="24"/>
      <c r="R11" s="23"/>
      <c r="S11" s="24">
        <f t="shared" si="3"/>
        <v>0</v>
      </c>
      <c r="T11" s="25" t="e">
        <f t="shared" si="4"/>
        <v>#DIV/0!</v>
      </c>
      <c r="U11" s="23"/>
      <c r="V11" s="24"/>
      <c r="W11" s="24"/>
      <c r="X11" s="24"/>
      <c r="Y11" s="24"/>
      <c r="Z11" s="23"/>
      <c r="AA11" s="24">
        <f t="shared" si="5"/>
        <v>0</v>
      </c>
      <c r="AB11" s="25" t="e">
        <f t="shared" si="6"/>
        <v>#DIV/0!</v>
      </c>
      <c r="AC11" s="23"/>
      <c r="AD11" s="24"/>
      <c r="AE11" s="24"/>
      <c r="AF11" s="24"/>
      <c r="AG11" s="24"/>
      <c r="AH11" s="23"/>
      <c r="AI11" s="24">
        <f t="shared" si="7"/>
        <v>0</v>
      </c>
      <c r="AJ11" s="25" t="e">
        <f t="shared" si="8"/>
        <v>#DIV/0!</v>
      </c>
      <c r="AK11" s="26"/>
      <c r="AL11" s="24"/>
      <c r="AM11" s="24"/>
      <c r="AN11" s="24"/>
      <c r="AO11" s="24"/>
      <c r="AP11" s="24"/>
      <c r="AQ11" s="24">
        <f t="shared" si="9"/>
        <v>0</v>
      </c>
      <c r="AR11" s="25" t="e">
        <f t="shared" si="10"/>
        <v>#DIV/0!</v>
      </c>
      <c r="AS11" s="26"/>
      <c r="AT11" s="24"/>
      <c r="AU11" s="24"/>
      <c r="AV11" s="24"/>
      <c r="AW11" s="24"/>
      <c r="AX11" s="24"/>
      <c r="AY11" s="24">
        <f t="shared" si="11"/>
        <v>0</v>
      </c>
      <c r="AZ11" s="25" t="e">
        <f t="shared" si="12"/>
        <v>#DIV/0!</v>
      </c>
      <c r="BA11" s="27"/>
      <c r="BB11" s="24"/>
      <c r="BC11" s="24"/>
      <c r="BD11" s="24"/>
      <c r="BE11" s="24"/>
      <c r="BF11" s="24"/>
      <c r="BG11" s="24">
        <f t="shared" si="13"/>
        <v>0</v>
      </c>
      <c r="BH11" s="25" t="e">
        <f t="shared" si="14"/>
        <v>#DIV/0!</v>
      </c>
      <c r="BI11" s="27"/>
      <c r="BJ11" s="24"/>
      <c r="BK11" s="24"/>
      <c r="BL11" s="24"/>
      <c r="BM11" s="24"/>
      <c r="BN11" s="24"/>
      <c r="BO11" s="24">
        <f t="shared" si="15"/>
        <v>0</v>
      </c>
      <c r="BP11" s="25" t="e">
        <f t="shared" si="16"/>
        <v>#DIV/0!</v>
      </c>
      <c r="BQ11" s="27">
        <f t="shared" si="17"/>
        <v>0</v>
      </c>
      <c r="BR11" s="27">
        <f t="shared" si="0"/>
        <v>0</v>
      </c>
      <c r="BS11" s="27">
        <f t="shared" si="0"/>
        <v>0</v>
      </c>
      <c r="BT11" s="27">
        <f t="shared" si="0"/>
        <v>0</v>
      </c>
      <c r="BU11" s="27">
        <f t="shared" si="0"/>
        <v>0</v>
      </c>
      <c r="BV11" s="27">
        <f t="shared" si="0"/>
        <v>0</v>
      </c>
      <c r="BW11" s="24">
        <f t="shared" si="18"/>
        <v>0</v>
      </c>
      <c r="BX11" s="25" t="e">
        <f t="shared" si="19"/>
        <v>#DIV/0!</v>
      </c>
      <c r="BY11" s="76"/>
      <c r="BZ11" s="76"/>
      <c r="CA11" s="76"/>
      <c r="CB11" s="76"/>
      <c r="CC11" s="76"/>
    </row>
    <row r="12" spans="1:81">
      <c r="A12" s="14" t="s">
        <v>9</v>
      </c>
      <c r="B12" s="28" t="s">
        <v>26</v>
      </c>
      <c r="C12" s="21">
        <v>90000</v>
      </c>
      <c r="D12" s="29">
        <v>3100</v>
      </c>
      <c r="E12" s="23">
        <v>250</v>
      </c>
      <c r="F12" s="24"/>
      <c r="G12" s="24"/>
      <c r="H12" s="24"/>
      <c r="I12" s="24"/>
      <c r="J12" s="24"/>
      <c r="K12" s="24">
        <f t="shared" si="1"/>
        <v>0</v>
      </c>
      <c r="L12" s="25">
        <f t="shared" si="2"/>
        <v>0</v>
      </c>
      <c r="M12" s="23">
        <v>300</v>
      </c>
      <c r="N12" s="24"/>
      <c r="O12" s="24"/>
      <c r="P12" s="24"/>
      <c r="Q12" s="24"/>
      <c r="R12" s="23"/>
      <c r="S12" s="24">
        <f t="shared" si="3"/>
        <v>0</v>
      </c>
      <c r="T12" s="25">
        <f t="shared" si="4"/>
        <v>0</v>
      </c>
      <c r="U12" s="23">
        <v>420</v>
      </c>
      <c r="V12" s="24"/>
      <c r="W12" s="24"/>
      <c r="X12" s="24"/>
      <c r="Y12" s="24"/>
      <c r="Z12" s="23"/>
      <c r="AA12" s="24">
        <f t="shared" si="5"/>
        <v>0</v>
      </c>
      <c r="AB12" s="25">
        <f t="shared" si="6"/>
        <v>0</v>
      </c>
      <c r="AC12" s="23">
        <v>600</v>
      </c>
      <c r="AD12" s="24"/>
      <c r="AE12" s="24"/>
      <c r="AF12" s="24"/>
      <c r="AG12" s="24"/>
      <c r="AH12" s="23"/>
      <c r="AI12" s="24">
        <f t="shared" si="7"/>
        <v>0</v>
      </c>
      <c r="AJ12" s="25">
        <f t="shared" si="8"/>
        <v>0</v>
      </c>
      <c r="AK12" s="26">
        <v>400</v>
      </c>
      <c r="AL12" s="24"/>
      <c r="AM12" s="24"/>
      <c r="AN12" s="24"/>
      <c r="AO12" s="24"/>
      <c r="AP12" s="24"/>
      <c r="AQ12" s="24">
        <f t="shared" si="9"/>
        <v>0</v>
      </c>
      <c r="AR12" s="25">
        <f t="shared" si="10"/>
        <v>0</v>
      </c>
      <c r="AS12" s="26">
        <v>400</v>
      </c>
      <c r="AT12" s="24"/>
      <c r="AU12" s="24"/>
      <c r="AV12" s="24"/>
      <c r="AW12" s="24"/>
      <c r="AX12" s="24"/>
      <c r="AY12" s="24">
        <f t="shared" si="11"/>
        <v>0</v>
      </c>
      <c r="AZ12" s="25">
        <f t="shared" si="12"/>
        <v>0</v>
      </c>
      <c r="BA12" s="27">
        <v>500</v>
      </c>
      <c r="BB12" s="24"/>
      <c r="BC12" s="24"/>
      <c r="BD12" s="24"/>
      <c r="BE12" s="24"/>
      <c r="BF12" s="24"/>
      <c r="BG12" s="24">
        <f t="shared" si="13"/>
        <v>0</v>
      </c>
      <c r="BH12" s="25">
        <f t="shared" si="14"/>
        <v>0</v>
      </c>
      <c r="BI12" s="27">
        <v>230</v>
      </c>
      <c r="BJ12" s="24"/>
      <c r="BK12" s="24"/>
      <c r="BL12" s="24"/>
      <c r="BM12" s="24"/>
      <c r="BN12" s="24"/>
      <c r="BO12" s="24">
        <f t="shared" si="15"/>
        <v>0</v>
      </c>
      <c r="BP12" s="25">
        <f t="shared" si="16"/>
        <v>0</v>
      </c>
      <c r="BQ12" s="27">
        <f t="shared" si="17"/>
        <v>3100</v>
      </c>
      <c r="BR12" s="27">
        <f>+F12+N12+V12+AD12+AL12+AT12+BB12+BJ12</f>
        <v>0</v>
      </c>
      <c r="BS12" s="27">
        <f t="shared" si="0"/>
        <v>0</v>
      </c>
      <c r="BT12" s="27">
        <f t="shared" si="0"/>
        <v>0</v>
      </c>
      <c r="BU12" s="27">
        <f t="shared" si="0"/>
        <v>0</v>
      </c>
      <c r="BV12" s="27">
        <f t="shared" si="0"/>
        <v>0</v>
      </c>
      <c r="BW12" s="24">
        <f t="shared" si="18"/>
        <v>0</v>
      </c>
      <c r="BX12" s="25">
        <f t="shared" si="19"/>
        <v>0</v>
      </c>
      <c r="BY12" s="76"/>
      <c r="BZ12" s="76"/>
      <c r="CA12" s="76"/>
      <c r="CB12" s="76"/>
      <c r="CC12" s="76"/>
    </row>
    <row r="13" spans="1:81">
      <c r="A13" s="14" t="s">
        <v>9</v>
      </c>
      <c r="B13" s="28" t="s">
        <v>27</v>
      </c>
      <c r="C13" s="21">
        <v>90000</v>
      </c>
      <c r="D13" s="29">
        <v>0</v>
      </c>
      <c r="E13" s="23"/>
      <c r="F13" s="24"/>
      <c r="G13" s="24"/>
      <c r="H13" s="24"/>
      <c r="I13" s="24"/>
      <c r="J13" s="24"/>
      <c r="K13" s="24">
        <f t="shared" si="1"/>
        <v>0</v>
      </c>
      <c r="L13" s="25" t="e">
        <f t="shared" si="2"/>
        <v>#DIV/0!</v>
      </c>
      <c r="M13" s="23"/>
      <c r="N13" s="24"/>
      <c r="O13" s="24"/>
      <c r="P13" s="24"/>
      <c r="Q13" s="24"/>
      <c r="R13" s="23"/>
      <c r="S13" s="24">
        <f t="shared" si="3"/>
        <v>0</v>
      </c>
      <c r="T13" s="25" t="e">
        <f t="shared" si="4"/>
        <v>#DIV/0!</v>
      </c>
      <c r="U13" s="23"/>
      <c r="V13" s="24"/>
      <c r="W13" s="24"/>
      <c r="X13" s="24"/>
      <c r="Y13" s="24"/>
      <c r="Z13" s="23"/>
      <c r="AA13" s="24">
        <f t="shared" si="5"/>
        <v>0</v>
      </c>
      <c r="AB13" s="25" t="e">
        <f t="shared" si="6"/>
        <v>#DIV/0!</v>
      </c>
      <c r="AC13" s="23"/>
      <c r="AD13" s="24"/>
      <c r="AE13" s="24"/>
      <c r="AF13" s="24"/>
      <c r="AG13" s="24"/>
      <c r="AH13" s="23"/>
      <c r="AI13" s="24">
        <f t="shared" si="7"/>
        <v>0</v>
      </c>
      <c r="AJ13" s="25" t="e">
        <f t="shared" si="8"/>
        <v>#DIV/0!</v>
      </c>
      <c r="AK13" s="26"/>
      <c r="AL13" s="24"/>
      <c r="AM13" s="24"/>
      <c r="AN13" s="24"/>
      <c r="AO13" s="24"/>
      <c r="AP13" s="24"/>
      <c r="AQ13" s="24">
        <f t="shared" si="9"/>
        <v>0</v>
      </c>
      <c r="AR13" s="25" t="e">
        <f t="shared" si="10"/>
        <v>#DIV/0!</v>
      </c>
      <c r="AS13" s="26"/>
      <c r="AT13" s="24"/>
      <c r="AU13" s="24"/>
      <c r="AV13" s="24"/>
      <c r="AW13" s="24"/>
      <c r="AX13" s="24"/>
      <c r="AY13" s="24">
        <f t="shared" si="11"/>
        <v>0</v>
      </c>
      <c r="AZ13" s="25" t="e">
        <f t="shared" si="12"/>
        <v>#DIV/0!</v>
      </c>
      <c r="BA13" s="27"/>
      <c r="BB13" s="24"/>
      <c r="BC13" s="24"/>
      <c r="BD13" s="24"/>
      <c r="BE13" s="24"/>
      <c r="BF13" s="24"/>
      <c r="BG13" s="24">
        <f t="shared" si="13"/>
        <v>0</v>
      </c>
      <c r="BH13" s="25" t="e">
        <f t="shared" si="14"/>
        <v>#DIV/0!</v>
      </c>
      <c r="BI13" s="27"/>
      <c r="BJ13" s="24"/>
      <c r="BK13" s="24"/>
      <c r="BL13" s="24"/>
      <c r="BM13" s="24"/>
      <c r="BN13" s="24"/>
      <c r="BO13" s="24">
        <f t="shared" si="15"/>
        <v>0</v>
      </c>
      <c r="BP13" s="25" t="e">
        <f t="shared" si="16"/>
        <v>#DIV/0!</v>
      </c>
      <c r="BQ13" s="27">
        <f t="shared" si="17"/>
        <v>0</v>
      </c>
      <c r="BR13" s="27">
        <f t="shared" si="0"/>
        <v>0</v>
      </c>
      <c r="BS13" s="27">
        <f t="shared" si="0"/>
        <v>0</v>
      </c>
      <c r="BT13" s="27">
        <f t="shared" si="0"/>
        <v>0</v>
      </c>
      <c r="BU13" s="27">
        <f t="shared" si="0"/>
        <v>0</v>
      </c>
      <c r="BV13" s="27">
        <f t="shared" si="0"/>
        <v>0</v>
      </c>
      <c r="BW13" s="24">
        <f t="shared" si="18"/>
        <v>0</v>
      </c>
      <c r="BX13" s="25" t="e">
        <f t="shared" si="19"/>
        <v>#DIV/0!</v>
      </c>
      <c r="BY13" s="76"/>
      <c r="BZ13" s="76"/>
      <c r="CA13" s="76"/>
      <c r="CB13" s="76"/>
      <c r="CC13" s="76"/>
    </row>
    <row r="14" spans="1:81">
      <c r="A14" s="14" t="s">
        <v>9</v>
      </c>
      <c r="B14" s="28" t="s">
        <v>28</v>
      </c>
      <c r="C14" s="21">
        <v>90000</v>
      </c>
      <c r="D14" s="29">
        <v>0</v>
      </c>
      <c r="E14" s="23"/>
      <c r="F14" s="24"/>
      <c r="G14" s="24"/>
      <c r="H14" s="24"/>
      <c r="I14" s="24"/>
      <c r="J14" s="24"/>
      <c r="K14" s="24">
        <f t="shared" si="1"/>
        <v>0</v>
      </c>
      <c r="L14" s="25" t="e">
        <f t="shared" si="2"/>
        <v>#DIV/0!</v>
      </c>
      <c r="M14" s="23"/>
      <c r="N14" s="24"/>
      <c r="O14" s="24"/>
      <c r="P14" s="24"/>
      <c r="Q14" s="24"/>
      <c r="R14" s="23"/>
      <c r="S14" s="24">
        <f t="shared" si="3"/>
        <v>0</v>
      </c>
      <c r="T14" s="25" t="e">
        <f t="shared" si="4"/>
        <v>#DIV/0!</v>
      </c>
      <c r="U14" s="23"/>
      <c r="V14" s="24"/>
      <c r="W14" s="24"/>
      <c r="X14" s="24"/>
      <c r="Y14" s="24"/>
      <c r="Z14" s="23"/>
      <c r="AA14" s="24">
        <f t="shared" si="5"/>
        <v>0</v>
      </c>
      <c r="AB14" s="25" t="e">
        <f t="shared" si="6"/>
        <v>#DIV/0!</v>
      </c>
      <c r="AC14" s="23"/>
      <c r="AD14" s="24"/>
      <c r="AE14" s="24"/>
      <c r="AF14" s="24"/>
      <c r="AG14" s="24"/>
      <c r="AH14" s="23"/>
      <c r="AI14" s="24">
        <f t="shared" si="7"/>
        <v>0</v>
      </c>
      <c r="AJ14" s="25" t="e">
        <f t="shared" si="8"/>
        <v>#DIV/0!</v>
      </c>
      <c r="AK14" s="26"/>
      <c r="AL14" s="24"/>
      <c r="AM14" s="24"/>
      <c r="AN14" s="24"/>
      <c r="AO14" s="24"/>
      <c r="AP14" s="24"/>
      <c r="AQ14" s="24">
        <f t="shared" si="9"/>
        <v>0</v>
      </c>
      <c r="AR14" s="25" t="e">
        <f t="shared" si="10"/>
        <v>#DIV/0!</v>
      </c>
      <c r="AS14" s="26"/>
      <c r="AT14" s="24"/>
      <c r="AU14" s="24"/>
      <c r="AV14" s="24"/>
      <c r="AW14" s="24"/>
      <c r="AX14" s="24"/>
      <c r="AY14" s="24">
        <f t="shared" si="11"/>
        <v>0</v>
      </c>
      <c r="AZ14" s="25" t="e">
        <f t="shared" si="12"/>
        <v>#DIV/0!</v>
      </c>
      <c r="BA14" s="27"/>
      <c r="BB14" s="24"/>
      <c r="BC14" s="24"/>
      <c r="BD14" s="24"/>
      <c r="BE14" s="24"/>
      <c r="BF14" s="24"/>
      <c r="BG14" s="24">
        <f t="shared" si="13"/>
        <v>0</v>
      </c>
      <c r="BH14" s="25" t="e">
        <f t="shared" si="14"/>
        <v>#DIV/0!</v>
      </c>
      <c r="BI14" s="27"/>
      <c r="BJ14" s="24"/>
      <c r="BK14" s="24"/>
      <c r="BL14" s="24"/>
      <c r="BM14" s="24"/>
      <c r="BN14" s="24"/>
      <c r="BO14" s="24">
        <f t="shared" si="15"/>
        <v>0</v>
      </c>
      <c r="BP14" s="25" t="e">
        <f t="shared" si="16"/>
        <v>#DIV/0!</v>
      </c>
      <c r="BQ14" s="27">
        <f t="shared" si="17"/>
        <v>0</v>
      </c>
      <c r="BR14" s="27">
        <f t="shared" si="0"/>
        <v>0</v>
      </c>
      <c r="BS14" s="27">
        <f t="shared" si="0"/>
        <v>0</v>
      </c>
      <c r="BT14" s="27">
        <f t="shared" si="0"/>
        <v>0</v>
      </c>
      <c r="BU14" s="27">
        <f t="shared" si="0"/>
        <v>0</v>
      </c>
      <c r="BV14" s="27">
        <f t="shared" si="0"/>
        <v>0</v>
      </c>
      <c r="BW14" s="24">
        <f t="shared" si="18"/>
        <v>0</v>
      </c>
      <c r="BX14" s="25" t="e">
        <f t="shared" si="19"/>
        <v>#DIV/0!</v>
      </c>
      <c r="BY14" s="76"/>
      <c r="BZ14" s="76"/>
      <c r="CA14" s="76"/>
      <c r="CB14" s="76"/>
      <c r="CC14" s="76"/>
    </row>
    <row r="15" spans="1:81" ht="15.75" thickBot="1">
      <c r="A15" s="14" t="s">
        <v>9</v>
      </c>
      <c r="B15" s="30" t="s">
        <v>29</v>
      </c>
      <c r="C15" s="21">
        <v>90000</v>
      </c>
      <c r="D15" s="31">
        <v>0</v>
      </c>
      <c r="E15" s="23"/>
      <c r="F15" s="24"/>
      <c r="G15" s="24"/>
      <c r="H15" s="24"/>
      <c r="I15" s="24"/>
      <c r="J15" s="24"/>
      <c r="K15" s="24">
        <f t="shared" si="1"/>
        <v>0</v>
      </c>
      <c r="L15" s="25" t="e">
        <f t="shared" si="2"/>
        <v>#DIV/0!</v>
      </c>
      <c r="M15" s="23"/>
      <c r="N15" s="24"/>
      <c r="O15" s="24"/>
      <c r="P15" s="24"/>
      <c r="Q15" s="24"/>
      <c r="R15" s="23"/>
      <c r="S15" s="24">
        <f t="shared" si="3"/>
        <v>0</v>
      </c>
      <c r="T15" s="25" t="e">
        <f t="shared" si="4"/>
        <v>#DIV/0!</v>
      </c>
      <c r="U15" s="23"/>
      <c r="V15" s="24"/>
      <c r="W15" s="24"/>
      <c r="X15" s="24"/>
      <c r="Y15" s="24"/>
      <c r="Z15" s="23"/>
      <c r="AA15" s="24">
        <f t="shared" si="5"/>
        <v>0</v>
      </c>
      <c r="AB15" s="25" t="e">
        <f t="shared" si="6"/>
        <v>#DIV/0!</v>
      </c>
      <c r="AC15" s="23"/>
      <c r="AD15" s="24"/>
      <c r="AE15" s="24"/>
      <c r="AF15" s="24"/>
      <c r="AG15" s="24"/>
      <c r="AH15" s="23"/>
      <c r="AI15" s="24">
        <f t="shared" si="7"/>
        <v>0</v>
      </c>
      <c r="AJ15" s="25" t="e">
        <f t="shared" si="8"/>
        <v>#DIV/0!</v>
      </c>
      <c r="AK15" s="26"/>
      <c r="AL15" s="24"/>
      <c r="AM15" s="24"/>
      <c r="AN15" s="24"/>
      <c r="AO15" s="24"/>
      <c r="AP15" s="24"/>
      <c r="AQ15" s="24">
        <f t="shared" si="9"/>
        <v>0</v>
      </c>
      <c r="AR15" s="25" t="e">
        <f t="shared" si="10"/>
        <v>#DIV/0!</v>
      </c>
      <c r="AS15" s="26"/>
      <c r="AT15" s="24"/>
      <c r="AU15" s="24"/>
      <c r="AV15" s="24"/>
      <c r="AW15" s="24"/>
      <c r="AX15" s="24"/>
      <c r="AY15" s="24">
        <f t="shared" si="11"/>
        <v>0</v>
      </c>
      <c r="AZ15" s="25" t="e">
        <f t="shared" si="12"/>
        <v>#DIV/0!</v>
      </c>
      <c r="BA15" s="27"/>
      <c r="BB15" s="24"/>
      <c r="BC15" s="24"/>
      <c r="BD15" s="24"/>
      <c r="BE15" s="24"/>
      <c r="BF15" s="24"/>
      <c r="BG15" s="24">
        <f t="shared" si="13"/>
        <v>0</v>
      </c>
      <c r="BH15" s="25" t="e">
        <f t="shared" si="14"/>
        <v>#DIV/0!</v>
      </c>
      <c r="BI15" s="27"/>
      <c r="BJ15" s="24"/>
      <c r="BK15" s="24"/>
      <c r="BL15" s="24"/>
      <c r="BM15" s="24"/>
      <c r="BN15" s="24"/>
      <c r="BO15" s="24">
        <f t="shared" si="15"/>
        <v>0</v>
      </c>
      <c r="BP15" s="25" t="e">
        <f t="shared" si="16"/>
        <v>#DIV/0!</v>
      </c>
      <c r="BQ15" s="27">
        <f t="shared" si="17"/>
        <v>0</v>
      </c>
      <c r="BR15" s="27">
        <f t="shared" si="0"/>
        <v>0</v>
      </c>
      <c r="BS15" s="27">
        <f t="shared" si="0"/>
        <v>0</v>
      </c>
      <c r="BT15" s="27">
        <f t="shared" si="0"/>
        <v>0</v>
      </c>
      <c r="BU15" s="27">
        <f t="shared" si="0"/>
        <v>0</v>
      </c>
      <c r="BV15" s="27">
        <f t="shared" si="0"/>
        <v>0</v>
      </c>
      <c r="BW15" s="24">
        <f t="shared" si="18"/>
        <v>0</v>
      </c>
      <c r="BX15" s="25" t="e">
        <f t="shared" si="19"/>
        <v>#DIV/0!</v>
      </c>
      <c r="BY15" s="76"/>
      <c r="BZ15" s="76"/>
      <c r="CA15" s="76"/>
      <c r="CB15" s="76"/>
      <c r="CC15" s="76"/>
    </row>
    <row r="16" spans="1:81">
      <c r="A16" s="14" t="s">
        <v>9</v>
      </c>
      <c r="B16" s="20" t="s">
        <v>30</v>
      </c>
      <c r="C16" s="21">
        <v>1125000</v>
      </c>
      <c r="D16" s="22">
        <v>0</v>
      </c>
      <c r="E16" s="23"/>
      <c r="F16" s="24"/>
      <c r="G16" s="24"/>
      <c r="H16" s="24"/>
      <c r="I16" s="24"/>
      <c r="J16" s="24"/>
      <c r="K16" s="24">
        <f t="shared" si="1"/>
        <v>0</v>
      </c>
      <c r="L16" s="25" t="e">
        <f t="shared" si="2"/>
        <v>#DIV/0!</v>
      </c>
      <c r="M16" s="23"/>
      <c r="N16" s="24"/>
      <c r="O16" s="24"/>
      <c r="P16" s="24"/>
      <c r="Q16" s="24"/>
      <c r="R16" s="23"/>
      <c r="S16" s="24">
        <f t="shared" si="3"/>
        <v>0</v>
      </c>
      <c r="T16" s="25" t="e">
        <f t="shared" si="4"/>
        <v>#DIV/0!</v>
      </c>
      <c r="U16" s="23"/>
      <c r="V16" s="24"/>
      <c r="W16" s="24"/>
      <c r="X16" s="24"/>
      <c r="Y16" s="24"/>
      <c r="Z16" s="23"/>
      <c r="AA16" s="24">
        <f t="shared" si="5"/>
        <v>0</v>
      </c>
      <c r="AB16" s="25" t="e">
        <f t="shared" si="6"/>
        <v>#DIV/0!</v>
      </c>
      <c r="AC16" s="23"/>
      <c r="AD16" s="24"/>
      <c r="AE16" s="24"/>
      <c r="AF16" s="24"/>
      <c r="AG16" s="24"/>
      <c r="AH16" s="23"/>
      <c r="AI16" s="24">
        <f t="shared" si="7"/>
        <v>0</v>
      </c>
      <c r="AJ16" s="25" t="e">
        <f t="shared" si="8"/>
        <v>#DIV/0!</v>
      </c>
      <c r="AK16" s="26"/>
      <c r="AL16" s="24"/>
      <c r="AM16" s="24"/>
      <c r="AN16" s="24"/>
      <c r="AO16" s="24"/>
      <c r="AP16" s="24"/>
      <c r="AQ16" s="24">
        <f t="shared" si="9"/>
        <v>0</v>
      </c>
      <c r="AR16" s="25" t="e">
        <f t="shared" si="10"/>
        <v>#DIV/0!</v>
      </c>
      <c r="AS16" s="26"/>
      <c r="AT16" s="24"/>
      <c r="AU16" s="24"/>
      <c r="AV16" s="24"/>
      <c r="AW16" s="24"/>
      <c r="AX16" s="24"/>
      <c r="AY16" s="24">
        <f t="shared" si="11"/>
        <v>0</v>
      </c>
      <c r="AZ16" s="25" t="e">
        <f t="shared" si="12"/>
        <v>#DIV/0!</v>
      </c>
      <c r="BA16" s="27"/>
      <c r="BB16" s="24"/>
      <c r="BC16" s="24"/>
      <c r="BD16" s="24"/>
      <c r="BE16" s="24"/>
      <c r="BF16" s="24"/>
      <c r="BG16" s="24">
        <f t="shared" si="13"/>
        <v>0</v>
      </c>
      <c r="BH16" s="25" t="e">
        <f t="shared" si="14"/>
        <v>#DIV/0!</v>
      </c>
      <c r="BI16" s="27"/>
      <c r="BJ16" s="24"/>
      <c r="BK16" s="24"/>
      <c r="BL16" s="24"/>
      <c r="BM16" s="24"/>
      <c r="BN16" s="24"/>
      <c r="BO16" s="24">
        <f t="shared" si="15"/>
        <v>0</v>
      </c>
      <c r="BP16" s="25" t="e">
        <f t="shared" si="16"/>
        <v>#DIV/0!</v>
      </c>
      <c r="BQ16" s="27">
        <f t="shared" si="17"/>
        <v>0</v>
      </c>
      <c r="BR16" s="27">
        <f t="shared" si="0"/>
        <v>0</v>
      </c>
      <c r="BS16" s="27">
        <f t="shared" si="0"/>
        <v>0</v>
      </c>
      <c r="BT16" s="27">
        <f t="shared" si="0"/>
        <v>0</v>
      </c>
      <c r="BU16" s="27">
        <f t="shared" si="0"/>
        <v>0</v>
      </c>
      <c r="BV16" s="27">
        <f t="shared" si="0"/>
        <v>0</v>
      </c>
      <c r="BW16" s="24">
        <f t="shared" si="18"/>
        <v>0</v>
      </c>
      <c r="BX16" s="25" t="e">
        <f t="shared" si="19"/>
        <v>#DIV/0!</v>
      </c>
      <c r="BY16" s="76"/>
      <c r="BZ16" s="76"/>
      <c r="CA16" s="76"/>
      <c r="CB16" s="76"/>
      <c r="CC16" s="76"/>
    </row>
    <row r="17" spans="1:81">
      <c r="A17" s="14" t="s">
        <v>9</v>
      </c>
      <c r="B17" s="28" t="s">
        <v>31</v>
      </c>
      <c r="C17" s="21">
        <v>102000</v>
      </c>
      <c r="D17" s="29">
        <v>80</v>
      </c>
      <c r="E17" s="23">
        <v>10</v>
      </c>
      <c r="F17" s="24"/>
      <c r="G17" s="24"/>
      <c r="H17" s="24"/>
      <c r="I17" s="24"/>
      <c r="J17" s="24"/>
      <c r="K17" s="24">
        <f t="shared" si="1"/>
        <v>0</v>
      </c>
      <c r="L17" s="25">
        <f t="shared" si="2"/>
        <v>0</v>
      </c>
      <c r="M17" s="23">
        <v>10</v>
      </c>
      <c r="N17" s="24"/>
      <c r="O17" s="24"/>
      <c r="P17" s="24"/>
      <c r="Q17" s="24"/>
      <c r="R17" s="23"/>
      <c r="S17" s="24">
        <f t="shared" si="3"/>
        <v>0</v>
      </c>
      <c r="T17" s="25">
        <f t="shared" si="4"/>
        <v>0</v>
      </c>
      <c r="U17" s="23">
        <v>10</v>
      </c>
      <c r="V17" s="24"/>
      <c r="W17" s="24"/>
      <c r="X17" s="24"/>
      <c r="Y17" s="24"/>
      <c r="Z17" s="23"/>
      <c r="AA17" s="24">
        <f t="shared" si="5"/>
        <v>0</v>
      </c>
      <c r="AB17" s="25">
        <f t="shared" si="6"/>
        <v>0</v>
      </c>
      <c r="AC17" s="23">
        <v>10</v>
      </c>
      <c r="AD17" s="24"/>
      <c r="AE17" s="24"/>
      <c r="AF17" s="24"/>
      <c r="AG17" s="24"/>
      <c r="AH17" s="23"/>
      <c r="AI17" s="24">
        <f t="shared" si="7"/>
        <v>0</v>
      </c>
      <c r="AJ17" s="25">
        <f t="shared" si="8"/>
        <v>0</v>
      </c>
      <c r="AK17" s="26">
        <v>10</v>
      </c>
      <c r="AL17" s="24"/>
      <c r="AM17" s="24"/>
      <c r="AN17" s="24"/>
      <c r="AO17" s="24"/>
      <c r="AP17" s="24"/>
      <c r="AQ17" s="24">
        <f t="shared" si="9"/>
        <v>0</v>
      </c>
      <c r="AR17" s="25">
        <f t="shared" si="10"/>
        <v>0</v>
      </c>
      <c r="AS17" s="26">
        <v>10</v>
      </c>
      <c r="AT17" s="24"/>
      <c r="AU17" s="24"/>
      <c r="AV17" s="24"/>
      <c r="AW17" s="24"/>
      <c r="AX17" s="24"/>
      <c r="AY17" s="24">
        <f t="shared" si="11"/>
        <v>0</v>
      </c>
      <c r="AZ17" s="25">
        <f t="shared" si="12"/>
        <v>0</v>
      </c>
      <c r="BA17" s="27">
        <v>10</v>
      </c>
      <c r="BB17" s="24"/>
      <c r="BC17" s="24"/>
      <c r="BD17" s="24"/>
      <c r="BE17" s="24"/>
      <c r="BF17" s="24"/>
      <c r="BG17" s="24">
        <f t="shared" si="13"/>
        <v>0</v>
      </c>
      <c r="BH17" s="25">
        <f t="shared" si="14"/>
        <v>0</v>
      </c>
      <c r="BI17" s="27">
        <v>10</v>
      </c>
      <c r="BJ17" s="24"/>
      <c r="BK17" s="24"/>
      <c r="BL17" s="24"/>
      <c r="BM17" s="24"/>
      <c r="BN17" s="24"/>
      <c r="BO17" s="24">
        <f t="shared" si="15"/>
        <v>0</v>
      </c>
      <c r="BP17" s="25">
        <f t="shared" si="16"/>
        <v>0</v>
      </c>
      <c r="BQ17" s="27">
        <f t="shared" si="17"/>
        <v>80</v>
      </c>
      <c r="BR17" s="27">
        <f t="shared" si="0"/>
        <v>0</v>
      </c>
      <c r="BS17" s="27">
        <f t="shared" si="0"/>
        <v>0</v>
      </c>
      <c r="BT17" s="27">
        <f t="shared" si="0"/>
        <v>0</v>
      </c>
      <c r="BU17" s="27">
        <f t="shared" si="0"/>
        <v>0</v>
      </c>
      <c r="BV17" s="27">
        <f t="shared" si="0"/>
        <v>0</v>
      </c>
      <c r="BW17" s="24">
        <f t="shared" si="18"/>
        <v>0</v>
      </c>
      <c r="BX17" s="25">
        <f t="shared" si="19"/>
        <v>0</v>
      </c>
      <c r="BY17" s="76"/>
      <c r="BZ17" s="76"/>
      <c r="CA17" s="76"/>
      <c r="CB17" s="76"/>
      <c r="CC17" s="76"/>
    </row>
    <row r="18" spans="1:81" ht="15.75" thickBot="1">
      <c r="A18" s="14" t="s">
        <v>9</v>
      </c>
      <c r="B18" s="30" t="s">
        <v>32</v>
      </c>
      <c r="C18" s="21">
        <v>750000</v>
      </c>
      <c r="D18" s="31"/>
      <c r="E18" s="23"/>
      <c r="F18" s="24"/>
      <c r="G18" s="24"/>
      <c r="H18" s="24"/>
      <c r="I18" s="24"/>
      <c r="J18" s="24"/>
      <c r="K18" s="24">
        <f t="shared" si="1"/>
        <v>0</v>
      </c>
      <c r="L18" s="25" t="e">
        <f t="shared" si="2"/>
        <v>#DIV/0!</v>
      </c>
      <c r="M18" s="23"/>
      <c r="N18" s="24"/>
      <c r="O18" s="24"/>
      <c r="P18" s="24"/>
      <c r="Q18" s="24"/>
      <c r="R18" s="23"/>
      <c r="S18" s="24">
        <f t="shared" si="3"/>
        <v>0</v>
      </c>
      <c r="T18" s="25" t="e">
        <f t="shared" si="4"/>
        <v>#DIV/0!</v>
      </c>
      <c r="U18" s="23"/>
      <c r="V18" s="24"/>
      <c r="W18" s="24"/>
      <c r="X18" s="24"/>
      <c r="Y18" s="24"/>
      <c r="Z18" s="23"/>
      <c r="AA18" s="24">
        <f t="shared" si="5"/>
        <v>0</v>
      </c>
      <c r="AB18" s="25" t="e">
        <f t="shared" si="6"/>
        <v>#DIV/0!</v>
      </c>
      <c r="AC18" s="23"/>
      <c r="AD18" s="24"/>
      <c r="AE18" s="24"/>
      <c r="AF18" s="24"/>
      <c r="AG18" s="24"/>
      <c r="AH18" s="23"/>
      <c r="AI18" s="24">
        <f t="shared" si="7"/>
        <v>0</v>
      </c>
      <c r="AJ18" s="25" t="e">
        <f t="shared" si="8"/>
        <v>#DIV/0!</v>
      </c>
      <c r="AK18" s="26"/>
      <c r="AL18" s="24"/>
      <c r="AM18" s="24"/>
      <c r="AN18" s="24"/>
      <c r="AO18" s="24"/>
      <c r="AP18" s="24"/>
      <c r="AQ18" s="24">
        <f t="shared" si="9"/>
        <v>0</v>
      </c>
      <c r="AR18" s="25" t="e">
        <f t="shared" si="10"/>
        <v>#DIV/0!</v>
      </c>
      <c r="AS18" s="26"/>
      <c r="AT18" s="24"/>
      <c r="AU18" s="24"/>
      <c r="AV18" s="24"/>
      <c r="AW18" s="24"/>
      <c r="AX18" s="24"/>
      <c r="AY18" s="24">
        <f t="shared" si="11"/>
        <v>0</v>
      </c>
      <c r="AZ18" s="25" t="e">
        <f t="shared" si="12"/>
        <v>#DIV/0!</v>
      </c>
      <c r="BA18" s="27"/>
      <c r="BB18" s="24"/>
      <c r="BC18" s="24"/>
      <c r="BD18" s="24"/>
      <c r="BE18" s="24"/>
      <c r="BF18" s="24"/>
      <c r="BG18" s="24">
        <f t="shared" si="13"/>
        <v>0</v>
      </c>
      <c r="BH18" s="25" t="e">
        <f t="shared" si="14"/>
        <v>#DIV/0!</v>
      </c>
      <c r="BI18" s="27"/>
      <c r="BJ18" s="24"/>
      <c r="BK18" s="24"/>
      <c r="BL18" s="24"/>
      <c r="BM18" s="24"/>
      <c r="BN18" s="24"/>
      <c r="BO18" s="24">
        <f t="shared" si="15"/>
        <v>0</v>
      </c>
      <c r="BP18" s="25" t="e">
        <f t="shared" si="16"/>
        <v>#DIV/0!</v>
      </c>
      <c r="BQ18" s="27">
        <f t="shared" si="17"/>
        <v>0</v>
      </c>
      <c r="BR18" s="27">
        <f t="shared" si="0"/>
        <v>0</v>
      </c>
      <c r="BS18" s="27">
        <f t="shared" si="0"/>
        <v>0</v>
      </c>
      <c r="BT18" s="27">
        <f t="shared" si="0"/>
        <v>0</v>
      </c>
      <c r="BU18" s="27">
        <f t="shared" si="0"/>
        <v>0</v>
      </c>
      <c r="BV18" s="27">
        <f t="shared" si="0"/>
        <v>0</v>
      </c>
      <c r="BW18" s="24">
        <f t="shared" si="18"/>
        <v>0</v>
      </c>
      <c r="BX18" s="25" t="e">
        <f t="shared" si="19"/>
        <v>#DIV/0!</v>
      </c>
      <c r="BY18" s="76"/>
      <c r="BZ18" s="76"/>
      <c r="CA18" s="76"/>
      <c r="CB18" s="76"/>
      <c r="CC18" s="76"/>
    </row>
    <row r="19" spans="1:81">
      <c r="A19" s="14" t="s">
        <v>9</v>
      </c>
      <c r="B19" s="20" t="s">
        <v>33</v>
      </c>
      <c r="C19" s="21">
        <v>110880</v>
      </c>
      <c r="D19" s="22">
        <v>20</v>
      </c>
      <c r="E19" s="23">
        <v>2</v>
      </c>
      <c r="F19" s="24"/>
      <c r="G19" s="24"/>
      <c r="H19" s="24"/>
      <c r="I19" s="24"/>
      <c r="J19" s="24"/>
      <c r="K19" s="24">
        <f t="shared" si="1"/>
        <v>0</v>
      </c>
      <c r="L19" s="25">
        <f t="shared" si="2"/>
        <v>0</v>
      </c>
      <c r="M19" s="23">
        <v>2</v>
      </c>
      <c r="N19" s="24"/>
      <c r="O19" s="24"/>
      <c r="P19" s="24"/>
      <c r="Q19" s="24"/>
      <c r="R19" s="23"/>
      <c r="S19" s="24">
        <f t="shared" si="3"/>
        <v>0</v>
      </c>
      <c r="T19" s="25">
        <f t="shared" si="4"/>
        <v>0</v>
      </c>
      <c r="U19" s="23">
        <v>3</v>
      </c>
      <c r="V19" s="24"/>
      <c r="W19" s="24"/>
      <c r="X19" s="24"/>
      <c r="Y19" s="24"/>
      <c r="Z19" s="23"/>
      <c r="AA19" s="24">
        <f t="shared" si="5"/>
        <v>0</v>
      </c>
      <c r="AB19" s="25">
        <f t="shared" si="6"/>
        <v>0</v>
      </c>
      <c r="AC19" s="23">
        <v>3</v>
      </c>
      <c r="AD19" s="24"/>
      <c r="AE19" s="24"/>
      <c r="AF19" s="24"/>
      <c r="AG19" s="24"/>
      <c r="AH19" s="23"/>
      <c r="AI19" s="24">
        <f t="shared" si="7"/>
        <v>0</v>
      </c>
      <c r="AJ19" s="25">
        <f t="shared" si="8"/>
        <v>0</v>
      </c>
      <c r="AK19" s="26">
        <v>2</v>
      </c>
      <c r="AL19" s="24"/>
      <c r="AM19" s="24"/>
      <c r="AN19" s="24"/>
      <c r="AO19" s="24"/>
      <c r="AP19" s="24"/>
      <c r="AQ19" s="24">
        <f t="shared" si="9"/>
        <v>0</v>
      </c>
      <c r="AR19" s="25">
        <f t="shared" si="10"/>
        <v>0</v>
      </c>
      <c r="AS19" s="26">
        <v>3</v>
      </c>
      <c r="AT19" s="24"/>
      <c r="AU19" s="24"/>
      <c r="AV19" s="24"/>
      <c r="AW19" s="24"/>
      <c r="AX19" s="24"/>
      <c r="AY19" s="24">
        <f t="shared" si="11"/>
        <v>0</v>
      </c>
      <c r="AZ19" s="25">
        <f t="shared" si="12"/>
        <v>0</v>
      </c>
      <c r="BA19" s="27">
        <v>3</v>
      </c>
      <c r="BB19" s="24"/>
      <c r="BC19" s="24"/>
      <c r="BD19" s="24"/>
      <c r="BE19" s="24"/>
      <c r="BF19" s="24"/>
      <c r="BG19" s="24">
        <f t="shared" si="13"/>
        <v>0</v>
      </c>
      <c r="BH19" s="25">
        <f t="shared" si="14"/>
        <v>0</v>
      </c>
      <c r="BI19" s="27">
        <v>2</v>
      </c>
      <c r="BJ19" s="24"/>
      <c r="BK19" s="24"/>
      <c r="BL19" s="24"/>
      <c r="BM19" s="24"/>
      <c r="BN19" s="24"/>
      <c r="BO19" s="24">
        <f t="shared" si="15"/>
        <v>0</v>
      </c>
      <c r="BP19" s="25">
        <f t="shared" si="16"/>
        <v>0</v>
      </c>
      <c r="BQ19" s="27">
        <f t="shared" si="17"/>
        <v>20</v>
      </c>
      <c r="BR19" s="27">
        <f t="shared" si="0"/>
        <v>0</v>
      </c>
      <c r="BS19" s="27">
        <f t="shared" si="0"/>
        <v>0</v>
      </c>
      <c r="BT19" s="27">
        <f t="shared" si="0"/>
        <v>0</v>
      </c>
      <c r="BU19" s="27">
        <f t="shared" si="0"/>
        <v>0</v>
      </c>
      <c r="BV19" s="27">
        <f t="shared" si="0"/>
        <v>0</v>
      </c>
      <c r="BW19" s="24">
        <f t="shared" si="18"/>
        <v>0</v>
      </c>
      <c r="BX19" s="25">
        <f t="shared" si="19"/>
        <v>0</v>
      </c>
      <c r="BY19" s="76"/>
      <c r="BZ19" s="76"/>
      <c r="CA19" s="76"/>
      <c r="CB19" s="76"/>
      <c r="CC19" s="76"/>
    </row>
    <row r="20" spans="1:81">
      <c r="A20" s="14" t="s">
        <v>9</v>
      </c>
      <c r="B20" s="28" t="s">
        <v>34</v>
      </c>
      <c r="C20" s="21">
        <v>62700</v>
      </c>
      <c r="D20" s="29">
        <v>20</v>
      </c>
      <c r="E20" s="23">
        <v>2</v>
      </c>
      <c r="F20" s="24"/>
      <c r="G20" s="24"/>
      <c r="H20" s="24"/>
      <c r="I20" s="24"/>
      <c r="J20" s="24"/>
      <c r="K20" s="24">
        <f t="shared" si="1"/>
        <v>0</v>
      </c>
      <c r="L20" s="25">
        <f t="shared" si="2"/>
        <v>0</v>
      </c>
      <c r="M20" s="23">
        <v>2</v>
      </c>
      <c r="N20" s="24"/>
      <c r="O20" s="24"/>
      <c r="P20" s="24"/>
      <c r="Q20" s="24"/>
      <c r="R20" s="23"/>
      <c r="S20" s="24">
        <f t="shared" si="3"/>
        <v>0</v>
      </c>
      <c r="T20" s="25">
        <f t="shared" si="4"/>
        <v>0</v>
      </c>
      <c r="U20" s="23">
        <v>3</v>
      </c>
      <c r="V20" s="24"/>
      <c r="W20" s="24"/>
      <c r="X20" s="24"/>
      <c r="Y20" s="24"/>
      <c r="Z20" s="23"/>
      <c r="AA20" s="24">
        <f t="shared" si="5"/>
        <v>0</v>
      </c>
      <c r="AB20" s="25">
        <f t="shared" si="6"/>
        <v>0</v>
      </c>
      <c r="AC20" s="23">
        <v>3</v>
      </c>
      <c r="AD20" s="24"/>
      <c r="AE20" s="24"/>
      <c r="AF20" s="24"/>
      <c r="AG20" s="24"/>
      <c r="AH20" s="23"/>
      <c r="AI20" s="24">
        <f t="shared" si="7"/>
        <v>0</v>
      </c>
      <c r="AJ20" s="25">
        <f t="shared" si="8"/>
        <v>0</v>
      </c>
      <c r="AK20" s="26">
        <v>2</v>
      </c>
      <c r="AL20" s="24"/>
      <c r="AM20" s="24"/>
      <c r="AN20" s="24"/>
      <c r="AO20" s="24"/>
      <c r="AP20" s="24"/>
      <c r="AQ20" s="24">
        <f t="shared" si="9"/>
        <v>0</v>
      </c>
      <c r="AR20" s="25">
        <f t="shared" si="10"/>
        <v>0</v>
      </c>
      <c r="AS20" s="26">
        <v>3</v>
      </c>
      <c r="AT20" s="24"/>
      <c r="AU20" s="24"/>
      <c r="AV20" s="24"/>
      <c r="AW20" s="24"/>
      <c r="AX20" s="24"/>
      <c r="AY20" s="24">
        <f t="shared" si="11"/>
        <v>0</v>
      </c>
      <c r="AZ20" s="25">
        <f t="shared" si="12"/>
        <v>0</v>
      </c>
      <c r="BA20" s="27">
        <v>3</v>
      </c>
      <c r="BB20" s="24"/>
      <c r="BC20" s="24"/>
      <c r="BD20" s="24"/>
      <c r="BE20" s="24"/>
      <c r="BF20" s="24"/>
      <c r="BG20" s="24">
        <f t="shared" si="13"/>
        <v>0</v>
      </c>
      <c r="BH20" s="25">
        <f t="shared" si="14"/>
        <v>0</v>
      </c>
      <c r="BI20" s="27">
        <v>2</v>
      </c>
      <c r="BJ20" s="24"/>
      <c r="BK20" s="24"/>
      <c r="BL20" s="24"/>
      <c r="BM20" s="24"/>
      <c r="BN20" s="24"/>
      <c r="BO20" s="24">
        <f t="shared" si="15"/>
        <v>0</v>
      </c>
      <c r="BP20" s="25">
        <f t="shared" si="16"/>
        <v>0</v>
      </c>
      <c r="BQ20" s="27">
        <f t="shared" si="17"/>
        <v>20</v>
      </c>
      <c r="BR20" s="27">
        <f t="shared" si="0"/>
        <v>0</v>
      </c>
      <c r="BS20" s="27">
        <f t="shared" si="0"/>
        <v>0</v>
      </c>
      <c r="BT20" s="27">
        <f t="shared" si="0"/>
        <v>0</v>
      </c>
      <c r="BU20" s="27">
        <f t="shared" si="0"/>
        <v>0</v>
      </c>
      <c r="BV20" s="27">
        <f t="shared" si="0"/>
        <v>0</v>
      </c>
      <c r="BW20" s="24">
        <f t="shared" si="18"/>
        <v>0</v>
      </c>
      <c r="BX20" s="25">
        <f t="shared" si="19"/>
        <v>0</v>
      </c>
      <c r="BY20" s="76"/>
      <c r="BZ20" s="76"/>
      <c r="CA20" s="76"/>
      <c r="CB20" s="76"/>
      <c r="CC20" s="76"/>
    </row>
    <row r="21" spans="1:81">
      <c r="A21" s="14" t="s">
        <v>9</v>
      </c>
      <c r="B21" s="28" t="s">
        <v>35</v>
      </c>
      <c r="C21" s="21">
        <v>66000</v>
      </c>
      <c r="D21" s="29">
        <v>40</v>
      </c>
      <c r="E21" s="23">
        <v>5</v>
      </c>
      <c r="F21" s="24"/>
      <c r="G21" s="24"/>
      <c r="H21" s="24"/>
      <c r="I21" s="24"/>
      <c r="J21" s="24"/>
      <c r="K21" s="24">
        <f t="shared" si="1"/>
        <v>0</v>
      </c>
      <c r="L21" s="25">
        <f t="shared" si="2"/>
        <v>0</v>
      </c>
      <c r="M21" s="23">
        <v>5</v>
      </c>
      <c r="N21" s="24"/>
      <c r="O21" s="24"/>
      <c r="P21" s="24"/>
      <c r="Q21" s="24"/>
      <c r="R21" s="23"/>
      <c r="S21" s="24">
        <f t="shared" si="3"/>
        <v>0</v>
      </c>
      <c r="T21" s="25">
        <f t="shared" si="4"/>
        <v>0</v>
      </c>
      <c r="U21" s="23">
        <v>5</v>
      </c>
      <c r="V21" s="24"/>
      <c r="W21" s="24"/>
      <c r="X21" s="24"/>
      <c r="Y21" s="24"/>
      <c r="Z21" s="23"/>
      <c r="AA21" s="24">
        <f t="shared" si="5"/>
        <v>0</v>
      </c>
      <c r="AB21" s="25">
        <f t="shared" si="6"/>
        <v>0</v>
      </c>
      <c r="AC21" s="23">
        <v>5</v>
      </c>
      <c r="AD21" s="24"/>
      <c r="AE21" s="24"/>
      <c r="AF21" s="24"/>
      <c r="AG21" s="24"/>
      <c r="AH21" s="23"/>
      <c r="AI21" s="24">
        <f t="shared" si="7"/>
        <v>0</v>
      </c>
      <c r="AJ21" s="25">
        <f t="shared" si="8"/>
        <v>0</v>
      </c>
      <c r="AK21" s="26">
        <v>5</v>
      </c>
      <c r="AL21" s="24"/>
      <c r="AM21" s="24"/>
      <c r="AN21" s="24"/>
      <c r="AO21" s="24"/>
      <c r="AP21" s="24"/>
      <c r="AQ21" s="24">
        <f t="shared" si="9"/>
        <v>0</v>
      </c>
      <c r="AR21" s="25">
        <f t="shared" si="10"/>
        <v>0</v>
      </c>
      <c r="AS21" s="26">
        <v>5</v>
      </c>
      <c r="AT21" s="24"/>
      <c r="AU21" s="24"/>
      <c r="AV21" s="24"/>
      <c r="AW21" s="24"/>
      <c r="AX21" s="24"/>
      <c r="AY21" s="24">
        <f t="shared" si="11"/>
        <v>0</v>
      </c>
      <c r="AZ21" s="25">
        <f t="shared" si="12"/>
        <v>0</v>
      </c>
      <c r="BA21" s="27">
        <v>5</v>
      </c>
      <c r="BB21" s="24"/>
      <c r="BC21" s="24"/>
      <c r="BD21" s="24"/>
      <c r="BE21" s="24"/>
      <c r="BF21" s="24"/>
      <c r="BG21" s="24">
        <f t="shared" si="13"/>
        <v>0</v>
      </c>
      <c r="BH21" s="25">
        <f t="shared" si="14"/>
        <v>0</v>
      </c>
      <c r="BI21" s="27">
        <v>5</v>
      </c>
      <c r="BJ21" s="24"/>
      <c r="BK21" s="24"/>
      <c r="BL21" s="24"/>
      <c r="BM21" s="24"/>
      <c r="BN21" s="24"/>
      <c r="BO21" s="24">
        <f t="shared" si="15"/>
        <v>0</v>
      </c>
      <c r="BP21" s="25">
        <f t="shared" si="16"/>
        <v>0</v>
      </c>
      <c r="BQ21" s="27">
        <f t="shared" si="17"/>
        <v>40</v>
      </c>
      <c r="BR21" s="27">
        <f t="shared" si="17"/>
        <v>0</v>
      </c>
      <c r="BS21" s="27">
        <f t="shared" si="17"/>
        <v>0</v>
      </c>
      <c r="BT21" s="27">
        <f t="shared" si="17"/>
        <v>0</v>
      </c>
      <c r="BU21" s="27">
        <f t="shared" si="17"/>
        <v>0</v>
      </c>
      <c r="BV21" s="27">
        <f t="shared" si="17"/>
        <v>0</v>
      </c>
      <c r="BW21" s="24">
        <f t="shared" si="18"/>
        <v>0</v>
      </c>
      <c r="BX21" s="25">
        <f t="shared" si="19"/>
        <v>0</v>
      </c>
      <c r="BY21" s="76"/>
      <c r="BZ21" s="76"/>
      <c r="CA21" s="76"/>
      <c r="CB21" s="76"/>
      <c r="CC21" s="76"/>
    </row>
    <row r="22" spans="1:81">
      <c r="A22" s="14" t="s">
        <v>9</v>
      </c>
      <c r="B22" s="28" t="s">
        <v>36</v>
      </c>
      <c r="C22" s="21">
        <v>59400</v>
      </c>
      <c r="D22" s="29">
        <v>20</v>
      </c>
      <c r="E22" s="23">
        <v>2</v>
      </c>
      <c r="F22" s="24"/>
      <c r="G22" s="24"/>
      <c r="H22" s="24"/>
      <c r="I22" s="24"/>
      <c r="J22" s="24"/>
      <c r="K22" s="24">
        <f t="shared" si="1"/>
        <v>0</v>
      </c>
      <c r="L22" s="25">
        <f t="shared" si="2"/>
        <v>0</v>
      </c>
      <c r="M22" s="23">
        <v>2</v>
      </c>
      <c r="N22" s="24"/>
      <c r="O22" s="24"/>
      <c r="P22" s="24"/>
      <c r="Q22" s="24"/>
      <c r="R22" s="23"/>
      <c r="S22" s="24">
        <f t="shared" si="3"/>
        <v>0</v>
      </c>
      <c r="T22" s="25">
        <f t="shared" si="4"/>
        <v>0</v>
      </c>
      <c r="U22" s="23">
        <v>3</v>
      </c>
      <c r="V22" s="24"/>
      <c r="W22" s="24"/>
      <c r="X22" s="24"/>
      <c r="Y22" s="24"/>
      <c r="Z22" s="23"/>
      <c r="AA22" s="24">
        <f t="shared" si="5"/>
        <v>0</v>
      </c>
      <c r="AB22" s="25">
        <f t="shared" si="6"/>
        <v>0</v>
      </c>
      <c r="AC22" s="23">
        <v>3</v>
      </c>
      <c r="AD22" s="24"/>
      <c r="AE22" s="24"/>
      <c r="AF22" s="24"/>
      <c r="AG22" s="24"/>
      <c r="AH22" s="23"/>
      <c r="AI22" s="24">
        <f t="shared" si="7"/>
        <v>0</v>
      </c>
      <c r="AJ22" s="25">
        <f t="shared" si="8"/>
        <v>0</v>
      </c>
      <c r="AK22" s="26">
        <v>2</v>
      </c>
      <c r="AL22" s="24"/>
      <c r="AM22" s="24"/>
      <c r="AN22" s="24"/>
      <c r="AO22" s="24"/>
      <c r="AP22" s="24"/>
      <c r="AQ22" s="24">
        <f t="shared" si="9"/>
        <v>0</v>
      </c>
      <c r="AR22" s="25">
        <f t="shared" si="10"/>
        <v>0</v>
      </c>
      <c r="AS22" s="26">
        <v>3</v>
      </c>
      <c r="AT22" s="24"/>
      <c r="AU22" s="24"/>
      <c r="AV22" s="24"/>
      <c r="AW22" s="24"/>
      <c r="AX22" s="24"/>
      <c r="AY22" s="24">
        <f t="shared" si="11"/>
        <v>0</v>
      </c>
      <c r="AZ22" s="25">
        <f t="shared" si="12"/>
        <v>0</v>
      </c>
      <c r="BA22" s="27">
        <v>3</v>
      </c>
      <c r="BB22" s="24"/>
      <c r="BC22" s="24"/>
      <c r="BD22" s="24"/>
      <c r="BE22" s="24"/>
      <c r="BF22" s="24"/>
      <c r="BG22" s="24">
        <f t="shared" si="13"/>
        <v>0</v>
      </c>
      <c r="BH22" s="25">
        <f t="shared" si="14"/>
        <v>0</v>
      </c>
      <c r="BI22" s="27">
        <v>2</v>
      </c>
      <c r="BJ22" s="24"/>
      <c r="BK22" s="24"/>
      <c r="BL22" s="24"/>
      <c r="BM22" s="24"/>
      <c r="BN22" s="24"/>
      <c r="BO22" s="24">
        <f t="shared" si="15"/>
        <v>0</v>
      </c>
      <c r="BP22" s="25">
        <f t="shared" si="16"/>
        <v>0</v>
      </c>
      <c r="BQ22" s="27">
        <f t="shared" si="17"/>
        <v>20</v>
      </c>
      <c r="BR22" s="27">
        <f t="shared" si="17"/>
        <v>0</v>
      </c>
      <c r="BS22" s="27">
        <f t="shared" si="17"/>
        <v>0</v>
      </c>
      <c r="BT22" s="27">
        <f t="shared" si="17"/>
        <v>0</v>
      </c>
      <c r="BU22" s="27">
        <f t="shared" si="17"/>
        <v>0</v>
      </c>
      <c r="BV22" s="27">
        <f t="shared" si="17"/>
        <v>0</v>
      </c>
      <c r="BW22" s="24">
        <f t="shared" si="18"/>
        <v>0</v>
      </c>
      <c r="BX22" s="25">
        <f t="shared" si="19"/>
        <v>0</v>
      </c>
      <c r="BY22" s="76"/>
      <c r="BZ22" s="76"/>
      <c r="CA22" s="76"/>
      <c r="CB22" s="76"/>
      <c r="CC22" s="76"/>
    </row>
    <row r="23" spans="1:81">
      <c r="A23" s="14" t="s">
        <v>9</v>
      </c>
      <c r="B23" s="28" t="s">
        <v>37</v>
      </c>
      <c r="C23" s="21">
        <v>36000</v>
      </c>
      <c r="D23" s="29">
        <v>40</v>
      </c>
      <c r="E23" s="23">
        <v>5</v>
      </c>
      <c r="F23" s="24"/>
      <c r="G23" s="32"/>
      <c r="H23" s="32"/>
      <c r="I23" s="32"/>
      <c r="J23" s="32"/>
      <c r="K23" s="24">
        <f t="shared" si="1"/>
        <v>0</v>
      </c>
      <c r="L23" s="25">
        <f t="shared" si="2"/>
        <v>0</v>
      </c>
      <c r="M23" s="23">
        <v>5</v>
      </c>
      <c r="N23" s="32"/>
      <c r="O23" s="32"/>
      <c r="P23" s="32"/>
      <c r="Q23" s="32"/>
      <c r="R23" s="23"/>
      <c r="S23" s="24">
        <f t="shared" si="3"/>
        <v>0</v>
      </c>
      <c r="T23" s="25">
        <f t="shared" si="4"/>
        <v>0</v>
      </c>
      <c r="U23" s="23">
        <v>5</v>
      </c>
      <c r="V23" s="32"/>
      <c r="W23" s="32"/>
      <c r="X23" s="32"/>
      <c r="Y23" s="32"/>
      <c r="Z23" s="23"/>
      <c r="AA23" s="24">
        <f t="shared" si="5"/>
        <v>0</v>
      </c>
      <c r="AB23" s="25">
        <f t="shared" si="6"/>
        <v>0</v>
      </c>
      <c r="AC23" s="23">
        <v>5</v>
      </c>
      <c r="AD23" s="32"/>
      <c r="AE23" s="32"/>
      <c r="AF23" s="32"/>
      <c r="AG23" s="32"/>
      <c r="AH23" s="23"/>
      <c r="AI23" s="24">
        <f t="shared" si="7"/>
        <v>0</v>
      </c>
      <c r="AJ23" s="25">
        <f t="shared" si="8"/>
        <v>0</v>
      </c>
      <c r="AK23" s="26">
        <v>5</v>
      </c>
      <c r="AL23" s="32"/>
      <c r="AM23" s="32"/>
      <c r="AN23" s="32"/>
      <c r="AO23" s="32"/>
      <c r="AP23" s="32"/>
      <c r="AQ23" s="24">
        <f t="shared" si="9"/>
        <v>0</v>
      </c>
      <c r="AR23" s="25">
        <f t="shared" si="10"/>
        <v>0</v>
      </c>
      <c r="AS23" s="26">
        <v>5</v>
      </c>
      <c r="AT23" s="32"/>
      <c r="AU23" s="32"/>
      <c r="AV23" s="32"/>
      <c r="AW23" s="32"/>
      <c r="AX23" s="32"/>
      <c r="AY23" s="24">
        <f t="shared" si="11"/>
        <v>0</v>
      </c>
      <c r="AZ23" s="25">
        <f t="shared" si="12"/>
        <v>0</v>
      </c>
      <c r="BA23" s="27">
        <v>5</v>
      </c>
      <c r="BB23" s="32"/>
      <c r="BC23" s="32"/>
      <c r="BD23" s="32"/>
      <c r="BE23" s="32"/>
      <c r="BF23" s="32"/>
      <c r="BG23" s="24">
        <f t="shared" si="13"/>
        <v>0</v>
      </c>
      <c r="BH23" s="25">
        <f t="shared" si="14"/>
        <v>0</v>
      </c>
      <c r="BI23" s="27">
        <v>5</v>
      </c>
      <c r="BJ23" s="32"/>
      <c r="BK23" s="32"/>
      <c r="BL23" s="32"/>
      <c r="BM23" s="32"/>
      <c r="BN23" s="32"/>
      <c r="BO23" s="24">
        <f t="shared" si="15"/>
        <v>0</v>
      </c>
      <c r="BP23" s="25">
        <f t="shared" si="16"/>
        <v>0</v>
      </c>
      <c r="BQ23" s="27">
        <f t="shared" si="17"/>
        <v>40</v>
      </c>
      <c r="BR23" s="27">
        <f t="shared" si="17"/>
        <v>0</v>
      </c>
      <c r="BS23" s="27">
        <f t="shared" si="17"/>
        <v>0</v>
      </c>
      <c r="BT23" s="27">
        <f t="shared" si="17"/>
        <v>0</v>
      </c>
      <c r="BU23" s="27">
        <f t="shared" si="17"/>
        <v>0</v>
      </c>
      <c r="BV23" s="27">
        <f t="shared" si="17"/>
        <v>0</v>
      </c>
      <c r="BW23" s="24">
        <f t="shared" si="18"/>
        <v>0</v>
      </c>
      <c r="BX23" s="25">
        <f t="shared" si="19"/>
        <v>0</v>
      </c>
      <c r="BY23" s="76"/>
      <c r="BZ23" s="76"/>
      <c r="CA23" s="76"/>
      <c r="CB23" s="76"/>
      <c r="CC23" s="76"/>
    </row>
    <row r="24" spans="1:81" ht="15.75" thickBot="1">
      <c r="A24" s="14" t="s">
        <v>9</v>
      </c>
      <c r="B24" s="30" t="s">
        <v>38</v>
      </c>
      <c r="C24" s="21">
        <v>69000</v>
      </c>
      <c r="D24" s="31">
        <v>20</v>
      </c>
      <c r="E24" s="23">
        <v>2</v>
      </c>
      <c r="F24" s="32"/>
      <c r="G24" s="32"/>
      <c r="H24" s="32"/>
      <c r="I24" s="32"/>
      <c r="J24" s="32"/>
      <c r="K24" s="24">
        <f t="shared" si="1"/>
        <v>0</v>
      </c>
      <c r="L24" s="25">
        <f t="shared" si="2"/>
        <v>0</v>
      </c>
      <c r="M24" s="23">
        <v>2</v>
      </c>
      <c r="N24" s="32"/>
      <c r="O24" s="32"/>
      <c r="P24" s="32"/>
      <c r="Q24" s="32"/>
      <c r="R24" s="23"/>
      <c r="S24" s="24">
        <f t="shared" si="3"/>
        <v>0</v>
      </c>
      <c r="T24" s="25">
        <f t="shared" si="4"/>
        <v>0</v>
      </c>
      <c r="U24" s="23">
        <v>3</v>
      </c>
      <c r="V24" s="32"/>
      <c r="W24" s="32"/>
      <c r="X24" s="32"/>
      <c r="Y24" s="32"/>
      <c r="Z24" s="23"/>
      <c r="AA24" s="24">
        <f t="shared" si="5"/>
        <v>0</v>
      </c>
      <c r="AB24" s="25">
        <f t="shared" si="6"/>
        <v>0</v>
      </c>
      <c r="AC24" s="23">
        <v>3</v>
      </c>
      <c r="AD24" s="32"/>
      <c r="AE24" s="32"/>
      <c r="AF24" s="32"/>
      <c r="AG24" s="32"/>
      <c r="AH24" s="23"/>
      <c r="AI24" s="24">
        <f t="shared" si="7"/>
        <v>0</v>
      </c>
      <c r="AJ24" s="25">
        <f t="shared" si="8"/>
        <v>0</v>
      </c>
      <c r="AK24" s="26">
        <v>2</v>
      </c>
      <c r="AL24" s="32"/>
      <c r="AM24" s="32"/>
      <c r="AN24" s="32"/>
      <c r="AO24" s="32"/>
      <c r="AP24" s="32"/>
      <c r="AQ24" s="24">
        <f t="shared" si="9"/>
        <v>0</v>
      </c>
      <c r="AR24" s="25">
        <f t="shared" si="10"/>
        <v>0</v>
      </c>
      <c r="AS24" s="26">
        <v>3</v>
      </c>
      <c r="AT24" s="32"/>
      <c r="AU24" s="32"/>
      <c r="AV24" s="32"/>
      <c r="AW24" s="32"/>
      <c r="AX24" s="32"/>
      <c r="AY24" s="24">
        <f t="shared" si="11"/>
        <v>0</v>
      </c>
      <c r="AZ24" s="25">
        <f t="shared" si="12"/>
        <v>0</v>
      </c>
      <c r="BA24" s="27">
        <v>3</v>
      </c>
      <c r="BB24" s="32"/>
      <c r="BC24" s="32"/>
      <c r="BD24" s="32"/>
      <c r="BE24" s="32"/>
      <c r="BF24" s="32"/>
      <c r="BG24" s="24">
        <f t="shared" si="13"/>
        <v>0</v>
      </c>
      <c r="BH24" s="25">
        <f t="shared" si="14"/>
        <v>0</v>
      </c>
      <c r="BI24" s="27">
        <v>2</v>
      </c>
      <c r="BJ24" s="32"/>
      <c r="BK24" s="32"/>
      <c r="BL24" s="32"/>
      <c r="BM24" s="32"/>
      <c r="BN24" s="32"/>
      <c r="BO24" s="24">
        <f t="shared" si="15"/>
        <v>0</v>
      </c>
      <c r="BP24" s="25">
        <f t="shared" si="16"/>
        <v>0</v>
      </c>
      <c r="BQ24" s="27">
        <f t="shared" si="17"/>
        <v>20</v>
      </c>
      <c r="BR24" s="27">
        <f t="shared" si="17"/>
        <v>0</v>
      </c>
      <c r="BS24" s="27">
        <f t="shared" si="17"/>
        <v>0</v>
      </c>
      <c r="BT24" s="27">
        <f t="shared" si="17"/>
        <v>0</v>
      </c>
      <c r="BU24" s="27">
        <f t="shared" si="17"/>
        <v>0</v>
      </c>
      <c r="BV24" s="27">
        <f t="shared" si="17"/>
        <v>0</v>
      </c>
      <c r="BW24" s="24">
        <f t="shared" si="18"/>
        <v>0</v>
      </c>
      <c r="BX24" s="25">
        <f t="shared" si="19"/>
        <v>0</v>
      </c>
      <c r="BY24" s="76"/>
      <c r="BZ24" s="76"/>
      <c r="CA24" s="76"/>
      <c r="CB24" s="76"/>
      <c r="CC24" s="76"/>
    </row>
    <row r="25" spans="1:81">
      <c r="A25" s="14" t="s">
        <v>9</v>
      </c>
      <c r="B25" s="33" t="s">
        <v>39</v>
      </c>
      <c r="C25" s="33"/>
      <c r="D25" s="34">
        <v>284</v>
      </c>
      <c r="E25" s="35">
        <f>+((E5*$C5)+(E7*$C7)+(E9*$C9)+(E11*$C11)+(E12*$C12)+(E15*$C15))/1000000</f>
        <v>23.172000000000001</v>
      </c>
      <c r="F25" s="35">
        <f t="shared" ref="F25:K25" si="20">+((F5*$C5)+(F7*$C7)+(F9*$C9)+(F11*$C11)+(F12*$C12)+(F15*$C15))/1000000</f>
        <v>0</v>
      </c>
      <c r="G25" s="35">
        <f t="shared" si="20"/>
        <v>0</v>
      </c>
      <c r="H25" s="35">
        <f t="shared" si="20"/>
        <v>0</v>
      </c>
      <c r="I25" s="35">
        <f t="shared" si="20"/>
        <v>0</v>
      </c>
      <c r="J25" s="35">
        <f t="shared" si="20"/>
        <v>0</v>
      </c>
      <c r="K25" s="35">
        <f t="shared" si="20"/>
        <v>0</v>
      </c>
      <c r="L25" s="25">
        <f t="shared" si="2"/>
        <v>0</v>
      </c>
      <c r="M25" s="35">
        <f>+((M5*$C5)+(M7*$C7)+(M9*$C9)+(M11*$C11)+(M12*$C12)+(M15*$C15))/1000000</f>
        <v>27.591999999999999</v>
      </c>
      <c r="N25" s="35">
        <f t="shared" ref="N25:S25" si="21">+((N5*$C5)+(N7*$C7)+(N9*$C9)+(N11*$C11)+(N12*$C12)+(N15*$C15))/1000000</f>
        <v>0</v>
      </c>
      <c r="O25" s="35">
        <f t="shared" si="21"/>
        <v>0</v>
      </c>
      <c r="P25" s="35">
        <f t="shared" si="21"/>
        <v>0</v>
      </c>
      <c r="Q25" s="35">
        <f t="shared" si="21"/>
        <v>0</v>
      </c>
      <c r="R25" s="35">
        <f t="shared" si="21"/>
        <v>0</v>
      </c>
      <c r="S25" s="35">
        <f t="shared" si="21"/>
        <v>0</v>
      </c>
      <c r="T25" s="25">
        <f t="shared" si="4"/>
        <v>0</v>
      </c>
      <c r="U25" s="35">
        <f t="shared" ref="U25:AA25" si="22">+((U5*$C5)+(U7*$C7)+(U9*$C9)+(U11*$C11)+(U12*$C12)+(U15*$C15))/1000000</f>
        <v>38.392000000000003</v>
      </c>
      <c r="V25" s="35">
        <f t="shared" si="22"/>
        <v>0</v>
      </c>
      <c r="W25" s="35">
        <f t="shared" si="22"/>
        <v>0</v>
      </c>
      <c r="X25" s="35">
        <f t="shared" si="22"/>
        <v>0</v>
      </c>
      <c r="Y25" s="35">
        <f t="shared" si="22"/>
        <v>0</v>
      </c>
      <c r="Z25" s="35">
        <f t="shared" si="22"/>
        <v>0</v>
      </c>
      <c r="AA25" s="35">
        <f t="shared" si="22"/>
        <v>0</v>
      </c>
      <c r="AB25" s="25">
        <f t="shared" si="6"/>
        <v>0</v>
      </c>
      <c r="AC25" s="35">
        <f t="shared" ref="AC25:AI25" si="23">+((AC5*$C5)+(AC7*$C7)+(AC9*$C9)+(AC11*$C11)+(AC12*$C12)+(AC15*$C15))/1000000</f>
        <v>54.671999999999997</v>
      </c>
      <c r="AD25" s="35">
        <f t="shared" si="23"/>
        <v>0</v>
      </c>
      <c r="AE25" s="35">
        <f t="shared" si="23"/>
        <v>0</v>
      </c>
      <c r="AF25" s="35">
        <f t="shared" si="23"/>
        <v>0</v>
      </c>
      <c r="AG25" s="35">
        <f t="shared" si="23"/>
        <v>0</v>
      </c>
      <c r="AH25" s="35">
        <f t="shared" si="23"/>
        <v>0</v>
      </c>
      <c r="AI25" s="35">
        <f t="shared" si="23"/>
        <v>0</v>
      </c>
      <c r="AJ25" s="25">
        <f t="shared" si="8"/>
        <v>0</v>
      </c>
      <c r="AK25" s="35">
        <f t="shared" ref="AK25:AQ25" si="24">+((AK5*$C5)+(AK7*$C7)+(AK9*$C9)+(AK11*$C11)+(AK12*$C12)+(AK15*$C15))/1000000</f>
        <v>36.671999999999997</v>
      </c>
      <c r="AL25" s="35">
        <f t="shared" si="24"/>
        <v>0</v>
      </c>
      <c r="AM25" s="35">
        <f t="shared" si="24"/>
        <v>0</v>
      </c>
      <c r="AN25" s="35">
        <f t="shared" si="24"/>
        <v>0</v>
      </c>
      <c r="AO25" s="35">
        <f t="shared" si="24"/>
        <v>0</v>
      </c>
      <c r="AP25" s="35">
        <f t="shared" si="24"/>
        <v>0</v>
      </c>
      <c r="AQ25" s="35">
        <f t="shared" si="24"/>
        <v>0</v>
      </c>
      <c r="AR25" s="25">
        <f t="shared" si="10"/>
        <v>0</v>
      </c>
      <c r="AS25" s="35">
        <f t="shared" ref="AS25:AY25" si="25">+((AS5*$C5)+(AS7*$C7)+(AS9*$C9)+(AS11*$C11)+(AS12*$C12)+(AS15*$C15))/1000000</f>
        <v>36.671999999999997</v>
      </c>
      <c r="AT25" s="35">
        <f t="shared" si="25"/>
        <v>0</v>
      </c>
      <c r="AU25" s="35">
        <f t="shared" si="25"/>
        <v>0</v>
      </c>
      <c r="AV25" s="35">
        <f t="shared" si="25"/>
        <v>0</v>
      </c>
      <c r="AW25" s="35">
        <f t="shared" si="25"/>
        <v>0</v>
      </c>
      <c r="AX25" s="35">
        <f t="shared" si="25"/>
        <v>0</v>
      </c>
      <c r="AY25" s="35">
        <f t="shared" si="25"/>
        <v>0</v>
      </c>
      <c r="AZ25" s="25">
        <f t="shared" si="12"/>
        <v>0</v>
      </c>
      <c r="BA25" s="35">
        <f t="shared" ref="BA25:BG25" si="26">+((BA5*$C5)+(BA7*$C7)+(BA9*$C9)+(BA11*$C11)+(BA12*$C12)+(BA15*$C15))/1000000</f>
        <v>45.591999999999999</v>
      </c>
      <c r="BB25" s="35">
        <f t="shared" si="26"/>
        <v>0</v>
      </c>
      <c r="BC25" s="35">
        <f t="shared" si="26"/>
        <v>0</v>
      </c>
      <c r="BD25" s="35">
        <f t="shared" si="26"/>
        <v>0</v>
      </c>
      <c r="BE25" s="35">
        <f t="shared" si="26"/>
        <v>0</v>
      </c>
      <c r="BF25" s="35">
        <f t="shared" si="26"/>
        <v>0</v>
      </c>
      <c r="BG25" s="35">
        <f t="shared" si="26"/>
        <v>0</v>
      </c>
      <c r="BH25" s="25">
        <f t="shared" si="14"/>
        <v>0</v>
      </c>
      <c r="BI25" s="35">
        <f t="shared" ref="BI25:BO25" si="27">+((BI5*$C5)+(BI7*$C7)+(BI9*$C9)+(BI11*$C11)+(BI12*$C12)+(BI15*$C15))/1000000</f>
        <v>21.292000000000002</v>
      </c>
      <c r="BJ25" s="35">
        <f t="shared" si="27"/>
        <v>0</v>
      </c>
      <c r="BK25" s="35">
        <f t="shared" si="27"/>
        <v>0</v>
      </c>
      <c r="BL25" s="35">
        <f t="shared" si="27"/>
        <v>0</v>
      </c>
      <c r="BM25" s="35">
        <f t="shared" si="27"/>
        <v>0</v>
      </c>
      <c r="BN25" s="35">
        <f t="shared" si="27"/>
        <v>0</v>
      </c>
      <c r="BO25" s="35">
        <f t="shared" si="27"/>
        <v>0</v>
      </c>
      <c r="BP25" s="25">
        <f t="shared" si="16"/>
        <v>0</v>
      </c>
      <c r="BQ25" s="35">
        <f>+((BQ5*$C5)+(BQ7*$C7)+(BQ9*$C9)+(BQ11*$C11)+(BQ12*$C12)+(BQ15*$C15))/1000000</f>
        <v>284.05599999999998</v>
      </c>
      <c r="BR25" s="35">
        <f t="shared" ref="BR25:BW25" si="28">+((BR5*$C5)+(BR7*$C7)+(BR9*$C9)+(BR11*$C11)+(BR12*$C12)+(BR15*$C15))/1000000</f>
        <v>0</v>
      </c>
      <c r="BS25" s="35">
        <f t="shared" si="28"/>
        <v>0</v>
      </c>
      <c r="BT25" s="35">
        <f t="shared" si="28"/>
        <v>0</v>
      </c>
      <c r="BU25" s="35">
        <f t="shared" si="28"/>
        <v>0</v>
      </c>
      <c r="BV25" s="35">
        <f t="shared" si="28"/>
        <v>0</v>
      </c>
      <c r="BW25" s="35">
        <f t="shared" si="28"/>
        <v>0</v>
      </c>
      <c r="BX25" s="25">
        <f t="shared" si="19"/>
        <v>0</v>
      </c>
      <c r="BY25" s="77"/>
      <c r="BZ25" s="77"/>
      <c r="CA25" s="77"/>
      <c r="CB25" s="77"/>
      <c r="CC25" s="77"/>
    </row>
    <row r="26" spans="1:81">
      <c r="A26" s="14" t="s">
        <v>9</v>
      </c>
      <c r="B26" s="36" t="s">
        <v>40</v>
      </c>
      <c r="C26" s="36"/>
      <c r="D26" s="37">
        <v>8</v>
      </c>
      <c r="E26" s="35">
        <f t="shared" ref="E26:K26" si="29">+(E17*$C17)/1000000</f>
        <v>1.02</v>
      </c>
      <c r="F26" s="35">
        <f t="shared" si="29"/>
        <v>0</v>
      </c>
      <c r="G26" s="35">
        <f t="shared" si="29"/>
        <v>0</v>
      </c>
      <c r="H26" s="35">
        <f t="shared" si="29"/>
        <v>0</v>
      </c>
      <c r="I26" s="35">
        <f t="shared" si="29"/>
        <v>0</v>
      </c>
      <c r="J26" s="35">
        <f t="shared" si="29"/>
        <v>0</v>
      </c>
      <c r="K26" s="35">
        <f t="shared" si="29"/>
        <v>0</v>
      </c>
      <c r="L26" s="25">
        <f t="shared" si="2"/>
        <v>0</v>
      </c>
      <c r="M26" s="35">
        <f>+(M17*$C17)/1000000</f>
        <v>1.02</v>
      </c>
      <c r="N26" s="35">
        <f t="shared" ref="N26:S26" si="30">+(N17*$C17)/1000000</f>
        <v>0</v>
      </c>
      <c r="O26" s="35">
        <f t="shared" si="30"/>
        <v>0</v>
      </c>
      <c r="P26" s="35">
        <f t="shared" si="30"/>
        <v>0</v>
      </c>
      <c r="Q26" s="35">
        <f t="shared" si="30"/>
        <v>0</v>
      </c>
      <c r="R26" s="35">
        <f t="shared" si="30"/>
        <v>0</v>
      </c>
      <c r="S26" s="35">
        <f t="shared" si="30"/>
        <v>0</v>
      </c>
      <c r="T26" s="25">
        <f t="shared" si="4"/>
        <v>0</v>
      </c>
      <c r="U26" s="35">
        <f>+(U17*$C17)/1000000</f>
        <v>1.02</v>
      </c>
      <c r="V26" s="35">
        <f t="shared" ref="V26:AA26" si="31">+(V17*$C17)/1000000</f>
        <v>0</v>
      </c>
      <c r="W26" s="35">
        <f t="shared" si="31"/>
        <v>0</v>
      </c>
      <c r="X26" s="35">
        <f t="shared" si="31"/>
        <v>0</v>
      </c>
      <c r="Y26" s="35">
        <f t="shared" si="31"/>
        <v>0</v>
      </c>
      <c r="Z26" s="35">
        <f t="shared" si="31"/>
        <v>0</v>
      </c>
      <c r="AA26" s="35">
        <f t="shared" si="31"/>
        <v>0</v>
      </c>
      <c r="AB26" s="25">
        <f t="shared" si="6"/>
        <v>0</v>
      </c>
      <c r="AC26" s="35">
        <f>+(AC17*$C17)/1000000</f>
        <v>1.02</v>
      </c>
      <c r="AD26" s="35">
        <f t="shared" ref="AD26:AI26" si="32">+(AD17*$C17)/1000000</f>
        <v>0</v>
      </c>
      <c r="AE26" s="35">
        <f t="shared" si="32"/>
        <v>0</v>
      </c>
      <c r="AF26" s="35">
        <f t="shared" si="32"/>
        <v>0</v>
      </c>
      <c r="AG26" s="35">
        <f t="shared" si="32"/>
        <v>0</v>
      </c>
      <c r="AH26" s="35">
        <f t="shared" si="32"/>
        <v>0</v>
      </c>
      <c r="AI26" s="35">
        <f t="shared" si="32"/>
        <v>0</v>
      </c>
      <c r="AJ26" s="25">
        <f t="shared" si="8"/>
        <v>0</v>
      </c>
      <c r="AK26" s="35">
        <f>+(AK17*$C17)/1000000</f>
        <v>1.02</v>
      </c>
      <c r="AL26" s="35">
        <f t="shared" ref="AL26:AQ26" si="33">+(AL17*$C17)/1000000</f>
        <v>0</v>
      </c>
      <c r="AM26" s="35">
        <f t="shared" si="33"/>
        <v>0</v>
      </c>
      <c r="AN26" s="35">
        <f t="shared" si="33"/>
        <v>0</v>
      </c>
      <c r="AO26" s="35">
        <f t="shared" si="33"/>
        <v>0</v>
      </c>
      <c r="AP26" s="35">
        <f t="shared" si="33"/>
        <v>0</v>
      </c>
      <c r="AQ26" s="35">
        <f t="shared" si="33"/>
        <v>0</v>
      </c>
      <c r="AR26" s="25">
        <f t="shared" si="10"/>
        <v>0</v>
      </c>
      <c r="AS26" s="35">
        <f>+(AS17*$C17)/1000000</f>
        <v>1.02</v>
      </c>
      <c r="AT26" s="35">
        <f t="shared" ref="AT26:AY26" si="34">+(AT17*$C17)/1000000</f>
        <v>0</v>
      </c>
      <c r="AU26" s="35">
        <f t="shared" si="34"/>
        <v>0</v>
      </c>
      <c r="AV26" s="35">
        <f t="shared" si="34"/>
        <v>0</v>
      </c>
      <c r="AW26" s="35">
        <f t="shared" si="34"/>
        <v>0</v>
      </c>
      <c r="AX26" s="35">
        <f t="shared" si="34"/>
        <v>0</v>
      </c>
      <c r="AY26" s="35">
        <f t="shared" si="34"/>
        <v>0</v>
      </c>
      <c r="AZ26" s="25">
        <f t="shared" si="12"/>
        <v>0</v>
      </c>
      <c r="BA26" s="35">
        <f>+(BA17*$C17)/1000000</f>
        <v>1.02</v>
      </c>
      <c r="BB26" s="35">
        <f t="shared" ref="BB26:BG26" si="35">+(BB17*$C17)/1000000</f>
        <v>0</v>
      </c>
      <c r="BC26" s="35">
        <f t="shared" si="35"/>
        <v>0</v>
      </c>
      <c r="BD26" s="35">
        <f t="shared" si="35"/>
        <v>0</v>
      </c>
      <c r="BE26" s="35">
        <f t="shared" si="35"/>
        <v>0</v>
      </c>
      <c r="BF26" s="35">
        <f t="shared" si="35"/>
        <v>0</v>
      </c>
      <c r="BG26" s="35">
        <f t="shared" si="35"/>
        <v>0</v>
      </c>
      <c r="BH26" s="25">
        <f t="shared" si="14"/>
        <v>0</v>
      </c>
      <c r="BI26" s="35">
        <f>+(BI17*$C17)/1000000</f>
        <v>1.02</v>
      </c>
      <c r="BJ26" s="35">
        <f t="shared" ref="BJ26:BO26" si="36">+(BJ17*$C17)/1000000</f>
        <v>0</v>
      </c>
      <c r="BK26" s="35">
        <f t="shared" si="36"/>
        <v>0</v>
      </c>
      <c r="BL26" s="35">
        <f t="shared" si="36"/>
        <v>0</v>
      </c>
      <c r="BM26" s="35">
        <f t="shared" si="36"/>
        <v>0</v>
      </c>
      <c r="BN26" s="35">
        <f t="shared" si="36"/>
        <v>0</v>
      </c>
      <c r="BO26" s="35">
        <f t="shared" si="36"/>
        <v>0</v>
      </c>
      <c r="BP26" s="25">
        <f t="shared" si="16"/>
        <v>0</v>
      </c>
      <c r="BQ26" s="35">
        <f>+(BQ17*$C17)/1000000</f>
        <v>8.16</v>
      </c>
      <c r="BR26" s="35">
        <f t="shared" ref="BR26:BW26" si="37">+(BR17*$C17)/1000000</f>
        <v>0</v>
      </c>
      <c r="BS26" s="35">
        <f t="shared" si="37"/>
        <v>0</v>
      </c>
      <c r="BT26" s="35">
        <f t="shared" si="37"/>
        <v>0</v>
      </c>
      <c r="BU26" s="35">
        <f t="shared" si="37"/>
        <v>0</v>
      </c>
      <c r="BV26" s="35">
        <f t="shared" si="37"/>
        <v>0</v>
      </c>
      <c r="BW26" s="35">
        <f t="shared" si="37"/>
        <v>0</v>
      </c>
      <c r="BX26" s="25">
        <f t="shared" si="19"/>
        <v>0</v>
      </c>
      <c r="BY26" s="77"/>
      <c r="BZ26" s="77"/>
      <c r="CA26" s="77"/>
      <c r="CB26" s="77"/>
      <c r="CC26" s="77"/>
    </row>
    <row r="27" spans="1:81" ht="15.75" thickBot="1">
      <c r="A27" s="14" t="s">
        <v>9</v>
      </c>
      <c r="B27" s="38" t="s">
        <v>41</v>
      </c>
      <c r="C27" s="38"/>
      <c r="D27" s="39">
        <v>10</v>
      </c>
      <c r="E27" s="35">
        <f>+((E19*$C19)+(E20*$C20)+(E21*$C21)+(E22*$C22)+(E23*$C23)+(E24*$C24))/1000000</f>
        <v>1.1139600000000001</v>
      </c>
      <c r="F27" s="35">
        <f t="shared" ref="F27:K27" si="38">+((F19*$C19)+(F20*$C20)+(F21*$C21)+(F22*$C22)+(F23*$C23)+(F24*$C24))/1000000</f>
        <v>0</v>
      </c>
      <c r="G27" s="35">
        <f t="shared" si="38"/>
        <v>0</v>
      </c>
      <c r="H27" s="35">
        <f t="shared" si="38"/>
        <v>0</v>
      </c>
      <c r="I27" s="35">
        <f t="shared" si="38"/>
        <v>0</v>
      </c>
      <c r="J27" s="35">
        <f t="shared" si="38"/>
        <v>0</v>
      </c>
      <c r="K27" s="35">
        <f t="shared" si="38"/>
        <v>0</v>
      </c>
      <c r="L27" s="25">
        <f t="shared" si="2"/>
        <v>0</v>
      </c>
      <c r="M27" s="35">
        <f>+((M19*$C19)+(M20*$C20)+(M21*$C21)+(M22*$C22)+(M23*$C23)+(M24*$C24))/1000000</f>
        <v>1.1139600000000001</v>
      </c>
      <c r="N27" s="35">
        <f t="shared" ref="N27:S27" si="39">+((N19*$C19)+(N20*$C20)+(N21*$C21)+(N22*$C22)+(N23*$C23)+(N24*$C24))/1000000</f>
        <v>0</v>
      </c>
      <c r="O27" s="35">
        <f t="shared" si="39"/>
        <v>0</v>
      </c>
      <c r="P27" s="35">
        <f t="shared" si="39"/>
        <v>0</v>
      </c>
      <c r="Q27" s="35">
        <f t="shared" si="39"/>
        <v>0</v>
      </c>
      <c r="R27" s="35">
        <f t="shared" si="39"/>
        <v>0</v>
      </c>
      <c r="S27" s="35">
        <f t="shared" si="39"/>
        <v>0</v>
      </c>
      <c r="T27" s="25">
        <f t="shared" si="4"/>
        <v>0</v>
      </c>
      <c r="U27" s="35">
        <f>+((U19*$C19)+(U20*$C20)+(U21*$C21)+(U22*$C22)+(U23*$C23)+(U24*$C24))/1000000</f>
        <v>1.41594</v>
      </c>
      <c r="V27" s="35">
        <f t="shared" ref="V27:AA27" si="40">+((V19*$C19)+(V20*$C20)+(V21*$C21)+(V22*$C22)+(V23*$C23)+(V24*$C24))/1000000</f>
        <v>0</v>
      </c>
      <c r="W27" s="35">
        <f t="shared" si="40"/>
        <v>0</v>
      </c>
      <c r="X27" s="35">
        <f t="shared" si="40"/>
        <v>0</v>
      </c>
      <c r="Y27" s="35">
        <f t="shared" si="40"/>
        <v>0</v>
      </c>
      <c r="Z27" s="35">
        <f t="shared" si="40"/>
        <v>0</v>
      </c>
      <c r="AA27" s="35">
        <f t="shared" si="40"/>
        <v>0</v>
      </c>
      <c r="AB27" s="25">
        <f t="shared" si="6"/>
        <v>0</v>
      </c>
      <c r="AC27" s="35">
        <f>+((AC19*$C19)+(AC20*$C20)+(AC21*$C21)+(AC22*$C22)+(AC23*$C23)+(AC24*$C24))/1000000</f>
        <v>1.41594</v>
      </c>
      <c r="AD27" s="35">
        <f t="shared" ref="AD27:AI27" si="41">+((AD19*$C19)+(AD20*$C20)+(AD21*$C21)+(AD22*$C22)+(AD23*$C23)+(AD24*$C24))/1000000</f>
        <v>0</v>
      </c>
      <c r="AE27" s="35">
        <f t="shared" si="41"/>
        <v>0</v>
      </c>
      <c r="AF27" s="35">
        <f t="shared" si="41"/>
        <v>0</v>
      </c>
      <c r="AG27" s="35">
        <f t="shared" si="41"/>
        <v>0</v>
      </c>
      <c r="AH27" s="35">
        <f t="shared" si="41"/>
        <v>0</v>
      </c>
      <c r="AI27" s="35">
        <f t="shared" si="41"/>
        <v>0</v>
      </c>
      <c r="AJ27" s="25">
        <f t="shared" si="8"/>
        <v>0</v>
      </c>
      <c r="AK27" s="35">
        <f>+((AK19*$C19)+(AK20*$C20)+(AK21*$C21)+(AK22*$C22)+(AK23*$C23)+(AK24*$C24))/1000000</f>
        <v>1.1139600000000001</v>
      </c>
      <c r="AL27" s="35">
        <f t="shared" ref="AL27:AQ27" si="42">+((AL19*$C19)+(AL20*$C20)+(AL21*$C21)+(AL22*$C22)+(AL23*$C23)+(AL24*$C24))/1000000</f>
        <v>0</v>
      </c>
      <c r="AM27" s="35">
        <f t="shared" si="42"/>
        <v>0</v>
      </c>
      <c r="AN27" s="35">
        <f t="shared" si="42"/>
        <v>0</v>
      </c>
      <c r="AO27" s="35">
        <f t="shared" si="42"/>
        <v>0</v>
      </c>
      <c r="AP27" s="35">
        <f t="shared" si="42"/>
        <v>0</v>
      </c>
      <c r="AQ27" s="35">
        <f t="shared" si="42"/>
        <v>0</v>
      </c>
      <c r="AR27" s="25">
        <f t="shared" si="10"/>
        <v>0</v>
      </c>
      <c r="AS27" s="35">
        <f>+((AS19*$C19)+(AS20*$C20)+(AS21*$C21)+(AS22*$C22)+(AS23*$C23)+(AS24*$C24))/1000000</f>
        <v>1.41594</v>
      </c>
      <c r="AT27" s="35">
        <f t="shared" ref="AT27:AY27" si="43">+((AT19*$C19)+(AT20*$C20)+(AT21*$C21)+(AT22*$C22)+(AT23*$C23)+(AT24*$C24))/1000000</f>
        <v>0</v>
      </c>
      <c r="AU27" s="35">
        <f t="shared" si="43"/>
        <v>0</v>
      </c>
      <c r="AV27" s="35">
        <f t="shared" si="43"/>
        <v>0</v>
      </c>
      <c r="AW27" s="35">
        <f t="shared" si="43"/>
        <v>0</v>
      </c>
      <c r="AX27" s="35">
        <f t="shared" si="43"/>
        <v>0</v>
      </c>
      <c r="AY27" s="35">
        <f t="shared" si="43"/>
        <v>0</v>
      </c>
      <c r="AZ27" s="25">
        <f t="shared" si="12"/>
        <v>0</v>
      </c>
      <c r="BA27" s="35">
        <f>+((BA19*$C19)+(BA20*$C20)+(BA21*$C21)+(BA22*$C22)+(BA23*$C23)+(BA24*$C24))/1000000</f>
        <v>1.41594</v>
      </c>
      <c r="BB27" s="35">
        <f t="shared" ref="BB27:BG27" si="44">+((BB19*$C19)+(BB20*$C20)+(BB21*$C21)+(BB22*$C22)+(BB23*$C23)+(BB24*$C24))/1000000</f>
        <v>0</v>
      </c>
      <c r="BC27" s="35">
        <f t="shared" si="44"/>
        <v>0</v>
      </c>
      <c r="BD27" s="35">
        <f t="shared" si="44"/>
        <v>0</v>
      </c>
      <c r="BE27" s="35">
        <f t="shared" si="44"/>
        <v>0</v>
      </c>
      <c r="BF27" s="35">
        <f t="shared" si="44"/>
        <v>0</v>
      </c>
      <c r="BG27" s="35">
        <f t="shared" si="44"/>
        <v>0</v>
      </c>
      <c r="BH27" s="25">
        <f t="shared" si="14"/>
        <v>0</v>
      </c>
      <c r="BI27" s="35">
        <f>+((BI19*$C19)+(BI20*$C20)+(BI21*$C21)+(BI22*$C22)+(BI23*$C23)+(BI24*$C24))/1000000</f>
        <v>1.1139600000000001</v>
      </c>
      <c r="BJ27" s="35">
        <f t="shared" ref="BJ27:BO27" si="45">+((BJ19*$C19)+(BJ20*$C20)+(BJ21*$C21)+(BJ22*$C22)+(BJ23*$C23)+(BJ24*$C24))/1000000</f>
        <v>0</v>
      </c>
      <c r="BK27" s="35">
        <f t="shared" si="45"/>
        <v>0</v>
      </c>
      <c r="BL27" s="35">
        <f t="shared" si="45"/>
        <v>0</v>
      </c>
      <c r="BM27" s="35">
        <f t="shared" si="45"/>
        <v>0</v>
      </c>
      <c r="BN27" s="35">
        <f t="shared" si="45"/>
        <v>0</v>
      </c>
      <c r="BO27" s="35">
        <f t="shared" si="45"/>
        <v>0</v>
      </c>
      <c r="BP27" s="25">
        <f t="shared" si="16"/>
        <v>0</v>
      </c>
      <c r="BQ27" s="35">
        <f>+((BQ19*$C19)+(BQ20*$C20)+(BQ21*$C21)+(BQ22*$C22)+(BQ23*$C23)+(BQ24*$C24))/1000000</f>
        <v>10.1196</v>
      </c>
      <c r="BR27" s="35">
        <f t="shared" ref="BR27:BW27" si="46">+((BR19*$C19)+(BR20*$C20)+(BR21*$C21)+(BR22*$C22)+(BR23*$C23)+(BR24*$C24))/1000000</f>
        <v>0</v>
      </c>
      <c r="BS27" s="35">
        <f t="shared" si="46"/>
        <v>0</v>
      </c>
      <c r="BT27" s="35">
        <f t="shared" si="46"/>
        <v>0</v>
      </c>
      <c r="BU27" s="35">
        <f t="shared" si="46"/>
        <v>0</v>
      </c>
      <c r="BV27" s="35">
        <f t="shared" si="46"/>
        <v>0</v>
      </c>
      <c r="BW27" s="35">
        <f t="shared" si="46"/>
        <v>0</v>
      </c>
      <c r="BX27" s="25">
        <f t="shared" si="19"/>
        <v>0</v>
      </c>
      <c r="BY27" s="77"/>
      <c r="BZ27" s="77"/>
      <c r="CA27" s="77"/>
      <c r="CB27" s="77"/>
      <c r="CC27" s="77"/>
    </row>
    <row r="28" spans="1:81" ht="15.75" thickBot="1">
      <c r="A28" s="40" t="s">
        <v>9</v>
      </c>
      <c r="B28" s="41" t="s">
        <v>42</v>
      </c>
      <c r="C28" s="41"/>
      <c r="D28" s="42">
        <v>308</v>
      </c>
      <c r="E28" s="43">
        <f>+E27+E26+E25</f>
        <v>25.305959999999999</v>
      </c>
      <c r="F28" s="43">
        <f t="shared" ref="F28:K28" si="47">+F27+F26+F25</f>
        <v>0</v>
      </c>
      <c r="G28" s="43">
        <f t="shared" si="47"/>
        <v>0</v>
      </c>
      <c r="H28" s="43">
        <f t="shared" si="47"/>
        <v>0</v>
      </c>
      <c r="I28" s="43">
        <f t="shared" si="47"/>
        <v>0</v>
      </c>
      <c r="J28" s="43">
        <f t="shared" si="47"/>
        <v>0</v>
      </c>
      <c r="K28" s="43">
        <f t="shared" si="47"/>
        <v>0</v>
      </c>
      <c r="L28" s="25">
        <f t="shared" si="2"/>
        <v>0</v>
      </c>
      <c r="M28" s="43">
        <f>+M27+M26+M25</f>
        <v>29.725960000000001</v>
      </c>
      <c r="N28" s="43">
        <f t="shared" ref="N28:S28" si="48">+N27+N26+N25</f>
        <v>0</v>
      </c>
      <c r="O28" s="43">
        <f t="shared" si="48"/>
        <v>0</v>
      </c>
      <c r="P28" s="43">
        <f t="shared" si="48"/>
        <v>0</v>
      </c>
      <c r="Q28" s="43">
        <f t="shared" si="48"/>
        <v>0</v>
      </c>
      <c r="R28" s="43">
        <f t="shared" si="48"/>
        <v>0</v>
      </c>
      <c r="S28" s="43">
        <f t="shared" si="48"/>
        <v>0</v>
      </c>
      <c r="T28" s="25">
        <f t="shared" si="4"/>
        <v>0</v>
      </c>
      <c r="U28" s="43">
        <f>+U27+U26+U25</f>
        <v>40.827940000000005</v>
      </c>
      <c r="V28" s="43">
        <f t="shared" ref="V28:AA28" si="49">+V27+V26+V25</f>
        <v>0</v>
      </c>
      <c r="W28" s="43">
        <f t="shared" si="49"/>
        <v>0</v>
      </c>
      <c r="X28" s="43">
        <f t="shared" si="49"/>
        <v>0</v>
      </c>
      <c r="Y28" s="43">
        <f t="shared" si="49"/>
        <v>0</v>
      </c>
      <c r="Z28" s="43">
        <f t="shared" si="49"/>
        <v>0</v>
      </c>
      <c r="AA28" s="43">
        <f t="shared" si="49"/>
        <v>0</v>
      </c>
      <c r="AB28" s="25">
        <f t="shared" si="6"/>
        <v>0</v>
      </c>
      <c r="AC28" s="43">
        <f>+AC27+AC26+AC25</f>
        <v>57.107939999999999</v>
      </c>
      <c r="AD28" s="43">
        <f t="shared" ref="AD28:AI28" si="50">+AD27+AD26+AD25</f>
        <v>0</v>
      </c>
      <c r="AE28" s="43">
        <f t="shared" si="50"/>
        <v>0</v>
      </c>
      <c r="AF28" s="43">
        <f t="shared" si="50"/>
        <v>0</v>
      </c>
      <c r="AG28" s="43">
        <f t="shared" si="50"/>
        <v>0</v>
      </c>
      <c r="AH28" s="43">
        <f t="shared" si="50"/>
        <v>0</v>
      </c>
      <c r="AI28" s="43">
        <f t="shared" si="50"/>
        <v>0</v>
      </c>
      <c r="AJ28" s="25">
        <f t="shared" si="8"/>
        <v>0</v>
      </c>
      <c r="AK28" s="43">
        <f>+AK27+AK26+AK25</f>
        <v>38.805959999999999</v>
      </c>
      <c r="AL28" s="43">
        <f t="shared" ref="AL28:AQ28" si="51">+AL27+AL26+AL25</f>
        <v>0</v>
      </c>
      <c r="AM28" s="43">
        <f t="shared" si="51"/>
        <v>0</v>
      </c>
      <c r="AN28" s="43">
        <f t="shared" si="51"/>
        <v>0</v>
      </c>
      <c r="AO28" s="43">
        <f t="shared" si="51"/>
        <v>0</v>
      </c>
      <c r="AP28" s="43">
        <f t="shared" si="51"/>
        <v>0</v>
      </c>
      <c r="AQ28" s="43">
        <f t="shared" si="51"/>
        <v>0</v>
      </c>
      <c r="AR28" s="25">
        <f t="shared" si="10"/>
        <v>0</v>
      </c>
      <c r="AS28" s="43">
        <f>+AS27+AS26+AS25</f>
        <v>39.107939999999999</v>
      </c>
      <c r="AT28" s="43">
        <f t="shared" ref="AT28:AY28" si="52">+AT27+AT26+AT25</f>
        <v>0</v>
      </c>
      <c r="AU28" s="43">
        <f t="shared" si="52"/>
        <v>0</v>
      </c>
      <c r="AV28" s="43">
        <f t="shared" si="52"/>
        <v>0</v>
      </c>
      <c r="AW28" s="43">
        <f t="shared" si="52"/>
        <v>0</v>
      </c>
      <c r="AX28" s="43">
        <f t="shared" si="52"/>
        <v>0</v>
      </c>
      <c r="AY28" s="43">
        <f t="shared" si="52"/>
        <v>0</v>
      </c>
      <c r="AZ28" s="25">
        <f t="shared" si="12"/>
        <v>0</v>
      </c>
      <c r="BA28" s="43">
        <f>+BA27+BA26+BA25</f>
        <v>48.027940000000001</v>
      </c>
      <c r="BB28" s="43">
        <f t="shared" ref="BB28:BG28" si="53">+BB27+BB26+BB25</f>
        <v>0</v>
      </c>
      <c r="BC28" s="43">
        <f t="shared" si="53"/>
        <v>0</v>
      </c>
      <c r="BD28" s="43">
        <f t="shared" si="53"/>
        <v>0</v>
      </c>
      <c r="BE28" s="43">
        <f t="shared" si="53"/>
        <v>0</v>
      </c>
      <c r="BF28" s="43">
        <f t="shared" si="53"/>
        <v>0</v>
      </c>
      <c r="BG28" s="43">
        <f t="shared" si="53"/>
        <v>0</v>
      </c>
      <c r="BH28" s="25">
        <f t="shared" si="14"/>
        <v>0</v>
      </c>
      <c r="BI28" s="43">
        <f>+BI27+BI26+BI25</f>
        <v>23.425960000000003</v>
      </c>
      <c r="BJ28" s="43">
        <f t="shared" ref="BJ28:BO28" si="54">+BJ27+BJ26+BJ25</f>
        <v>0</v>
      </c>
      <c r="BK28" s="43">
        <f t="shared" si="54"/>
        <v>0</v>
      </c>
      <c r="BL28" s="43">
        <f t="shared" si="54"/>
        <v>0</v>
      </c>
      <c r="BM28" s="43">
        <f t="shared" si="54"/>
        <v>0</v>
      </c>
      <c r="BN28" s="43">
        <f t="shared" si="54"/>
        <v>0</v>
      </c>
      <c r="BO28" s="43">
        <f t="shared" si="54"/>
        <v>0</v>
      </c>
      <c r="BP28" s="25">
        <f t="shared" si="16"/>
        <v>0</v>
      </c>
      <c r="BQ28" s="43">
        <f>+BQ27+BQ26+BQ25</f>
        <v>302.3356</v>
      </c>
      <c r="BR28" s="43">
        <f t="shared" ref="BR28:BW28" si="55">+BR27+BR26+BR25</f>
        <v>0</v>
      </c>
      <c r="BS28" s="43">
        <f t="shared" si="55"/>
        <v>0</v>
      </c>
      <c r="BT28" s="43">
        <f t="shared" si="55"/>
        <v>0</v>
      </c>
      <c r="BU28" s="43">
        <f t="shared" si="55"/>
        <v>0</v>
      </c>
      <c r="BV28" s="43">
        <f t="shared" si="55"/>
        <v>0</v>
      </c>
      <c r="BW28" s="43">
        <f t="shared" si="55"/>
        <v>0</v>
      </c>
      <c r="BX28" s="25">
        <f t="shared" si="19"/>
        <v>0</v>
      </c>
      <c r="BY28" s="78"/>
      <c r="BZ28" s="78"/>
      <c r="CA28" s="78"/>
      <c r="CB28" s="78"/>
      <c r="CC28" s="78"/>
    </row>
  </sheetData>
  <mergeCells count="12">
    <mergeCell ref="BY3:CC3"/>
    <mergeCell ref="BQ3:BQ4"/>
    <mergeCell ref="BR3:BX3"/>
    <mergeCell ref="E2:BP2"/>
    <mergeCell ref="F3:L3"/>
    <mergeCell ref="N3:T3"/>
    <mergeCell ref="V3:AB3"/>
    <mergeCell ref="AD3:AJ3"/>
    <mergeCell ref="AL3:AR3"/>
    <mergeCell ref="AT3:AZ3"/>
    <mergeCell ref="BB3:BH3"/>
    <mergeCell ref="BJ3:B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F16" sqref="F16"/>
    </sheetView>
  </sheetViews>
  <sheetFormatPr defaultRowHeight="15"/>
  <cols>
    <col min="1" max="1" width="44.42578125" bestFit="1" customWidth="1"/>
    <col min="2" max="2" width="9.42578125" customWidth="1"/>
    <col min="3" max="3" width="8.85546875" customWidth="1"/>
    <col min="4" max="4" width="9.5703125" customWidth="1"/>
  </cols>
  <sheetData>
    <row r="1" spans="1:4" ht="15.75" thickBot="1">
      <c r="A1" s="46"/>
      <c r="B1" s="46"/>
      <c r="C1" s="46"/>
      <c r="D1" s="46"/>
    </row>
    <row r="2" spans="1:4">
      <c r="A2" s="91" t="s">
        <v>91</v>
      </c>
      <c r="B2" s="93" t="s">
        <v>52</v>
      </c>
      <c r="C2" s="93"/>
      <c r="D2" s="94"/>
    </row>
    <row r="3" spans="1:4" ht="24" customHeight="1">
      <c r="A3" s="92"/>
      <c r="B3" s="47" t="s">
        <v>53</v>
      </c>
      <c r="C3" s="47" t="s">
        <v>54</v>
      </c>
      <c r="D3" s="48" t="s">
        <v>55</v>
      </c>
    </row>
    <row r="4" spans="1:4">
      <c r="A4" s="49" t="s">
        <v>56</v>
      </c>
      <c r="B4" s="50">
        <v>500</v>
      </c>
      <c r="C4" s="50">
        <v>250</v>
      </c>
      <c r="D4" s="51">
        <v>75</v>
      </c>
    </row>
    <row r="5" spans="1:4">
      <c r="A5" s="52"/>
      <c r="B5" s="53"/>
      <c r="C5" s="53"/>
      <c r="D5" s="54"/>
    </row>
    <row r="6" spans="1:4">
      <c r="A6" s="52" t="s">
        <v>57</v>
      </c>
      <c r="B6" s="53"/>
      <c r="C6" s="53"/>
      <c r="D6" s="54"/>
    </row>
    <row r="7" spans="1:4">
      <c r="A7" s="52" t="s">
        <v>58</v>
      </c>
      <c r="B7" s="53"/>
      <c r="C7" s="53"/>
      <c r="D7" s="54"/>
    </row>
    <row r="8" spans="1:4">
      <c r="A8" s="52"/>
      <c r="B8" s="53"/>
      <c r="C8" s="53"/>
      <c r="D8" s="54"/>
    </row>
    <row r="9" spans="1:4">
      <c r="A9" s="55" t="s">
        <v>59</v>
      </c>
      <c r="B9" s="53"/>
      <c r="C9" s="53"/>
      <c r="D9" s="54"/>
    </row>
    <row r="10" spans="1:4">
      <c r="A10" s="49" t="s">
        <v>60</v>
      </c>
      <c r="B10" s="56">
        <v>0.9</v>
      </c>
      <c r="C10" s="56">
        <v>0.8</v>
      </c>
      <c r="D10" s="57" t="s">
        <v>61</v>
      </c>
    </row>
    <row r="11" spans="1:4">
      <c r="A11" s="49" t="s">
        <v>62</v>
      </c>
      <c r="B11" s="58">
        <v>1</v>
      </c>
      <c r="C11" s="58">
        <v>0.5</v>
      </c>
      <c r="D11" s="59">
        <v>0</v>
      </c>
    </row>
    <row r="12" spans="1:4">
      <c r="A12" s="52"/>
      <c r="B12" s="53"/>
      <c r="C12" s="53"/>
      <c r="D12" s="54"/>
    </row>
    <row r="13" spans="1:4">
      <c r="A13" s="55" t="s">
        <v>63</v>
      </c>
      <c r="B13" s="53"/>
      <c r="C13" s="53"/>
      <c r="D13" s="54"/>
    </row>
    <row r="14" spans="1:4">
      <c r="A14" s="49" t="s">
        <v>64</v>
      </c>
      <c r="B14" s="56" t="s">
        <v>65</v>
      </c>
      <c r="C14" s="56" t="s">
        <v>66</v>
      </c>
      <c r="D14" s="57" t="s">
        <v>61</v>
      </c>
    </row>
    <row r="15" spans="1:4">
      <c r="A15" s="49" t="s">
        <v>62</v>
      </c>
      <c r="B15" s="58">
        <v>1</v>
      </c>
      <c r="C15" s="58">
        <v>0.5</v>
      </c>
      <c r="D15" s="59">
        <v>0</v>
      </c>
    </row>
    <row r="16" spans="1:4">
      <c r="A16" s="52"/>
      <c r="B16" s="53"/>
      <c r="C16" s="53"/>
      <c r="D16" s="54"/>
    </row>
    <row r="17" spans="1:4">
      <c r="A17" s="55" t="s">
        <v>67</v>
      </c>
      <c r="B17" s="53"/>
      <c r="C17" s="53"/>
      <c r="D17" s="54"/>
    </row>
    <row r="18" spans="1:4">
      <c r="A18" s="49" t="s">
        <v>68</v>
      </c>
      <c r="B18" s="56" t="s">
        <v>65</v>
      </c>
      <c r="C18" s="56" t="s">
        <v>66</v>
      </c>
      <c r="D18" s="57" t="s">
        <v>61</v>
      </c>
    </row>
    <row r="19" spans="1:4" ht="15.75" thickBot="1">
      <c r="A19" s="60" t="s">
        <v>62</v>
      </c>
      <c r="B19" s="61">
        <v>1</v>
      </c>
      <c r="C19" s="61">
        <v>0.5</v>
      </c>
      <c r="D19" s="62">
        <v>0</v>
      </c>
    </row>
    <row r="21" spans="1:4">
      <c r="A21" s="63" t="s">
        <v>69</v>
      </c>
      <c r="B21" s="64"/>
      <c r="C21" s="65"/>
      <c r="D21" s="66"/>
    </row>
    <row r="22" spans="1:4">
      <c r="A22" s="67" t="s">
        <v>70</v>
      </c>
      <c r="B22" s="68" t="s">
        <v>71</v>
      </c>
      <c r="C22" s="69"/>
      <c r="D22" s="70"/>
    </row>
    <row r="23" spans="1:4">
      <c r="A23" s="67" t="s">
        <v>72</v>
      </c>
      <c r="B23" s="68" t="s">
        <v>73</v>
      </c>
      <c r="C23" s="69"/>
      <c r="D23" s="70"/>
    </row>
    <row r="24" spans="1:4">
      <c r="A24" s="67" t="s">
        <v>74</v>
      </c>
      <c r="B24" s="67"/>
      <c r="C24" s="53"/>
      <c r="D24" s="71"/>
    </row>
    <row r="25" spans="1:4">
      <c r="A25" s="67" t="s">
        <v>75</v>
      </c>
      <c r="B25" s="67"/>
      <c r="C25" s="53"/>
      <c r="D25" s="71"/>
    </row>
    <row r="26" spans="1:4">
      <c r="A26" s="67" t="s">
        <v>76</v>
      </c>
      <c r="B26" s="68" t="s">
        <v>77</v>
      </c>
      <c r="C26" s="69"/>
      <c r="D26" s="70"/>
    </row>
    <row r="27" spans="1:4">
      <c r="A27" s="67" t="s">
        <v>78</v>
      </c>
      <c r="B27" s="68" t="s">
        <v>79</v>
      </c>
      <c r="C27" s="69"/>
      <c r="D27" s="70"/>
    </row>
    <row r="28" spans="1:4">
      <c r="A28" s="67" t="s">
        <v>80</v>
      </c>
      <c r="B28" s="68" t="s">
        <v>81</v>
      </c>
      <c r="C28" s="69"/>
      <c r="D28" s="70"/>
    </row>
    <row r="29" spans="1:4">
      <c r="A29" s="67" t="s">
        <v>82</v>
      </c>
      <c r="B29" s="68"/>
      <c r="C29" s="69"/>
      <c r="D29" s="70"/>
    </row>
    <row r="30" spans="1:4">
      <c r="A30" s="67" t="s">
        <v>83</v>
      </c>
      <c r="B30" s="68" t="s">
        <v>84</v>
      </c>
      <c r="C30" s="69"/>
      <c r="D30" s="70"/>
    </row>
    <row r="31" spans="1:4">
      <c r="A31" s="67" t="s">
        <v>85</v>
      </c>
      <c r="B31" s="68" t="s">
        <v>86</v>
      </c>
      <c r="C31" s="69"/>
      <c r="D31" s="70"/>
    </row>
    <row r="32" spans="1:4">
      <c r="A32" s="67" t="s">
        <v>87</v>
      </c>
      <c r="B32" s="67"/>
      <c r="C32" s="53"/>
      <c r="D32" s="71"/>
    </row>
    <row r="33" spans="1:4">
      <c r="A33" s="67" t="s">
        <v>88</v>
      </c>
      <c r="B33" s="67"/>
      <c r="C33" s="53"/>
      <c r="D33" s="71"/>
    </row>
    <row r="34" spans="1:4">
      <c r="A34" s="72" t="s">
        <v>89</v>
      </c>
      <c r="B34" s="72"/>
      <c r="C34" s="73"/>
      <c r="D34" s="74"/>
    </row>
  </sheetData>
  <mergeCells count="2">
    <mergeCell ref="A2:A3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TARGET PER ITEM SLS PELITA HATI</vt:lpstr>
      <vt:lpstr>sceme insentif gk </vt:lpstr>
      <vt:lpstr>TARGET PERITEM SLS JAYA BAROKAH</vt:lpstr>
      <vt:lpstr>SCEMA INSENTIF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2020-03-30T02:34:25Z</dcterms:created>
  <dcterms:modified xsi:type="dcterms:W3CDTF">2020-06-30T04:15:53Z</dcterms:modified>
</cp:coreProperties>
</file>