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K58" i="3"/>
  <c r="G58"/>
  <c r="F58"/>
  <c r="J58"/>
  <c r="J55"/>
  <c r="J56" s="1"/>
  <c r="J4"/>
  <c r="G56"/>
  <c r="F5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N55"/>
  <c r="J54"/>
  <c r="N54"/>
  <c r="J53"/>
  <c r="N53"/>
  <c r="J52"/>
  <c r="N52"/>
  <c r="J51"/>
  <c r="N51"/>
  <c r="J50"/>
  <c r="N50"/>
  <c r="J49"/>
  <c r="N49"/>
  <c r="J48"/>
  <c r="N48"/>
  <c r="J47"/>
  <c r="N47"/>
  <c r="J46"/>
  <c r="N46"/>
  <c r="J45"/>
  <c r="N45"/>
  <c r="J44"/>
  <c r="N44"/>
  <c r="J43"/>
  <c r="N43"/>
  <c r="J42"/>
  <c r="N42"/>
  <c r="J41"/>
  <c r="N41"/>
  <c r="J40"/>
  <c r="N40"/>
  <c r="J39"/>
  <c r="N39"/>
  <c r="J38"/>
  <c r="N38"/>
  <c r="J37"/>
  <c r="N37"/>
  <c r="L14"/>
  <c r="K14"/>
  <c r="J11"/>
  <c r="L11" s="1"/>
  <c r="J12"/>
  <c r="K12" s="1"/>
  <c r="J13"/>
  <c r="L13" s="1"/>
  <c r="J14"/>
  <c r="J15"/>
  <c r="L15" s="1"/>
  <c r="J16"/>
  <c r="L16" s="1"/>
  <c r="J17"/>
  <c r="L17" s="1"/>
  <c r="J18"/>
  <c r="L18" s="1"/>
  <c r="J19"/>
  <c r="L19" s="1"/>
  <c r="J20"/>
  <c r="L20" s="1"/>
  <c r="J21"/>
  <c r="K21" s="1"/>
  <c r="J22"/>
  <c r="L22" s="1"/>
  <c r="J23"/>
  <c r="L23" s="1"/>
  <c r="J24"/>
  <c r="L24" s="1"/>
  <c r="J25"/>
  <c r="L25" s="1"/>
  <c r="J26"/>
  <c r="L26" s="1"/>
  <c r="J27"/>
  <c r="L27" s="1"/>
  <c r="J28"/>
  <c r="L28" s="1"/>
  <c r="J29"/>
  <c r="L29" s="1"/>
  <c r="J30"/>
  <c r="L30" s="1"/>
  <c r="J31"/>
  <c r="K31" s="1"/>
  <c r="J32"/>
  <c r="L32" s="1"/>
  <c r="J33"/>
  <c r="L33" s="1"/>
  <c r="L58" s="1"/>
  <c r="J34"/>
  <c r="L34" s="1"/>
  <c r="J35"/>
  <c r="L35" s="1"/>
  <c r="J36"/>
  <c r="L36" s="1"/>
  <c r="J5"/>
  <c r="L5" s="1"/>
  <c r="J6"/>
  <c r="K6" s="1"/>
  <c r="J7"/>
  <c r="L7" s="1"/>
  <c r="J8"/>
  <c r="L8" s="1"/>
  <c r="J9"/>
  <c r="L9" s="1"/>
  <c r="J10"/>
  <c r="K10" s="1"/>
  <c r="L4"/>
  <c r="O14"/>
  <c r="N5"/>
  <c r="O5" s="1"/>
  <c r="N6"/>
  <c r="O6" s="1"/>
  <c r="N7"/>
  <c r="O7" s="1"/>
  <c r="N8"/>
  <c r="O8" s="1"/>
  <c r="N9"/>
  <c r="O9" s="1"/>
  <c r="N10"/>
  <c r="O10" s="1"/>
  <c r="N11"/>
  <c r="O11" s="1"/>
  <c r="N12"/>
  <c r="O12" s="1"/>
  <c r="N13"/>
  <c r="O13" s="1"/>
  <c r="N14"/>
  <c r="N15"/>
  <c r="O15" s="1"/>
  <c r="N16"/>
  <c r="O16" s="1"/>
  <c r="N17"/>
  <c r="O17" s="1"/>
  <c r="N18"/>
  <c r="O18" s="1"/>
  <c r="N19"/>
  <c r="O19" s="1"/>
  <c r="N20"/>
  <c r="O20" s="1"/>
  <c r="N21"/>
  <c r="O21" s="1"/>
  <c r="N22"/>
  <c r="O22" s="1"/>
  <c r="N23"/>
  <c r="O23" s="1"/>
  <c r="N24"/>
  <c r="O24" s="1"/>
  <c r="N25"/>
  <c r="O25" s="1"/>
  <c r="N26"/>
  <c r="O26" s="1"/>
  <c r="N27"/>
  <c r="O27" s="1"/>
  <c r="N28"/>
  <c r="O28" s="1"/>
  <c r="N29"/>
  <c r="O29" s="1"/>
  <c r="N30"/>
  <c r="O30" s="1"/>
  <c r="N31"/>
  <c r="O31" s="1"/>
  <c r="N32"/>
  <c r="O32" s="1"/>
  <c r="N33"/>
  <c r="O33" s="1"/>
  <c r="N34"/>
  <c r="O34" s="1"/>
  <c r="N35"/>
  <c r="O35" s="1"/>
  <c r="N36"/>
  <c r="O36" s="1"/>
  <c r="N4"/>
  <c r="O4" s="1"/>
  <c r="L55" l="1"/>
  <c r="K55"/>
  <c r="K36"/>
  <c r="K35"/>
  <c r="K34"/>
  <c r="K33"/>
  <c r="K32"/>
  <c r="L31"/>
  <c r="K30"/>
  <c r="K29"/>
  <c r="K28"/>
  <c r="K27"/>
  <c r="K26"/>
  <c r="K24"/>
  <c r="K25"/>
  <c r="K23"/>
  <c r="L21"/>
  <c r="K22"/>
  <c r="K20"/>
  <c r="K19"/>
  <c r="K18"/>
  <c r="K17"/>
  <c r="K16"/>
  <c r="K15"/>
  <c r="K13"/>
  <c r="L12"/>
  <c r="K11"/>
  <c r="L10"/>
  <c r="K9"/>
  <c r="K8"/>
  <c r="K7"/>
  <c r="L6"/>
  <c r="K5"/>
  <c r="O55"/>
  <c r="K4"/>
</calcChain>
</file>

<file path=xl/sharedStrings.xml><?xml version="1.0" encoding="utf-8"?>
<sst xmlns="http://schemas.openxmlformats.org/spreadsheetml/2006/main" count="137" uniqueCount="101">
  <si>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</si>
  <si>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</si>
  <si>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</si>
  <si>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</si>
  <si>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</si>
  <si>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</si>
  <si>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</si>
  <si>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</si>
  <si>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</si>
  <si>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</si>
  <si>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</si>
  <si>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</si>
  <si>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</si>
  <si>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</si>
  <si>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HARGA SATUAN</t>
  </si>
  <si>
    <t>Lapak Uni iin</t>
  </si>
  <si>
    <t>Lapak Sari</t>
  </si>
  <si>
    <t>Lapak Era Telur</t>
  </si>
  <si>
    <t>Lapak Nova</t>
  </si>
  <si>
    <t>Lapak Ibu Mar</t>
  </si>
  <si>
    <t>Lapak Uni ita</t>
  </si>
  <si>
    <t>Lapak Atun</t>
  </si>
  <si>
    <t>Lapak Tiara Telur</t>
  </si>
  <si>
    <t>Warung Uni Evi</t>
  </si>
  <si>
    <t>Warung Ani</t>
  </si>
  <si>
    <t>Toko Era</t>
  </si>
  <si>
    <t>Warung Bunda Mie Aceh Bg Mamat</t>
  </si>
  <si>
    <t>Toko Harum Sari</t>
  </si>
  <si>
    <t>Toko Asui</t>
  </si>
  <si>
    <t>Lapak bumbu uni des</t>
  </si>
  <si>
    <t>Toko Herman</t>
  </si>
  <si>
    <t>Toko Usaha Remaja</t>
  </si>
  <si>
    <t>Lapak eko Cabe giling</t>
  </si>
  <si>
    <t>Lapak Suparman</t>
  </si>
  <si>
    <t>Lapak Edi</t>
  </si>
  <si>
    <t>Lapak Nunung</t>
  </si>
  <si>
    <t>Lapak Sayur Meme</t>
  </si>
  <si>
    <t>Lapak Mezi</t>
  </si>
  <si>
    <t>Toko ELI</t>
  </si>
  <si>
    <t>Toko Wulan</t>
  </si>
  <si>
    <t>Toko Chelsea</t>
  </si>
  <si>
    <t>Toko Juntak</t>
  </si>
  <si>
    <t>Warung Neti</t>
  </si>
  <si>
    <t>Tekwan Kito Kang iing</t>
  </si>
  <si>
    <t>Toko Baju Teteh Nancy</t>
  </si>
  <si>
    <t>Warung Bude Rokiah</t>
  </si>
  <si>
    <t>Toko Rizky</t>
  </si>
  <si>
    <t>Toko Ikan Mangcek</t>
  </si>
  <si>
    <t xml:space="preserve">Edi Cakwe </t>
  </si>
  <si>
    <t>Masrokan</t>
  </si>
  <si>
    <t xml:space="preserve">Toko Grosir Acun </t>
  </si>
  <si>
    <t>Toko Rizal</t>
  </si>
  <si>
    <t>Toko Unni Lis</t>
  </si>
  <si>
    <t>Toko Mak Uji</t>
  </si>
  <si>
    <t>Toko Lia</t>
  </si>
  <si>
    <t>Toko Bude Titin</t>
  </si>
  <si>
    <t xml:space="preserve">Toko Cipta Rasa </t>
  </si>
  <si>
    <t>Warung Titi</t>
  </si>
  <si>
    <t>Toko Dayat</t>
  </si>
  <si>
    <t>Toko Annisa</t>
  </si>
  <si>
    <t>Toko Mama berlian</t>
  </si>
  <si>
    <t>Toko Hasnah</t>
  </si>
  <si>
    <t>Toko Cinta</t>
  </si>
  <si>
    <t>toko cinta</t>
  </si>
  <si>
    <t>PS MAMA</t>
  </si>
  <si>
    <t>Tidak pakai nama pasar</t>
  </si>
  <si>
    <t>PS Angsa dua</t>
  </si>
  <si>
    <t>PS Keluarga</t>
  </si>
  <si>
    <t>PS Paal 9</t>
  </si>
  <si>
    <t>PS Handil</t>
  </si>
  <si>
    <t>PS Villa</t>
  </si>
  <si>
    <t>PS Aur Duri</t>
  </si>
  <si>
    <t>PS Tac</t>
  </si>
  <si>
    <t>PS Mama</t>
  </si>
  <si>
    <t>PS Baru Talang Banjar</t>
  </si>
  <si>
    <t>PS Angso Duo</t>
  </si>
  <si>
    <t>PS simpang Pulai</t>
  </si>
  <si>
    <t>menjual aneka bumbu kering / basah dan cabe giling. Menerima pesanan hp: 085381812184</t>
  </si>
  <si>
    <t>Menyediakan sarapan pagi : Nasi gemuk,ketupat pakis,ketupat nangko,lontong pecal, teh manis, es tebu,kopi susu dll. Menerima Pesanan : WA 089626818575</t>
  </si>
  <si>
    <t>Menjual aneka gorengan dan minuman</t>
  </si>
  <si>
    <t>Menjual Mie Aceh , Nasi Goreng,mie goreng,mie rebus, bandrek, kelapa muda,kopi susu,kopi telur,teh telur dll</t>
  </si>
  <si>
    <t>Menjual Aneka bumbu dan cabe giling . Hp : 081274068496</t>
  </si>
  <si>
    <t>menjual aneka macam bumbu,ayam potong, santan kelapa dll. Hp :082391105746</t>
  </si>
  <si>
    <t xml:space="preserve">menjual cabe giling,tahu, tempe,sayur-sayuran dll </t>
  </si>
  <si>
    <t>Menjual Lontong,telur,dan sayur-sayuran . .WA : 089626411141</t>
  </si>
  <si>
    <t>Menjual ayam potong . Menerima pesanan hp/wa 085266404242, 085267132673</t>
  </si>
  <si>
    <t>Menjual Bawang Merah,Bawang Putih, Bawang Bombay dan Bawang Goreng . Hp/Wa :085219094061</t>
  </si>
  <si>
    <t>Dikasi Logo club Chelsea disamping nama toko, permintaan yang punya toko</t>
  </si>
  <si>
    <t>Menjaul aneka macam empek-empek, mie tek-tek,nasi goreng dan aneka macam minuman</t>
  </si>
  <si>
    <t>Menjual baju gamis, jilbab,dan baju koko. No Hp/Wa : 081367754913</t>
  </si>
  <si>
    <t>Menjual Lontong,nasi gemuk,kopi hitam,kopi susu,teh panas,teh dingin dan lain-lain</t>
  </si>
  <si>
    <t>Menjual aneka sembako dan beras bulog. No Hp/Wa : 081273270096</t>
  </si>
  <si>
    <t>toko bude menik</t>
  </si>
  <si>
    <t>PASAAR TAC</t>
  </si>
  <si>
    <t>MENJUAL ANEKA MACAM SAYUR MAYUR</t>
  </si>
  <si>
    <t>TOKO OPUNG-LAMSARI</t>
  </si>
  <si>
    <t>PASAR TAC</t>
  </si>
  <si>
    <t>MENJUAL ANEKA MACAM BUAH ,SAYUR DAN REMPAH REMPAH</t>
  </si>
  <si>
    <t>Menjual cakwe,roti goreng, roti bantal,aneka macam lauk dan bubur. Hp : 081366215858</t>
  </si>
  <si>
    <t>Menjual Bumbu nasi minyak, rempah-rempah,bahan-bahan kue dll. Hp/Wa : 082175902375 ( dibuat 2 buah spanduk dengan ukuran yg sama)</t>
  </si>
  <si>
    <t>RINCIAN AKTIFITAS PROMOSI DAN KEBUTUHAN BIAYA LPAP JULI 2020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</si>
</sst>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5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9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3" fillId="23" borderId="0" xfId="0" applyFont="1" applyFill="1"/>
    <xf numFmtId="0" fontId="24" fillId="23" borderId="0" xfId="0" applyFont="1" applyFill="1"/>
    <xf numFmtId="0" fontId="24" fillId="0" borderId="0" xfId="0" applyFont="1"/>
    <xf numFmtId="41" fontId="24" fillId="0" borderId="0" xfId="28" applyFont="1"/>
    <xf numFmtId="41" fontId="23" fillId="0" borderId="0" xfId="28" applyFont="1"/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0" fillId="0" borderId="15" xfId="0" applyBorder="1"/>
    <xf numFmtId="0" fontId="0" fillId="0" borderId="10" xfId="0" applyBorder="1"/>
    <xf numFmtId="15" fontId="20" fillId="0" borderId="10" xfId="0" applyNumberFormat="1" applyFont="1" applyBorder="1"/>
    <xf numFmtId="0" fontId="20" fillId="0" borderId="29" xfId="0" applyFont="1" applyBorder="1"/>
    <xf numFmtId="0" fontId="20" fillId="0" borderId="30" xfId="0" applyFont="1" applyBorder="1"/>
    <xf numFmtId="0" fontId="19" fillId="0" borderId="3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0" fillId="0" borderId="30" xfId="28" applyFont="1" applyBorder="1"/>
    <xf numFmtId="41" fontId="20" fillId="0" borderId="28" xfId="28" applyFont="1" applyBorder="1"/>
    <xf numFmtId="41" fontId="21" fillId="0" borderId="13" xfId="28" applyFont="1" applyBorder="1"/>
    <xf numFmtId="0" fontId="20" fillId="0" borderId="10" xfId="0" applyFont="1" applyBorder="1" applyAlignment="1">
      <alignment horizontal="center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3" fillId="18" borderId="27" xfId="0" applyFont="1" applyFill="1" applyBorder="1" applyAlignment="1">
      <alignment horizontal="center" vertical="center" wrapText="1"/>
    </xf>
    <xf numFmtId="0" fontId="23" fillId="18" borderId="0" xfId="0" applyFont="1" applyFill="1" applyBorder="1" applyAlignment="1">
      <alignment horizontal="center" vertical="center" wrapText="1"/>
    </xf>
    <xf numFmtId="0" fontId="23" fillId="18" borderId="28" xfId="0" applyFont="1" applyFill="1" applyBorder="1" applyAlignment="1">
      <alignment horizontal="center" vertical="center" wrapText="1"/>
    </xf>
    <xf numFmtId="0" fontId="23" fillId="18" borderId="24" xfId="0" applyFont="1" applyFill="1" applyBorder="1" applyAlignment="1">
      <alignment horizontal="center" vertical="center" wrapText="1"/>
    </xf>
    <xf numFmtId="0" fontId="23" fillId="18" borderId="25" xfId="0" applyFont="1" applyFill="1" applyBorder="1" applyAlignment="1">
      <alignment horizontal="center" vertical="center" wrapText="1"/>
    </xf>
    <xf numFmtId="0" fontId="23" fillId="18" borderId="23" xfId="0" applyFont="1" applyFill="1" applyBorder="1" applyAlignment="1">
      <alignment horizontal="center" vertical="center" wrapText="1"/>
    </xf>
    <xf numFmtId="41" fontId="23" fillId="18" borderId="26" xfId="28" applyFont="1" applyFill="1" applyBorder="1" applyAlignment="1">
      <alignment vertical="center"/>
    </xf>
    <xf numFmtId="41" fontId="23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41" fontId="21" fillId="0" borderId="26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2"/>
  <sheetViews>
    <sheetView tabSelected="1" topLeftCell="G41" workbookViewId="0">
      <selection activeCell="P64" sqref="P64"/>
    </sheetView>
  </sheetViews>
  <sheetFormatPr defaultRowHeight="12.75"/>
  <cols>
    <col min="1" max="1" width="4.5703125" style="7" customWidth="1"/>
    <col min="2" max="2" width="22" style="7" customWidth="1"/>
    <col min="3" max="3" width="10.5703125" style="7" customWidth="1"/>
    <col min="4" max="4" width="40.85546875" style="7" customWidth="1"/>
    <col min="5" max="5" width="31" style="7" customWidth="1"/>
    <col min="6" max="6" width="11.5703125" style="7" customWidth="1"/>
    <col min="7" max="10" width="11" style="7" customWidth="1"/>
    <col min="11" max="11" width="13.85546875" style="8" bestFit="1" customWidth="1"/>
    <col min="12" max="12" width="16" style="9" bestFit="1" customWidth="1"/>
    <col min="13" max="13" width="83.7109375" style="7" customWidth="1"/>
    <col min="14" max="16384" width="9.140625" style="7"/>
  </cols>
  <sheetData>
    <row r="1" spans="1:15" s="60" customFormat="1" ht="15.75">
      <c r="A1" s="58" t="s">
        <v>100</v>
      </c>
      <c r="B1" s="59"/>
      <c r="C1" s="58"/>
      <c r="D1" s="59"/>
      <c r="K1" s="61"/>
      <c r="L1" s="62"/>
    </row>
    <row r="2" spans="1:15">
      <c r="A2" s="100" t="s">
        <v>2</v>
      </c>
      <c r="B2" s="100" t="s">
        <v>0</v>
      </c>
      <c r="C2" s="100" t="s">
        <v>3</v>
      </c>
      <c r="D2" s="100" t="s">
        <v>4</v>
      </c>
      <c r="E2" s="100" t="s">
        <v>13</v>
      </c>
      <c r="F2" s="107" t="s">
        <v>6</v>
      </c>
      <c r="G2" s="108"/>
      <c r="H2" s="100" t="s">
        <v>5</v>
      </c>
      <c r="I2" s="102" t="s">
        <v>14</v>
      </c>
      <c r="J2" s="63"/>
      <c r="K2" s="104" t="s">
        <v>7</v>
      </c>
      <c r="L2" s="104" t="s">
        <v>10</v>
      </c>
      <c r="M2" s="100" t="s">
        <v>1</v>
      </c>
    </row>
    <row r="3" spans="1:15" ht="13.5" thickBot="1">
      <c r="A3" s="101"/>
      <c r="B3" s="101"/>
      <c r="C3" s="101"/>
      <c r="D3" s="101"/>
      <c r="E3" s="101"/>
      <c r="F3" s="10" t="s">
        <v>8</v>
      </c>
      <c r="G3" s="10" t="s">
        <v>9</v>
      </c>
      <c r="H3" s="101"/>
      <c r="I3" s="103"/>
      <c r="J3" s="64"/>
      <c r="K3" s="105"/>
      <c r="L3" s="106"/>
      <c r="M3" s="101"/>
    </row>
    <row r="4" spans="1:15" ht="15">
      <c r="A4" s="11">
        <v>1</v>
      </c>
      <c r="B4" s="3" t="s">
        <v>12</v>
      </c>
      <c r="C4" s="4">
        <v>44011</v>
      </c>
      <c r="D4" s="65" t="s">
        <v>15</v>
      </c>
      <c r="E4" s="65" t="s">
        <v>64</v>
      </c>
      <c r="F4" s="2">
        <v>1.1000000000000001</v>
      </c>
      <c r="G4" s="2">
        <v>1</v>
      </c>
      <c r="H4" s="2">
        <v>1</v>
      </c>
      <c r="I4" s="6">
        <v>45000</v>
      </c>
      <c r="J4" s="7">
        <f>SUM(G4*F4)</f>
        <v>1.1000000000000001</v>
      </c>
      <c r="K4" s="12">
        <f>SUM(J4*I4*H4)</f>
        <v>49500.000000000007</v>
      </c>
      <c r="L4" s="17">
        <f>SUM(J4*I4*H4)</f>
        <v>49500.000000000007</v>
      </c>
      <c r="M4" s="14"/>
      <c r="N4" s="7">
        <f>SUM(G4*F4)</f>
        <v>1.1000000000000001</v>
      </c>
      <c r="O4" s="7">
        <f>SUM(N4*H4)</f>
        <v>1.1000000000000001</v>
      </c>
    </row>
    <row r="5" spans="1:15" ht="15">
      <c r="A5" s="15">
        <v>2</v>
      </c>
      <c r="B5" s="16"/>
      <c r="C5" s="4">
        <v>44011</v>
      </c>
      <c r="D5" s="66" t="s">
        <v>16</v>
      </c>
      <c r="E5" s="66" t="s">
        <v>64</v>
      </c>
      <c r="F5" s="1">
        <v>4</v>
      </c>
      <c r="G5" s="1">
        <v>0.9</v>
      </c>
      <c r="H5" s="1">
        <v>1</v>
      </c>
      <c r="I5" s="6">
        <v>45000</v>
      </c>
      <c r="J5" s="7">
        <f t="shared" ref="J5:J55" si="0">SUM(G5*F5)</f>
        <v>3.6</v>
      </c>
      <c r="K5" s="12">
        <f t="shared" ref="K5:K55" si="1">SUM(J5*I5*H5)</f>
        <v>162000</v>
      </c>
      <c r="L5" s="17">
        <f t="shared" ref="L5:L55" si="2">SUM(J5*I5*H5)</f>
        <v>162000</v>
      </c>
      <c r="M5" s="15"/>
      <c r="N5" s="7">
        <f t="shared" ref="N5:N55" si="3">SUM(G5*F5)</f>
        <v>3.6</v>
      </c>
      <c r="O5" s="7">
        <f t="shared" ref="O5:O36" si="4">SUM(N5*H5)</f>
        <v>3.6</v>
      </c>
    </row>
    <row r="6" spans="1:15" ht="15">
      <c r="A6" s="15">
        <v>3</v>
      </c>
      <c r="B6" s="16"/>
      <c r="C6" s="4">
        <v>44011</v>
      </c>
      <c r="D6" s="66" t="s">
        <v>17</v>
      </c>
      <c r="E6" s="66" t="s">
        <v>64</v>
      </c>
      <c r="F6" s="1">
        <v>2</v>
      </c>
      <c r="G6" s="1">
        <v>0.9</v>
      </c>
      <c r="H6" s="1">
        <v>1</v>
      </c>
      <c r="I6" s="6">
        <v>45000</v>
      </c>
      <c r="J6" s="7">
        <f t="shared" si="0"/>
        <v>1.8</v>
      </c>
      <c r="K6" s="12">
        <f t="shared" si="1"/>
        <v>81000</v>
      </c>
      <c r="L6" s="17">
        <f t="shared" si="2"/>
        <v>81000</v>
      </c>
      <c r="M6" s="15"/>
      <c r="N6" s="7">
        <f t="shared" si="3"/>
        <v>1.8</v>
      </c>
      <c r="O6" s="7">
        <f t="shared" si="4"/>
        <v>1.8</v>
      </c>
    </row>
    <row r="7" spans="1:15" ht="15">
      <c r="A7" s="15">
        <v>4</v>
      </c>
      <c r="B7" s="16"/>
      <c r="C7" s="4">
        <v>44011</v>
      </c>
      <c r="D7" s="66" t="s">
        <v>18</v>
      </c>
      <c r="E7" s="66" t="s">
        <v>64</v>
      </c>
      <c r="F7" s="1">
        <v>2</v>
      </c>
      <c r="G7" s="1">
        <v>0.9</v>
      </c>
      <c r="H7" s="1">
        <v>1</v>
      </c>
      <c r="I7" s="6">
        <v>45000</v>
      </c>
      <c r="J7" s="7">
        <f t="shared" si="0"/>
        <v>1.8</v>
      </c>
      <c r="K7" s="12">
        <f t="shared" si="1"/>
        <v>81000</v>
      </c>
      <c r="L7" s="17">
        <f t="shared" si="2"/>
        <v>81000</v>
      </c>
      <c r="M7" s="15"/>
      <c r="N7" s="7">
        <f t="shared" si="3"/>
        <v>1.8</v>
      </c>
      <c r="O7" s="7">
        <f t="shared" si="4"/>
        <v>1.8</v>
      </c>
    </row>
    <row r="8" spans="1:15" ht="15">
      <c r="A8" s="15">
        <v>5</v>
      </c>
      <c r="B8" s="16"/>
      <c r="C8" s="4">
        <v>44011</v>
      </c>
      <c r="D8" s="66" t="s">
        <v>19</v>
      </c>
      <c r="E8" s="66" t="s">
        <v>64</v>
      </c>
      <c r="F8" s="1">
        <v>2</v>
      </c>
      <c r="G8" s="1">
        <v>0.9</v>
      </c>
      <c r="H8" s="1">
        <v>1</v>
      </c>
      <c r="I8" s="6">
        <v>45000</v>
      </c>
      <c r="J8" s="7">
        <f t="shared" si="0"/>
        <v>1.8</v>
      </c>
      <c r="K8" s="12">
        <f t="shared" si="1"/>
        <v>81000</v>
      </c>
      <c r="L8" s="17">
        <f t="shared" si="2"/>
        <v>81000</v>
      </c>
      <c r="M8" s="15"/>
      <c r="N8" s="7">
        <f t="shared" si="3"/>
        <v>1.8</v>
      </c>
      <c r="O8" s="7">
        <f t="shared" si="4"/>
        <v>1.8</v>
      </c>
    </row>
    <row r="9" spans="1:15" ht="15">
      <c r="A9" s="15">
        <v>6</v>
      </c>
      <c r="B9" s="16"/>
      <c r="C9" s="4">
        <v>44011</v>
      </c>
      <c r="D9" s="66" t="s">
        <v>20</v>
      </c>
      <c r="E9" s="66" t="s">
        <v>64</v>
      </c>
      <c r="F9" s="1">
        <v>4</v>
      </c>
      <c r="G9" s="1">
        <v>0.9</v>
      </c>
      <c r="H9" s="1">
        <v>1</v>
      </c>
      <c r="I9" s="6">
        <v>45000</v>
      </c>
      <c r="J9" s="7">
        <f t="shared" si="0"/>
        <v>3.6</v>
      </c>
      <c r="K9" s="12">
        <f t="shared" si="1"/>
        <v>162000</v>
      </c>
      <c r="L9" s="17">
        <f t="shared" si="2"/>
        <v>162000</v>
      </c>
      <c r="M9" t="s">
        <v>77</v>
      </c>
      <c r="N9" s="7">
        <f t="shared" si="3"/>
        <v>3.6</v>
      </c>
      <c r="O9" s="7">
        <f t="shared" si="4"/>
        <v>3.6</v>
      </c>
    </row>
    <row r="10" spans="1:15" ht="15">
      <c r="A10" s="15">
        <v>7</v>
      </c>
      <c r="B10" s="16"/>
      <c r="C10" s="4">
        <v>44011</v>
      </c>
      <c r="D10" s="66" t="s">
        <v>21</v>
      </c>
      <c r="E10" s="66" t="s">
        <v>64</v>
      </c>
      <c r="F10" s="1">
        <v>2</v>
      </c>
      <c r="G10" s="1">
        <v>0.9</v>
      </c>
      <c r="H10" s="1">
        <v>1</v>
      </c>
      <c r="I10" s="6">
        <v>45000</v>
      </c>
      <c r="J10" s="7">
        <f t="shared" si="0"/>
        <v>1.8</v>
      </c>
      <c r="K10" s="12">
        <f t="shared" si="1"/>
        <v>81000</v>
      </c>
      <c r="L10" s="17">
        <f t="shared" si="2"/>
        <v>81000</v>
      </c>
      <c r="M10" s="15"/>
      <c r="N10" s="7">
        <f t="shared" si="3"/>
        <v>1.8</v>
      </c>
      <c r="O10" s="7">
        <f t="shared" si="4"/>
        <v>1.8</v>
      </c>
    </row>
    <row r="11" spans="1:15" ht="15">
      <c r="A11" s="15">
        <v>8</v>
      </c>
      <c r="B11" s="16"/>
      <c r="C11" s="4">
        <v>44011</v>
      </c>
      <c r="D11" s="66" t="s">
        <v>22</v>
      </c>
      <c r="E11" s="66" t="s">
        <v>64</v>
      </c>
      <c r="F11" s="1">
        <v>2</v>
      </c>
      <c r="G11" s="1">
        <v>0.9</v>
      </c>
      <c r="H11" s="1">
        <v>1</v>
      </c>
      <c r="I11" s="6">
        <v>45000</v>
      </c>
      <c r="J11" s="7">
        <f t="shared" si="0"/>
        <v>1.8</v>
      </c>
      <c r="K11" s="12">
        <f t="shared" si="1"/>
        <v>81000</v>
      </c>
      <c r="L11" s="17">
        <f t="shared" si="2"/>
        <v>81000</v>
      </c>
      <c r="M11" s="15"/>
      <c r="N11" s="7">
        <f t="shared" si="3"/>
        <v>1.8</v>
      </c>
      <c r="O11" s="7">
        <f t="shared" si="4"/>
        <v>1.8</v>
      </c>
    </row>
    <row r="12" spans="1:15" ht="15">
      <c r="A12" s="15">
        <v>9</v>
      </c>
      <c r="B12" s="16"/>
      <c r="C12" s="4">
        <v>44011</v>
      </c>
      <c r="D12" s="66" t="s">
        <v>23</v>
      </c>
      <c r="E12" s="66" t="s">
        <v>64</v>
      </c>
      <c r="F12" s="1">
        <v>4.5</v>
      </c>
      <c r="G12" s="1">
        <v>0.8</v>
      </c>
      <c r="H12" s="1">
        <v>1</v>
      </c>
      <c r="I12" s="6">
        <v>45000</v>
      </c>
      <c r="J12" s="7">
        <f t="shared" si="0"/>
        <v>3.6</v>
      </c>
      <c r="K12" s="12">
        <f t="shared" si="1"/>
        <v>162000</v>
      </c>
      <c r="L12" s="17">
        <f t="shared" si="2"/>
        <v>162000</v>
      </c>
      <c r="M12" t="s">
        <v>78</v>
      </c>
      <c r="N12" s="7">
        <f t="shared" si="3"/>
        <v>3.6</v>
      </c>
      <c r="O12" s="7">
        <f t="shared" si="4"/>
        <v>3.6</v>
      </c>
    </row>
    <row r="13" spans="1:15" ht="15">
      <c r="A13" s="15">
        <v>10</v>
      </c>
      <c r="B13" s="16"/>
      <c r="C13" s="4">
        <v>44011</v>
      </c>
      <c r="D13" s="66" t="s">
        <v>24</v>
      </c>
      <c r="E13" s="66" t="s">
        <v>64</v>
      </c>
      <c r="F13" s="1">
        <v>3</v>
      </c>
      <c r="G13" s="1">
        <v>1.6</v>
      </c>
      <c r="H13" s="19">
        <v>1</v>
      </c>
      <c r="I13" s="6">
        <v>45000</v>
      </c>
      <c r="J13" s="7">
        <f t="shared" si="0"/>
        <v>4.8000000000000007</v>
      </c>
      <c r="K13" s="12">
        <f t="shared" si="1"/>
        <v>216000.00000000003</v>
      </c>
      <c r="L13" s="17">
        <f t="shared" si="2"/>
        <v>216000.00000000003</v>
      </c>
      <c r="M13" t="s">
        <v>79</v>
      </c>
      <c r="N13" s="7">
        <f t="shared" si="3"/>
        <v>4.8000000000000007</v>
      </c>
      <c r="O13" s="7">
        <f t="shared" si="4"/>
        <v>4.8000000000000007</v>
      </c>
    </row>
    <row r="14" spans="1:15" ht="15">
      <c r="A14" s="15">
        <v>11</v>
      </c>
      <c r="B14" s="16"/>
      <c r="C14" s="4">
        <v>44011</v>
      </c>
      <c r="D14" s="66" t="s">
        <v>25</v>
      </c>
      <c r="E14" s="66" t="s">
        <v>65</v>
      </c>
      <c r="F14" s="1">
        <v>4</v>
      </c>
      <c r="G14" s="1">
        <v>1</v>
      </c>
      <c r="H14" s="1">
        <v>1</v>
      </c>
      <c r="I14" s="6">
        <v>45000</v>
      </c>
      <c r="J14" s="7">
        <f t="shared" si="0"/>
        <v>4</v>
      </c>
      <c r="K14" s="12">
        <f t="shared" si="1"/>
        <v>180000</v>
      </c>
      <c r="L14" s="17">
        <f t="shared" si="2"/>
        <v>180000</v>
      </c>
      <c r="M14" s="15"/>
      <c r="N14" s="7">
        <f t="shared" si="3"/>
        <v>4</v>
      </c>
      <c r="O14" s="7">
        <f t="shared" si="4"/>
        <v>4</v>
      </c>
    </row>
    <row r="15" spans="1:15" ht="15">
      <c r="A15" s="15">
        <v>12</v>
      </c>
      <c r="B15" s="16"/>
      <c r="C15" s="4">
        <v>44011</v>
      </c>
      <c r="D15" s="66" t="s">
        <v>26</v>
      </c>
      <c r="E15" s="66" t="s">
        <v>65</v>
      </c>
      <c r="F15" s="1">
        <v>4</v>
      </c>
      <c r="G15" s="1">
        <v>1</v>
      </c>
      <c r="H15" s="1">
        <v>1</v>
      </c>
      <c r="I15" s="6">
        <v>45000</v>
      </c>
      <c r="J15" s="7">
        <f t="shared" si="0"/>
        <v>4</v>
      </c>
      <c r="K15" s="12">
        <f t="shared" si="1"/>
        <v>180000</v>
      </c>
      <c r="L15" s="17">
        <f t="shared" si="2"/>
        <v>180000</v>
      </c>
      <c r="M15" t="s">
        <v>80</v>
      </c>
      <c r="N15" s="7">
        <f t="shared" si="3"/>
        <v>4</v>
      </c>
      <c r="O15" s="7">
        <f t="shared" si="4"/>
        <v>4</v>
      </c>
    </row>
    <row r="16" spans="1:15" ht="15">
      <c r="A16" s="15">
        <v>13</v>
      </c>
      <c r="B16" s="16"/>
      <c r="C16" s="4">
        <v>44011</v>
      </c>
      <c r="D16" s="66" t="s">
        <v>27</v>
      </c>
      <c r="E16" s="66" t="s">
        <v>66</v>
      </c>
      <c r="F16" s="1">
        <v>3.2</v>
      </c>
      <c r="G16" s="1">
        <v>1</v>
      </c>
      <c r="H16" s="1">
        <v>1</v>
      </c>
      <c r="I16" s="6">
        <v>45000</v>
      </c>
      <c r="J16" s="7">
        <f t="shared" si="0"/>
        <v>3.2</v>
      </c>
      <c r="K16" s="12">
        <f t="shared" si="1"/>
        <v>144000</v>
      </c>
      <c r="L16" s="17">
        <f t="shared" si="2"/>
        <v>144000</v>
      </c>
      <c r="M16" s="15"/>
      <c r="N16" s="7">
        <f t="shared" si="3"/>
        <v>3.2</v>
      </c>
      <c r="O16" s="7">
        <f t="shared" si="4"/>
        <v>3.2</v>
      </c>
    </row>
    <row r="17" spans="1:15" ht="15">
      <c r="A17" s="15">
        <v>14</v>
      </c>
      <c r="B17" s="16"/>
      <c r="C17" s="4">
        <v>44011</v>
      </c>
      <c r="D17" s="66" t="s">
        <v>28</v>
      </c>
      <c r="E17" s="66" t="s">
        <v>66</v>
      </c>
      <c r="F17" s="1">
        <v>3.2</v>
      </c>
      <c r="G17" s="1">
        <v>1</v>
      </c>
      <c r="H17" s="1">
        <v>1</v>
      </c>
      <c r="I17" s="6">
        <v>45000</v>
      </c>
      <c r="J17" s="7">
        <f t="shared" si="0"/>
        <v>3.2</v>
      </c>
      <c r="K17" s="12">
        <f t="shared" si="1"/>
        <v>144000</v>
      </c>
      <c r="L17" s="17">
        <f t="shared" si="2"/>
        <v>144000</v>
      </c>
      <c r="M17" s="15"/>
      <c r="N17" s="7">
        <f t="shared" si="3"/>
        <v>3.2</v>
      </c>
      <c r="O17" s="7">
        <f t="shared" si="4"/>
        <v>3.2</v>
      </c>
    </row>
    <row r="18" spans="1:15" ht="15">
      <c r="A18" s="15">
        <v>15</v>
      </c>
      <c r="B18" s="16"/>
      <c r="C18" s="4">
        <v>44011</v>
      </c>
      <c r="D18" s="66" t="s">
        <v>29</v>
      </c>
      <c r="E18" s="66"/>
      <c r="F18" s="1">
        <v>1.5</v>
      </c>
      <c r="G18" s="1">
        <v>0.9</v>
      </c>
      <c r="H18" s="1">
        <v>1</v>
      </c>
      <c r="I18" s="6">
        <v>45000</v>
      </c>
      <c r="J18" s="7">
        <f t="shared" si="0"/>
        <v>1.35</v>
      </c>
      <c r="K18" s="12">
        <f t="shared" si="1"/>
        <v>60750.000000000007</v>
      </c>
      <c r="L18" s="17">
        <f t="shared" si="2"/>
        <v>60750.000000000007</v>
      </c>
      <c r="M18" t="s">
        <v>81</v>
      </c>
      <c r="N18" s="7">
        <f t="shared" si="3"/>
        <v>1.35</v>
      </c>
      <c r="O18" s="7">
        <f t="shared" si="4"/>
        <v>1.35</v>
      </c>
    </row>
    <row r="19" spans="1:15" ht="15">
      <c r="A19" s="15">
        <v>16</v>
      </c>
      <c r="B19" s="16"/>
      <c r="C19" s="4">
        <v>44011</v>
      </c>
      <c r="D19" s="66" t="s">
        <v>30</v>
      </c>
      <c r="E19" s="66" t="s">
        <v>67</v>
      </c>
      <c r="F19" s="1">
        <v>4</v>
      </c>
      <c r="G19" s="1">
        <v>1</v>
      </c>
      <c r="H19" s="1">
        <v>1</v>
      </c>
      <c r="I19" s="6">
        <v>45000</v>
      </c>
      <c r="J19" s="7">
        <f t="shared" si="0"/>
        <v>4</v>
      </c>
      <c r="K19" s="12">
        <f t="shared" si="1"/>
        <v>180000</v>
      </c>
      <c r="L19" s="17">
        <f t="shared" si="2"/>
        <v>180000</v>
      </c>
      <c r="M19" s="15"/>
      <c r="N19" s="7">
        <f t="shared" si="3"/>
        <v>4</v>
      </c>
      <c r="O19" s="7">
        <f t="shared" si="4"/>
        <v>4</v>
      </c>
    </row>
    <row r="20" spans="1:15" ht="15">
      <c r="A20" s="15">
        <v>17</v>
      </c>
      <c r="B20" s="16"/>
      <c r="C20" s="4">
        <v>44011</v>
      </c>
      <c r="D20" s="66" t="s">
        <v>31</v>
      </c>
      <c r="E20" s="66" t="s">
        <v>68</v>
      </c>
      <c r="F20" s="1">
        <v>5</v>
      </c>
      <c r="G20" s="1">
        <v>0.85</v>
      </c>
      <c r="H20" s="1">
        <v>1</v>
      </c>
      <c r="I20" s="6">
        <v>45000</v>
      </c>
      <c r="J20" s="7">
        <f t="shared" si="0"/>
        <v>4.25</v>
      </c>
      <c r="K20" s="12">
        <f t="shared" si="1"/>
        <v>191250</v>
      </c>
      <c r="L20" s="17">
        <f t="shared" si="2"/>
        <v>191250</v>
      </c>
      <c r="M20" t="s">
        <v>82</v>
      </c>
      <c r="N20" s="7">
        <f t="shared" si="3"/>
        <v>4.25</v>
      </c>
      <c r="O20" s="7">
        <f t="shared" si="4"/>
        <v>4.25</v>
      </c>
    </row>
    <row r="21" spans="1:15" ht="15">
      <c r="A21" s="15">
        <v>18</v>
      </c>
      <c r="B21" s="16"/>
      <c r="C21" s="4">
        <v>44011</v>
      </c>
      <c r="D21" s="66" t="s">
        <v>32</v>
      </c>
      <c r="E21" s="66" t="s">
        <v>69</v>
      </c>
      <c r="F21" s="1">
        <v>3.8</v>
      </c>
      <c r="G21" s="1">
        <v>0.8</v>
      </c>
      <c r="H21" s="1">
        <v>1</v>
      </c>
      <c r="I21" s="6">
        <v>45000</v>
      </c>
      <c r="J21" s="7">
        <f t="shared" si="0"/>
        <v>3.04</v>
      </c>
      <c r="K21" s="12">
        <f t="shared" si="1"/>
        <v>136800</v>
      </c>
      <c r="L21" s="17">
        <f t="shared" si="2"/>
        <v>136800</v>
      </c>
      <c r="M21" t="s">
        <v>83</v>
      </c>
      <c r="N21" s="7">
        <f t="shared" si="3"/>
        <v>3.04</v>
      </c>
      <c r="O21" s="7">
        <f t="shared" si="4"/>
        <v>3.04</v>
      </c>
    </row>
    <row r="22" spans="1:15" ht="15">
      <c r="A22" s="15">
        <v>19</v>
      </c>
      <c r="B22" s="16"/>
      <c r="C22" s="4">
        <v>44011</v>
      </c>
      <c r="D22" s="66" t="s">
        <v>33</v>
      </c>
      <c r="E22" s="66" t="s">
        <v>69</v>
      </c>
      <c r="F22" s="1">
        <v>2</v>
      </c>
      <c r="G22" s="1">
        <v>0.8</v>
      </c>
      <c r="H22" s="1">
        <v>1</v>
      </c>
      <c r="I22" s="6">
        <v>45000</v>
      </c>
      <c r="J22" s="7">
        <f t="shared" si="0"/>
        <v>1.6</v>
      </c>
      <c r="K22" s="12">
        <f t="shared" si="1"/>
        <v>72000</v>
      </c>
      <c r="L22" s="17">
        <f t="shared" si="2"/>
        <v>72000</v>
      </c>
      <c r="M22" t="s">
        <v>84</v>
      </c>
      <c r="N22" s="7">
        <f t="shared" si="3"/>
        <v>1.6</v>
      </c>
      <c r="O22" s="7">
        <f t="shared" si="4"/>
        <v>1.6</v>
      </c>
    </row>
    <row r="23" spans="1:15" ht="15">
      <c r="A23" s="15">
        <v>20</v>
      </c>
      <c r="B23" s="16"/>
      <c r="C23" s="4">
        <v>44011</v>
      </c>
      <c r="D23" s="66" t="s">
        <v>34</v>
      </c>
      <c r="E23" s="66" t="s">
        <v>69</v>
      </c>
      <c r="F23" s="1">
        <v>2</v>
      </c>
      <c r="G23" s="1">
        <v>0.8</v>
      </c>
      <c r="H23" s="1">
        <v>1</v>
      </c>
      <c r="I23" s="6">
        <v>45000</v>
      </c>
      <c r="J23" s="7">
        <f t="shared" si="0"/>
        <v>1.6</v>
      </c>
      <c r="K23" s="12">
        <f t="shared" si="1"/>
        <v>72000</v>
      </c>
      <c r="L23" s="17">
        <f t="shared" si="2"/>
        <v>72000</v>
      </c>
      <c r="M23" s="15"/>
      <c r="N23" s="7">
        <f t="shared" si="3"/>
        <v>1.6</v>
      </c>
      <c r="O23" s="7">
        <f t="shared" si="4"/>
        <v>1.6</v>
      </c>
    </row>
    <row r="24" spans="1:15" ht="15">
      <c r="A24" s="15">
        <v>21</v>
      </c>
      <c r="B24" s="16"/>
      <c r="C24" s="4">
        <v>44011</v>
      </c>
      <c r="D24" s="66" t="s">
        <v>35</v>
      </c>
      <c r="E24" s="66" t="s">
        <v>69</v>
      </c>
      <c r="F24" s="1">
        <v>2</v>
      </c>
      <c r="G24" s="1">
        <v>0.8</v>
      </c>
      <c r="H24" s="1">
        <v>1</v>
      </c>
      <c r="I24" s="6">
        <v>45000</v>
      </c>
      <c r="J24" s="7">
        <f t="shared" si="0"/>
        <v>1.6</v>
      </c>
      <c r="K24" s="12">
        <f t="shared" si="1"/>
        <v>72000</v>
      </c>
      <c r="L24" s="17">
        <f t="shared" si="2"/>
        <v>72000</v>
      </c>
      <c r="M24" s="15"/>
      <c r="N24" s="7">
        <f t="shared" si="3"/>
        <v>1.6</v>
      </c>
      <c r="O24" s="7">
        <f t="shared" si="4"/>
        <v>1.6</v>
      </c>
    </row>
    <row r="25" spans="1:15" ht="15">
      <c r="A25" s="15">
        <v>22</v>
      </c>
      <c r="B25" s="16"/>
      <c r="C25" s="4">
        <v>44011</v>
      </c>
      <c r="D25" s="66" t="s">
        <v>36</v>
      </c>
      <c r="E25" s="66" t="s">
        <v>69</v>
      </c>
      <c r="F25" s="1">
        <v>2</v>
      </c>
      <c r="G25" s="1">
        <v>0.8</v>
      </c>
      <c r="H25" s="1">
        <v>1</v>
      </c>
      <c r="I25" s="6">
        <v>45000</v>
      </c>
      <c r="J25" s="7">
        <f t="shared" si="0"/>
        <v>1.6</v>
      </c>
      <c r="K25" s="12">
        <f t="shared" si="1"/>
        <v>72000</v>
      </c>
      <c r="L25" s="17">
        <f t="shared" si="2"/>
        <v>72000</v>
      </c>
      <c r="M25" s="15"/>
      <c r="N25" s="7">
        <f t="shared" si="3"/>
        <v>1.6</v>
      </c>
      <c r="O25" s="7">
        <f t="shared" si="4"/>
        <v>1.6</v>
      </c>
    </row>
    <row r="26" spans="1:15" ht="15">
      <c r="A26" s="15">
        <v>23</v>
      </c>
      <c r="B26" s="16"/>
      <c r="C26" s="4">
        <v>44011</v>
      </c>
      <c r="D26" s="66" t="s">
        <v>37</v>
      </c>
      <c r="E26" s="66" t="s">
        <v>69</v>
      </c>
      <c r="F26" s="1">
        <v>3.8</v>
      </c>
      <c r="G26" s="1">
        <v>0.8</v>
      </c>
      <c r="H26" s="1">
        <v>1</v>
      </c>
      <c r="I26" s="6">
        <v>45000</v>
      </c>
      <c r="J26" s="7">
        <f t="shared" si="0"/>
        <v>3.04</v>
      </c>
      <c r="K26" s="12">
        <f t="shared" si="1"/>
        <v>136800</v>
      </c>
      <c r="L26" s="17">
        <f t="shared" si="2"/>
        <v>136800</v>
      </c>
      <c r="M26" t="s">
        <v>85</v>
      </c>
      <c r="N26" s="7">
        <f t="shared" si="3"/>
        <v>3.04</v>
      </c>
      <c r="O26" s="7">
        <f t="shared" si="4"/>
        <v>3.04</v>
      </c>
    </row>
    <row r="27" spans="1:15" ht="15">
      <c r="A27" s="15">
        <v>24</v>
      </c>
      <c r="B27" s="16"/>
      <c r="C27" s="4">
        <v>44011</v>
      </c>
      <c r="D27" s="66" t="s">
        <v>38</v>
      </c>
      <c r="E27" s="66" t="s">
        <v>69</v>
      </c>
      <c r="F27" s="1">
        <v>2.7</v>
      </c>
      <c r="G27" s="1">
        <v>0.45</v>
      </c>
      <c r="H27" s="1">
        <v>1</v>
      </c>
      <c r="I27" s="6">
        <v>45000</v>
      </c>
      <c r="J27" s="7">
        <f t="shared" si="0"/>
        <v>1.2150000000000001</v>
      </c>
      <c r="K27" s="12">
        <f t="shared" si="1"/>
        <v>54675</v>
      </c>
      <c r="L27" s="17">
        <f t="shared" si="2"/>
        <v>54675</v>
      </c>
      <c r="M27" s="15"/>
      <c r="N27" s="7">
        <f t="shared" si="3"/>
        <v>1.2150000000000001</v>
      </c>
      <c r="O27" s="7">
        <f t="shared" si="4"/>
        <v>1.2150000000000001</v>
      </c>
    </row>
    <row r="28" spans="1:15" ht="15">
      <c r="A28" s="15">
        <v>25</v>
      </c>
      <c r="B28" s="16"/>
      <c r="C28" s="4">
        <v>44011</v>
      </c>
      <c r="D28" s="66" t="s">
        <v>38</v>
      </c>
      <c r="E28" s="66" t="s">
        <v>69</v>
      </c>
      <c r="F28" s="1">
        <v>3.6</v>
      </c>
      <c r="G28" s="1">
        <v>0.5</v>
      </c>
      <c r="H28" s="1">
        <v>1</v>
      </c>
      <c r="I28" s="6">
        <v>45000</v>
      </c>
      <c r="J28" s="7">
        <f t="shared" si="0"/>
        <v>1.8</v>
      </c>
      <c r="K28" s="12">
        <f t="shared" si="1"/>
        <v>81000</v>
      </c>
      <c r="L28" s="17">
        <f t="shared" si="2"/>
        <v>81000</v>
      </c>
      <c r="M28" s="15"/>
      <c r="N28" s="7">
        <f t="shared" si="3"/>
        <v>1.8</v>
      </c>
      <c r="O28" s="7">
        <f t="shared" si="4"/>
        <v>1.8</v>
      </c>
    </row>
    <row r="29" spans="1:15" ht="15">
      <c r="A29" s="15">
        <v>26</v>
      </c>
      <c r="B29" s="16"/>
      <c r="C29" s="4">
        <v>44011</v>
      </c>
      <c r="D29" s="66" t="s">
        <v>39</v>
      </c>
      <c r="E29" s="66" t="s">
        <v>70</v>
      </c>
      <c r="F29" s="1">
        <v>2.7</v>
      </c>
      <c r="G29" s="1">
        <v>1</v>
      </c>
      <c r="H29" s="1">
        <v>1</v>
      </c>
      <c r="I29" s="6">
        <v>45000</v>
      </c>
      <c r="J29" s="7">
        <f t="shared" si="0"/>
        <v>2.7</v>
      </c>
      <c r="K29" s="12">
        <f t="shared" si="1"/>
        <v>121500.00000000001</v>
      </c>
      <c r="L29" s="17">
        <f t="shared" si="2"/>
        <v>121500.00000000001</v>
      </c>
      <c r="M29" t="s">
        <v>86</v>
      </c>
      <c r="N29" s="7">
        <f t="shared" si="3"/>
        <v>2.7</v>
      </c>
      <c r="O29" s="7">
        <f t="shared" si="4"/>
        <v>2.7</v>
      </c>
    </row>
    <row r="30" spans="1:15" ht="15">
      <c r="A30" s="15">
        <v>27</v>
      </c>
      <c r="B30" s="16"/>
      <c r="C30" s="4">
        <v>44011</v>
      </c>
      <c r="D30" s="66" t="s">
        <v>40</v>
      </c>
      <c r="E30" s="66" t="s">
        <v>70</v>
      </c>
      <c r="F30" s="1">
        <v>2.7</v>
      </c>
      <c r="G30" s="1">
        <v>1</v>
      </c>
      <c r="H30" s="1">
        <v>1</v>
      </c>
      <c r="I30" s="6">
        <v>45000</v>
      </c>
      <c r="J30" s="7">
        <f t="shared" si="0"/>
        <v>2.7</v>
      </c>
      <c r="K30" s="12">
        <f t="shared" si="1"/>
        <v>121500.00000000001</v>
      </c>
      <c r="L30" s="17">
        <f t="shared" si="2"/>
        <v>121500.00000000001</v>
      </c>
      <c r="M30" t="s">
        <v>87</v>
      </c>
      <c r="N30" s="7">
        <f t="shared" si="3"/>
        <v>2.7</v>
      </c>
      <c r="O30" s="7">
        <f t="shared" si="4"/>
        <v>2.7</v>
      </c>
    </row>
    <row r="31" spans="1:15" ht="15">
      <c r="A31" s="15">
        <v>28</v>
      </c>
      <c r="B31" s="16"/>
      <c r="C31" s="4">
        <v>44011</v>
      </c>
      <c r="D31" s="66" t="s">
        <v>41</v>
      </c>
      <c r="E31" s="66" t="s">
        <v>71</v>
      </c>
      <c r="F31" s="1">
        <v>3.6</v>
      </c>
      <c r="G31" s="1">
        <v>0.9</v>
      </c>
      <c r="H31" s="1">
        <v>1</v>
      </c>
      <c r="I31" s="6">
        <v>45000</v>
      </c>
      <c r="J31" s="7">
        <f t="shared" si="0"/>
        <v>3.24</v>
      </c>
      <c r="K31" s="12">
        <f t="shared" si="1"/>
        <v>145800</v>
      </c>
      <c r="L31" s="17">
        <f t="shared" si="2"/>
        <v>145800</v>
      </c>
      <c r="M31" s="15"/>
      <c r="N31" s="7">
        <f t="shared" si="3"/>
        <v>3.24</v>
      </c>
      <c r="O31" s="7">
        <f t="shared" si="4"/>
        <v>3.24</v>
      </c>
    </row>
    <row r="32" spans="1:15" ht="15">
      <c r="A32" s="15">
        <v>29</v>
      </c>
      <c r="B32" s="16"/>
      <c r="C32" s="4">
        <v>44011</v>
      </c>
      <c r="D32" s="66" t="s">
        <v>42</v>
      </c>
      <c r="E32" s="66" t="s">
        <v>72</v>
      </c>
      <c r="F32" s="1">
        <v>3</v>
      </c>
      <c r="G32" s="1">
        <v>0.8</v>
      </c>
      <c r="H32" s="1">
        <v>1</v>
      </c>
      <c r="I32" s="6">
        <v>45000</v>
      </c>
      <c r="J32" s="7">
        <f t="shared" si="0"/>
        <v>2.4000000000000004</v>
      </c>
      <c r="K32" s="12">
        <f t="shared" si="1"/>
        <v>108000.00000000001</v>
      </c>
      <c r="L32" s="17">
        <f t="shared" si="2"/>
        <v>108000.00000000001</v>
      </c>
      <c r="M32" t="s">
        <v>88</v>
      </c>
      <c r="N32" s="7">
        <f t="shared" si="3"/>
        <v>2.4000000000000004</v>
      </c>
      <c r="O32" s="7">
        <f t="shared" si="4"/>
        <v>2.4000000000000004</v>
      </c>
    </row>
    <row r="33" spans="1:15" ht="15">
      <c r="A33" s="15">
        <v>30</v>
      </c>
      <c r="B33" s="16"/>
      <c r="C33" s="4">
        <v>44011</v>
      </c>
      <c r="D33" s="66" t="s">
        <v>43</v>
      </c>
      <c r="E33" s="66" t="s">
        <v>72</v>
      </c>
      <c r="F33" s="1">
        <v>4</v>
      </c>
      <c r="G33" s="1">
        <v>0.9</v>
      </c>
      <c r="H33" s="1">
        <v>1</v>
      </c>
      <c r="I33" s="6">
        <v>45000</v>
      </c>
      <c r="J33" s="7">
        <f t="shared" si="0"/>
        <v>3.6</v>
      </c>
      <c r="K33" s="12">
        <f t="shared" si="1"/>
        <v>162000</v>
      </c>
      <c r="L33" s="17">
        <f t="shared" si="2"/>
        <v>162000</v>
      </c>
      <c r="M33" s="15"/>
      <c r="N33" s="7">
        <f t="shared" si="3"/>
        <v>3.6</v>
      </c>
      <c r="O33" s="7">
        <f t="shared" si="4"/>
        <v>3.6</v>
      </c>
    </row>
    <row r="34" spans="1:15" ht="15">
      <c r="A34" s="15">
        <v>31</v>
      </c>
      <c r="B34" s="16"/>
      <c r="C34" s="4">
        <v>44011</v>
      </c>
      <c r="D34" s="66" t="s">
        <v>44</v>
      </c>
      <c r="E34" s="66" t="s">
        <v>72</v>
      </c>
      <c r="F34" s="1">
        <v>3.4</v>
      </c>
      <c r="G34" s="1">
        <v>0.9</v>
      </c>
      <c r="H34" s="1">
        <v>1</v>
      </c>
      <c r="I34" s="6">
        <v>45000</v>
      </c>
      <c r="J34" s="7">
        <f t="shared" si="0"/>
        <v>3.06</v>
      </c>
      <c r="K34" s="12">
        <f t="shared" si="1"/>
        <v>137700</v>
      </c>
      <c r="L34" s="17">
        <f t="shared" si="2"/>
        <v>137700</v>
      </c>
      <c r="M34" t="s">
        <v>89</v>
      </c>
      <c r="N34" s="7">
        <f t="shared" si="3"/>
        <v>3.06</v>
      </c>
      <c r="O34" s="7">
        <f t="shared" si="4"/>
        <v>3.06</v>
      </c>
    </row>
    <row r="35" spans="1:15" ht="15">
      <c r="A35" s="15">
        <v>32</v>
      </c>
      <c r="B35" s="16"/>
      <c r="C35" s="4">
        <v>44011</v>
      </c>
      <c r="D35" s="66" t="s">
        <v>45</v>
      </c>
      <c r="E35" s="66" t="s">
        <v>72</v>
      </c>
      <c r="F35" s="1">
        <v>3.6</v>
      </c>
      <c r="G35" s="1">
        <v>0.9</v>
      </c>
      <c r="H35" s="1">
        <v>1</v>
      </c>
      <c r="I35" s="6">
        <v>45000</v>
      </c>
      <c r="J35" s="7">
        <f t="shared" si="0"/>
        <v>3.24</v>
      </c>
      <c r="K35" s="12">
        <f t="shared" si="1"/>
        <v>145800</v>
      </c>
      <c r="L35" s="17">
        <f t="shared" si="2"/>
        <v>145800</v>
      </c>
      <c r="M35" t="s">
        <v>90</v>
      </c>
      <c r="N35" s="7">
        <f t="shared" si="3"/>
        <v>3.24</v>
      </c>
      <c r="O35" s="7">
        <f t="shared" si="4"/>
        <v>3.24</v>
      </c>
    </row>
    <row r="36" spans="1:15" ht="15">
      <c r="A36" s="15">
        <v>33</v>
      </c>
      <c r="B36" s="16"/>
      <c r="C36" s="4">
        <v>44011</v>
      </c>
      <c r="D36" s="66" t="s">
        <v>46</v>
      </c>
      <c r="E36" s="66" t="s">
        <v>72</v>
      </c>
      <c r="F36" s="1">
        <v>3.4</v>
      </c>
      <c r="G36" s="1">
        <v>0.9</v>
      </c>
      <c r="H36" s="1">
        <v>1</v>
      </c>
      <c r="I36" s="6">
        <v>45000</v>
      </c>
      <c r="J36" s="7">
        <f t="shared" si="0"/>
        <v>3.06</v>
      </c>
      <c r="K36" s="12">
        <f t="shared" si="1"/>
        <v>137700</v>
      </c>
      <c r="L36" s="17">
        <f t="shared" si="2"/>
        <v>137700</v>
      </c>
      <c r="M36" t="s">
        <v>91</v>
      </c>
      <c r="N36" s="7">
        <f t="shared" si="3"/>
        <v>3.06</v>
      </c>
      <c r="O36" s="7">
        <f t="shared" si="4"/>
        <v>3.06</v>
      </c>
    </row>
    <row r="37" spans="1:15" ht="15">
      <c r="A37" s="15">
        <v>34</v>
      </c>
      <c r="B37" s="16"/>
      <c r="C37" s="4">
        <v>44011</v>
      </c>
      <c r="D37" s="66" t="s">
        <v>47</v>
      </c>
      <c r="E37" s="66" t="s">
        <v>68</v>
      </c>
      <c r="F37" s="1">
        <v>3</v>
      </c>
      <c r="G37" s="1">
        <v>0.8</v>
      </c>
      <c r="H37" s="1">
        <v>1</v>
      </c>
      <c r="I37" s="6">
        <v>45000</v>
      </c>
      <c r="J37" s="7">
        <f t="shared" si="0"/>
        <v>2.4000000000000004</v>
      </c>
      <c r="K37" s="12">
        <f t="shared" si="1"/>
        <v>108000.00000000001</v>
      </c>
      <c r="L37" s="17">
        <f t="shared" si="2"/>
        <v>108000.00000000001</v>
      </c>
      <c r="M37" s="15"/>
      <c r="N37" s="7">
        <f t="shared" si="3"/>
        <v>2.4000000000000004</v>
      </c>
    </row>
    <row r="38" spans="1:15" ht="15">
      <c r="A38" s="15">
        <v>35</v>
      </c>
      <c r="B38" s="16"/>
      <c r="C38" s="4">
        <v>44011</v>
      </c>
      <c r="D38" s="66" t="s">
        <v>48</v>
      </c>
      <c r="E38" s="66" t="s">
        <v>73</v>
      </c>
      <c r="F38" s="1">
        <v>4</v>
      </c>
      <c r="G38" s="1">
        <v>1</v>
      </c>
      <c r="H38" s="1">
        <v>1</v>
      </c>
      <c r="I38" s="6">
        <v>45000</v>
      </c>
      <c r="J38" s="7">
        <f t="shared" si="0"/>
        <v>4</v>
      </c>
      <c r="K38" s="12">
        <f t="shared" si="1"/>
        <v>180000</v>
      </c>
      <c r="L38" s="17">
        <f t="shared" si="2"/>
        <v>180000</v>
      </c>
      <c r="M38" t="s">
        <v>98</v>
      </c>
      <c r="N38" s="7">
        <f t="shared" si="3"/>
        <v>4</v>
      </c>
    </row>
    <row r="39" spans="1:15" ht="15">
      <c r="A39" s="15">
        <v>36</v>
      </c>
      <c r="B39" s="16"/>
      <c r="C39" s="4">
        <v>44011</v>
      </c>
      <c r="D39" s="66" t="s">
        <v>49</v>
      </c>
      <c r="E39" s="66" t="s">
        <v>73</v>
      </c>
      <c r="F39" s="1">
        <v>2</v>
      </c>
      <c r="G39" s="1">
        <v>0.9</v>
      </c>
      <c r="H39" s="1">
        <v>1</v>
      </c>
      <c r="I39" s="6">
        <v>45000</v>
      </c>
      <c r="J39" s="7">
        <f t="shared" si="0"/>
        <v>1.8</v>
      </c>
      <c r="K39" s="12">
        <f t="shared" si="1"/>
        <v>81000</v>
      </c>
      <c r="L39" s="17">
        <f t="shared" si="2"/>
        <v>81000</v>
      </c>
      <c r="M39" s="15"/>
      <c r="N39" s="7">
        <f t="shared" si="3"/>
        <v>1.8</v>
      </c>
    </row>
    <row r="40" spans="1:15" ht="15">
      <c r="A40" s="15">
        <v>37</v>
      </c>
      <c r="B40" s="16"/>
      <c r="C40" s="4">
        <v>44011</v>
      </c>
      <c r="D40" s="66" t="s">
        <v>50</v>
      </c>
      <c r="E40" s="66" t="s">
        <v>74</v>
      </c>
      <c r="F40" s="1">
        <v>5</v>
      </c>
      <c r="G40" s="1">
        <v>2</v>
      </c>
      <c r="H40" s="1">
        <v>1</v>
      </c>
      <c r="I40" s="6">
        <v>45000</v>
      </c>
      <c r="J40" s="7">
        <f t="shared" si="0"/>
        <v>10</v>
      </c>
      <c r="K40" s="12">
        <f t="shared" si="1"/>
        <v>450000</v>
      </c>
      <c r="L40" s="17">
        <f t="shared" si="2"/>
        <v>450000</v>
      </c>
      <c r="M40" s="15"/>
      <c r="N40" s="7">
        <f t="shared" si="3"/>
        <v>10</v>
      </c>
    </row>
    <row r="41" spans="1:15" ht="15">
      <c r="A41" s="15">
        <v>38</v>
      </c>
      <c r="B41" s="16"/>
      <c r="C41" s="4">
        <v>44011</v>
      </c>
      <c r="D41" s="66" t="s">
        <v>51</v>
      </c>
      <c r="E41" s="66" t="s">
        <v>75</v>
      </c>
      <c r="F41" s="1">
        <v>1</v>
      </c>
      <c r="G41" s="1">
        <v>0.5</v>
      </c>
      <c r="H41" s="1">
        <v>1</v>
      </c>
      <c r="I41" s="6">
        <v>45000</v>
      </c>
      <c r="J41" s="7">
        <f t="shared" si="0"/>
        <v>0.5</v>
      </c>
      <c r="K41" s="12">
        <f t="shared" si="1"/>
        <v>22500</v>
      </c>
      <c r="L41" s="17">
        <f t="shared" si="2"/>
        <v>22500</v>
      </c>
      <c r="M41" t="s">
        <v>99</v>
      </c>
      <c r="N41" s="7">
        <f t="shared" si="3"/>
        <v>0.5</v>
      </c>
    </row>
    <row r="42" spans="1:15" ht="15">
      <c r="A42" s="15">
        <v>39</v>
      </c>
      <c r="B42" s="16"/>
      <c r="C42" s="4">
        <v>44011</v>
      </c>
      <c r="D42" s="66" t="s">
        <v>52</v>
      </c>
      <c r="E42" s="66" t="s">
        <v>76</v>
      </c>
      <c r="F42" s="1">
        <v>3.2</v>
      </c>
      <c r="G42" s="1">
        <v>0.5</v>
      </c>
      <c r="H42" s="1">
        <v>1</v>
      </c>
      <c r="I42" s="6">
        <v>45000</v>
      </c>
      <c r="J42" s="7">
        <f t="shared" si="0"/>
        <v>1.6</v>
      </c>
      <c r="K42" s="12">
        <f t="shared" si="1"/>
        <v>72000</v>
      </c>
      <c r="L42" s="17">
        <f t="shared" si="2"/>
        <v>72000</v>
      </c>
      <c r="M42" s="15"/>
      <c r="N42" s="7">
        <f t="shared" si="3"/>
        <v>1.6</v>
      </c>
    </row>
    <row r="43" spans="1:15" ht="15">
      <c r="A43" s="15">
        <v>40</v>
      </c>
      <c r="B43" s="16"/>
      <c r="C43" s="4">
        <v>44011</v>
      </c>
      <c r="D43" s="66" t="s">
        <v>53</v>
      </c>
      <c r="E43" s="66" t="s">
        <v>67</v>
      </c>
      <c r="F43" s="1">
        <v>2</v>
      </c>
      <c r="G43" s="1">
        <v>0.8</v>
      </c>
      <c r="H43" s="1">
        <v>1</v>
      </c>
      <c r="I43" s="6">
        <v>45000</v>
      </c>
      <c r="J43" s="7">
        <f t="shared" si="0"/>
        <v>1.6</v>
      </c>
      <c r="K43" s="12">
        <f t="shared" si="1"/>
        <v>72000</v>
      </c>
      <c r="L43" s="17">
        <f t="shared" si="2"/>
        <v>72000</v>
      </c>
      <c r="M43" s="15"/>
      <c r="N43" s="7">
        <f t="shared" si="3"/>
        <v>1.6</v>
      </c>
    </row>
    <row r="44" spans="1:15" ht="15">
      <c r="A44" s="15">
        <v>41</v>
      </c>
      <c r="B44" s="16"/>
      <c r="C44" s="4">
        <v>44011</v>
      </c>
      <c r="D44" s="66" t="s">
        <v>54</v>
      </c>
      <c r="E44" s="66" t="s">
        <v>67</v>
      </c>
      <c r="F44" s="1">
        <v>3</v>
      </c>
      <c r="G44" s="1">
        <v>0.8</v>
      </c>
      <c r="H44" s="1">
        <v>1</v>
      </c>
      <c r="I44" s="6">
        <v>45000</v>
      </c>
      <c r="J44" s="7">
        <f t="shared" si="0"/>
        <v>2.4000000000000004</v>
      </c>
      <c r="K44" s="12">
        <f t="shared" si="1"/>
        <v>108000.00000000001</v>
      </c>
      <c r="L44" s="17">
        <f t="shared" si="2"/>
        <v>108000.00000000001</v>
      </c>
      <c r="M44" s="15"/>
      <c r="N44" s="7">
        <f t="shared" si="3"/>
        <v>2.4000000000000004</v>
      </c>
    </row>
    <row r="45" spans="1:15" ht="15">
      <c r="A45" s="15">
        <v>42</v>
      </c>
      <c r="B45" s="16"/>
      <c r="C45" s="4">
        <v>44011</v>
      </c>
      <c r="D45" s="66" t="s">
        <v>55</v>
      </c>
      <c r="E45" s="66" t="s">
        <v>69</v>
      </c>
      <c r="F45" s="1">
        <v>2.7</v>
      </c>
      <c r="G45" s="1">
        <v>0.45</v>
      </c>
      <c r="H45" s="1">
        <v>1</v>
      </c>
      <c r="I45" s="6">
        <v>45000</v>
      </c>
      <c r="J45" s="7">
        <f t="shared" si="0"/>
        <v>1.2150000000000001</v>
      </c>
      <c r="K45" s="12">
        <f t="shared" si="1"/>
        <v>54675</v>
      </c>
      <c r="L45" s="17">
        <f t="shared" si="2"/>
        <v>54675</v>
      </c>
      <c r="M45" s="15"/>
      <c r="N45" s="7">
        <f t="shared" si="3"/>
        <v>1.2150000000000001</v>
      </c>
    </row>
    <row r="46" spans="1:15" ht="15">
      <c r="A46" s="15">
        <v>43</v>
      </c>
      <c r="B46" s="16"/>
      <c r="C46" s="4">
        <v>44011</v>
      </c>
      <c r="D46" s="66" t="s">
        <v>56</v>
      </c>
      <c r="E46" s="66" t="s">
        <v>69</v>
      </c>
      <c r="F46" s="1">
        <v>2.7</v>
      </c>
      <c r="G46" s="1">
        <v>0.45</v>
      </c>
      <c r="H46" s="1">
        <v>1</v>
      </c>
      <c r="I46" s="6">
        <v>45000</v>
      </c>
      <c r="J46" s="7">
        <f t="shared" si="0"/>
        <v>1.2150000000000001</v>
      </c>
      <c r="K46" s="12">
        <f t="shared" si="1"/>
        <v>54675</v>
      </c>
      <c r="L46" s="17">
        <f t="shared" si="2"/>
        <v>54675</v>
      </c>
      <c r="M46" s="15"/>
      <c r="N46" s="7">
        <f t="shared" si="3"/>
        <v>1.2150000000000001</v>
      </c>
    </row>
    <row r="47" spans="1:15" ht="15">
      <c r="A47" s="15">
        <v>44</v>
      </c>
      <c r="B47" s="16"/>
      <c r="C47" s="4">
        <v>44011</v>
      </c>
      <c r="D47" s="66" t="s">
        <v>57</v>
      </c>
      <c r="E47" s="66" t="s">
        <v>69</v>
      </c>
      <c r="F47" s="1">
        <v>2.7</v>
      </c>
      <c r="G47" s="1">
        <v>0.45</v>
      </c>
      <c r="H47" s="1">
        <v>1</v>
      </c>
      <c r="I47" s="6">
        <v>45000</v>
      </c>
      <c r="J47" s="7">
        <f t="shared" si="0"/>
        <v>1.2150000000000001</v>
      </c>
      <c r="K47" s="12">
        <f t="shared" si="1"/>
        <v>54675</v>
      </c>
      <c r="L47" s="17">
        <f t="shared" si="2"/>
        <v>54675</v>
      </c>
      <c r="M47" s="15"/>
      <c r="N47" s="7">
        <f t="shared" si="3"/>
        <v>1.2150000000000001</v>
      </c>
    </row>
    <row r="48" spans="1:15" ht="15">
      <c r="A48" s="15">
        <v>45</v>
      </c>
      <c r="B48" s="16"/>
      <c r="C48" s="4">
        <v>44011</v>
      </c>
      <c r="D48" s="66" t="s">
        <v>58</v>
      </c>
      <c r="E48" s="66" t="s">
        <v>69</v>
      </c>
      <c r="F48" s="1">
        <v>2.7</v>
      </c>
      <c r="G48" s="1">
        <v>0.45</v>
      </c>
      <c r="H48" s="1">
        <v>1</v>
      </c>
      <c r="I48" s="6">
        <v>45000</v>
      </c>
      <c r="J48" s="7">
        <f t="shared" si="0"/>
        <v>1.2150000000000001</v>
      </c>
      <c r="K48" s="12">
        <f t="shared" si="1"/>
        <v>54675</v>
      </c>
      <c r="L48" s="17">
        <f t="shared" si="2"/>
        <v>54675</v>
      </c>
      <c r="M48" s="15"/>
      <c r="N48" s="7">
        <f t="shared" si="3"/>
        <v>1.2150000000000001</v>
      </c>
    </row>
    <row r="49" spans="1:15" ht="15">
      <c r="A49" s="15">
        <v>46</v>
      </c>
      <c r="B49" s="16"/>
      <c r="C49" s="4">
        <v>44011</v>
      </c>
      <c r="D49" s="66" t="s">
        <v>59</v>
      </c>
      <c r="E49" s="66"/>
      <c r="F49" s="1">
        <v>3</v>
      </c>
      <c r="G49" s="1">
        <v>1</v>
      </c>
      <c r="H49" s="1">
        <v>1</v>
      </c>
      <c r="I49" s="6">
        <v>45000</v>
      </c>
      <c r="J49" s="7">
        <f t="shared" si="0"/>
        <v>3</v>
      </c>
      <c r="K49" s="12">
        <f t="shared" si="1"/>
        <v>135000</v>
      </c>
      <c r="L49" s="17">
        <f t="shared" si="2"/>
        <v>135000</v>
      </c>
      <c r="M49" s="15"/>
      <c r="N49" s="7">
        <f t="shared" si="3"/>
        <v>3</v>
      </c>
    </row>
    <row r="50" spans="1:15" ht="15">
      <c r="A50" s="15">
        <v>47</v>
      </c>
      <c r="B50" s="16"/>
      <c r="C50" s="4">
        <v>44011</v>
      </c>
      <c r="D50" s="66" t="s">
        <v>60</v>
      </c>
      <c r="E50" s="66" t="s">
        <v>71</v>
      </c>
      <c r="F50" s="1">
        <v>1.8</v>
      </c>
      <c r="G50" s="1">
        <v>0.6</v>
      </c>
      <c r="H50" s="1">
        <v>1</v>
      </c>
      <c r="I50" s="6">
        <v>45000</v>
      </c>
      <c r="J50" s="7">
        <f t="shared" si="0"/>
        <v>1.08</v>
      </c>
      <c r="K50" s="12">
        <f t="shared" si="1"/>
        <v>48600</v>
      </c>
      <c r="L50" s="17">
        <f t="shared" si="2"/>
        <v>48600</v>
      </c>
      <c r="M50" s="15"/>
      <c r="N50" s="7">
        <f t="shared" si="3"/>
        <v>1.08</v>
      </c>
    </row>
    <row r="51" spans="1:15" ht="15">
      <c r="A51" s="15">
        <v>48</v>
      </c>
      <c r="B51" s="16"/>
      <c r="C51" s="4">
        <v>44011</v>
      </c>
      <c r="D51" s="66" t="s">
        <v>61</v>
      </c>
      <c r="E51" s="66" t="s">
        <v>71</v>
      </c>
      <c r="F51" s="1">
        <v>1.8</v>
      </c>
      <c r="G51" s="1">
        <v>0.6</v>
      </c>
      <c r="H51" s="1">
        <v>1</v>
      </c>
      <c r="I51" s="6">
        <v>45000</v>
      </c>
      <c r="J51" s="7">
        <f t="shared" si="0"/>
        <v>1.08</v>
      </c>
      <c r="K51" s="12">
        <f t="shared" si="1"/>
        <v>48600</v>
      </c>
      <c r="L51" s="17">
        <f t="shared" si="2"/>
        <v>48600</v>
      </c>
      <c r="M51" s="15"/>
      <c r="N51" s="7">
        <f t="shared" si="3"/>
        <v>1.08</v>
      </c>
    </row>
    <row r="52" spans="1:15" ht="15">
      <c r="A52" s="15">
        <v>49</v>
      </c>
      <c r="B52" s="16"/>
      <c r="C52" s="4">
        <v>44011</v>
      </c>
      <c r="D52" s="66" t="s">
        <v>62</v>
      </c>
      <c r="E52" s="66" t="s">
        <v>71</v>
      </c>
      <c r="F52" s="1">
        <v>12</v>
      </c>
      <c r="G52" s="1">
        <v>0.9</v>
      </c>
      <c r="H52" s="1">
        <v>1</v>
      </c>
      <c r="I52" s="6">
        <v>45000</v>
      </c>
      <c r="J52" s="7">
        <f t="shared" si="0"/>
        <v>10.8</v>
      </c>
      <c r="K52" s="12">
        <f t="shared" si="1"/>
        <v>486000.00000000006</v>
      </c>
      <c r="L52" s="17">
        <f t="shared" si="2"/>
        <v>486000.00000000006</v>
      </c>
      <c r="M52" s="15"/>
      <c r="N52" s="7">
        <f t="shared" si="3"/>
        <v>10.8</v>
      </c>
    </row>
    <row r="53" spans="1:15" ht="15">
      <c r="A53" s="15">
        <v>50</v>
      </c>
      <c r="B53" s="16"/>
      <c r="C53" s="4">
        <v>44011</v>
      </c>
      <c r="D53" s="66" t="s">
        <v>63</v>
      </c>
      <c r="E53" s="66" t="s">
        <v>71</v>
      </c>
      <c r="F53" s="1">
        <v>8</v>
      </c>
      <c r="G53" s="1">
        <v>0.9</v>
      </c>
      <c r="H53" s="1">
        <v>1</v>
      </c>
      <c r="I53" s="6">
        <v>45000</v>
      </c>
      <c r="J53" s="7">
        <f t="shared" si="0"/>
        <v>7.2</v>
      </c>
      <c r="K53" s="12">
        <f t="shared" si="1"/>
        <v>324000</v>
      </c>
      <c r="L53" s="17">
        <f t="shared" si="2"/>
        <v>324000</v>
      </c>
      <c r="M53" s="15"/>
      <c r="N53" s="7">
        <f t="shared" si="3"/>
        <v>7.2</v>
      </c>
    </row>
    <row r="54" spans="1:15" ht="15">
      <c r="A54" s="15">
        <v>51</v>
      </c>
      <c r="B54" s="16"/>
      <c r="C54" s="4">
        <v>44011</v>
      </c>
      <c r="D54" s="66" t="s">
        <v>92</v>
      </c>
      <c r="E54" s="18" t="s">
        <v>93</v>
      </c>
      <c r="F54" s="1">
        <v>3</v>
      </c>
      <c r="G54" s="1">
        <v>0.9</v>
      </c>
      <c r="H54" s="1">
        <v>1</v>
      </c>
      <c r="I54" s="6">
        <v>45000</v>
      </c>
      <c r="J54" s="7">
        <f t="shared" si="0"/>
        <v>2.7</v>
      </c>
      <c r="K54" s="12">
        <f t="shared" si="1"/>
        <v>121500.00000000001</v>
      </c>
      <c r="L54" s="17">
        <f t="shared" si="2"/>
        <v>121500.00000000001</v>
      </c>
      <c r="M54" s="15" t="s">
        <v>94</v>
      </c>
      <c r="N54" s="7">
        <f t="shared" si="3"/>
        <v>2.7</v>
      </c>
    </row>
    <row r="55" spans="1:15" ht="15">
      <c r="A55" s="15">
        <v>52</v>
      </c>
      <c r="B55" s="16"/>
      <c r="C55" s="67">
        <v>44011</v>
      </c>
      <c r="D55" s="66" t="s">
        <v>95</v>
      </c>
      <c r="E55" s="16" t="s">
        <v>96</v>
      </c>
      <c r="F55" s="75">
        <v>3</v>
      </c>
      <c r="G55" s="75">
        <v>0.9</v>
      </c>
      <c r="H55" s="1">
        <v>1</v>
      </c>
      <c r="I55" s="6">
        <v>45000</v>
      </c>
      <c r="J55" s="7">
        <f t="shared" si="0"/>
        <v>2.7</v>
      </c>
      <c r="K55" s="12">
        <f t="shared" si="1"/>
        <v>121500.00000000001</v>
      </c>
      <c r="L55" s="17">
        <f t="shared" si="2"/>
        <v>121500.00000000001</v>
      </c>
      <c r="M55" s="16" t="s">
        <v>97</v>
      </c>
      <c r="N55" s="7">
        <f t="shared" si="3"/>
        <v>2.7</v>
      </c>
      <c r="O55" s="7">
        <f>SUM(O4:O36)</f>
        <v>89.195000000000022</v>
      </c>
    </row>
    <row r="56" spans="1:15" ht="15">
      <c r="A56" s="16"/>
      <c r="B56" s="16"/>
      <c r="C56" s="67"/>
      <c r="D56" s="66"/>
      <c r="E56" s="16"/>
      <c r="F56" s="68">
        <f>SUM(F4:F55)</f>
        <v>166.4</v>
      </c>
      <c r="G56" s="69">
        <f>SUM(G4:G55)</f>
        <v>44.400000000000006</v>
      </c>
      <c r="H56" s="70"/>
      <c r="I56" s="71"/>
      <c r="J56" s="72">
        <f>SUM(J4:J55)</f>
        <v>146.91499999999999</v>
      </c>
      <c r="K56" s="73"/>
      <c r="L56" s="74"/>
      <c r="M56" s="47"/>
    </row>
    <row r="57" spans="1:15" ht="15.75" thickBot="1">
      <c r="A57" s="16"/>
      <c r="B57" s="16"/>
      <c r="C57" s="16"/>
      <c r="D57" s="66"/>
      <c r="E57" s="16"/>
      <c r="F57" s="87" t="s">
        <v>11</v>
      </c>
      <c r="G57" s="88"/>
      <c r="H57" s="88"/>
      <c r="I57" s="88"/>
      <c r="J57" s="88"/>
      <c r="K57" s="89"/>
      <c r="L57" s="22"/>
    </row>
    <row r="58" spans="1:15" ht="15">
      <c r="A58" s="23"/>
      <c r="B58" s="24"/>
      <c r="C58" s="25"/>
      <c r="D58" s="66"/>
      <c r="E58" s="26"/>
      <c r="F58" s="26">
        <f>SUM(F4:F55)</f>
        <v>166.4</v>
      </c>
      <c r="G58" s="26">
        <f>SUM(G4:G55)</f>
        <v>44.400000000000006</v>
      </c>
      <c r="H58" s="26"/>
      <c r="I58" s="26">
        <v>45000</v>
      </c>
      <c r="J58" s="26">
        <f>SUM(J4:J55)</f>
        <v>146.91499999999999</v>
      </c>
      <c r="K58" s="27">
        <f>SUM(J58*I58)</f>
        <v>6611175</v>
      </c>
      <c r="L58" s="28">
        <f>SUM(L4:L55)</f>
        <v>6611175</v>
      </c>
      <c r="M58" s="21"/>
    </row>
    <row r="59" spans="1:15" ht="15.75" thickBot="1">
      <c r="A59" s="16"/>
      <c r="B59" s="29"/>
      <c r="C59" s="30"/>
      <c r="D59" s="66"/>
      <c r="E59" s="31"/>
      <c r="F59" s="90"/>
      <c r="G59" s="90"/>
      <c r="H59" s="90"/>
      <c r="I59" s="90"/>
      <c r="J59" s="90"/>
      <c r="K59" s="90"/>
      <c r="L59" s="32"/>
      <c r="M59" s="21"/>
    </row>
    <row r="60" spans="1:15" ht="15">
      <c r="A60" s="16"/>
      <c r="B60" s="33"/>
      <c r="C60" s="25"/>
      <c r="D60" s="66"/>
      <c r="E60" s="26"/>
      <c r="F60" s="26"/>
      <c r="G60" s="26"/>
      <c r="H60" s="26"/>
      <c r="I60" s="27"/>
      <c r="J60" s="27"/>
      <c r="K60" s="27"/>
      <c r="L60" s="28"/>
      <c r="M60" s="21"/>
    </row>
    <row r="61" spans="1:15" ht="15.75" thickBot="1">
      <c r="A61" s="16"/>
      <c r="B61" s="5"/>
      <c r="C61" s="34"/>
      <c r="D61" s="66"/>
      <c r="E61" s="5"/>
      <c r="F61" s="91"/>
      <c r="G61" s="92"/>
      <c r="H61" s="92"/>
      <c r="I61" s="92"/>
      <c r="J61" s="92"/>
      <c r="K61" s="93"/>
      <c r="L61" s="35"/>
      <c r="M61" s="16"/>
    </row>
    <row r="62" spans="1:15" ht="15">
      <c r="A62" s="16"/>
      <c r="B62" s="36"/>
      <c r="C62" s="37"/>
      <c r="D62" s="66"/>
      <c r="E62" s="23"/>
      <c r="F62" s="23"/>
      <c r="G62" s="23"/>
      <c r="H62" s="23"/>
      <c r="I62" s="12"/>
      <c r="J62" s="12"/>
      <c r="K62" s="12"/>
      <c r="L62" s="38"/>
      <c r="M62" s="16"/>
    </row>
    <row r="63" spans="1:15" ht="15.75" thickBot="1">
      <c r="A63" s="16"/>
      <c r="B63" s="5"/>
      <c r="C63" s="34"/>
      <c r="D63" s="66"/>
      <c r="E63" s="5"/>
      <c r="F63" s="94"/>
      <c r="G63" s="95"/>
      <c r="H63" s="95"/>
      <c r="I63" s="95"/>
      <c r="J63" s="95"/>
      <c r="K63" s="96"/>
      <c r="L63" s="39"/>
      <c r="M63" s="16"/>
    </row>
    <row r="64" spans="1:15" ht="15">
      <c r="A64" s="16"/>
      <c r="B64" s="40"/>
      <c r="C64" s="41"/>
      <c r="D64" s="66"/>
      <c r="E64" s="42"/>
      <c r="F64" s="23"/>
      <c r="G64" s="23"/>
      <c r="H64" s="23"/>
      <c r="I64" s="12"/>
      <c r="J64" s="12"/>
      <c r="K64" s="12"/>
      <c r="L64" s="13"/>
      <c r="M64" s="16"/>
    </row>
    <row r="65" spans="1:13" ht="15">
      <c r="A65" s="16"/>
      <c r="B65" s="43"/>
      <c r="C65" s="44"/>
      <c r="D65" s="66"/>
      <c r="E65" s="45"/>
      <c r="F65" s="46"/>
      <c r="G65" s="47"/>
      <c r="H65" s="47"/>
      <c r="I65" s="48"/>
      <c r="J65" s="48"/>
      <c r="K65" s="12"/>
      <c r="L65" s="49"/>
      <c r="M65" s="16"/>
    </row>
    <row r="66" spans="1:13" ht="15.75" thickBot="1">
      <c r="A66" s="16"/>
      <c r="B66" s="5"/>
      <c r="C66" s="5"/>
      <c r="D66" s="66"/>
      <c r="E66" s="5"/>
      <c r="F66" s="97"/>
      <c r="G66" s="98"/>
      <c r="H66" s="98"/>
      <c r="I66" s="98"/>
      <c r="J66" s="98"/>
      <c r="K66" s="99"/>
      <c r="L66" s="50"/>
      <c r="M66" s="16"/>
    </row>
    <row r="67" spans="1:13" ht="15">
      <c r="A67" s="16"/>
      <c r="B67" s="51"/>
      <c r="C67" s="41"/>
      <c r="D67" s="66"/>
      <c r="E67" s="20"/>
      <c r="F67" s="52"/>
      <c r="G67" s="52"/>
      <c r="H67" s="53"/>
      <c r="I67" s="54"/>
      <c r="J67" s="54"/>
      <c r="K67" s="55"/>
      <c r="L67" s="56"/>
      <c r="M67" s="16"/>
    </row>
    <row r="68" spans="1:13" ht="15.75" thickBot="1">
      <c r="A68" s="16"/>
      <c r="B68" s="5"/>
      <c r="C68" s="5"/>
      <c r="D68" s="66"/>
      <c r="E68" s="5"/>
      <c r="F68" s="76"/>
      <c r="G68" s="77"/>
      <c r="H68" s="77"/>
      <c r="I68" s="77"/>
      <c r="J68" s="77"/>
      <c r="K68" s="78"/>
      <c r="L68" s="57"/>
      <c r="M68" s="16"/>
    </row>
    <row r="69" spans="1:13" ht="15">
      <c r="A69" s="16"/>
      <c r="B69" s="23"/>
      <c r="C69" s="23"/>
      <c r="D69" s="66"/>
      <c r="E69" s="23"/>
      <c r="F69" s="23"/>
      <c r="G69" s="23"/>
      <c r="H69" s="79"/>
      <c r="I69" s="80"/>
      <c r="J69" s="80"/>
      <c r="K69" s="81"/>
      <c r="L69" s="85"/>
      <c r="M69" s="16"/>
    </row>
    <row r="70" spans="1:13" ht="15">
      <c r="A70" s="16"/>
      <c r="B70" s="16"/>
      <c r="C70" s="16"/>
      <c r="D70" s="66"/>
      <c r="E70" s="16"/>
      <c r="F70" s="16"/>
      <c r="G70" s="16"/>
      <c r="H70" s="82"/>
      <c r="I70" s="83"/>
      <c r="J70" s="83"/>
      <c r="K70" s="84"/>
      <c r="L70" s="86"/>
      <c r="M70" s="16"/>
    </row>
    <row r="71" spans="1:13" ht="15">
      <c r="D71"/>
    </row>
    <row r="72" spans="1:13" ht="15">
      <c r="D72"/>
    </row>
  </sheetData>
  <mergeCells count="19">
    <mergeCell ref="F2:G2"/>
    <mergeCell ref="A2:A3"/>
    <mergeCell ref="B2:B3"/>
    <mergeCell ref="C2:C3"/>
    <mergeCell ref="D2:D3"/>
    <mergeCell ref="E2:E3"/>
    <mergeCell ref="H2:H3"/>
    <mergeCell ref="I2:I3"/>
    <mergeCell ref="K2:K3"/>
    <mergeCell ref="L2:L3"/>
    <mergeCell ref="M2:M3"/>
    <mergeCell ref="F68:K68"/>
    <mergeCell ref="H69:K70"/>
    <mergeCell ref="L69:L70"/>
    <mergeCell ref="F57:K57"/>
    <mergeCell ref="F59:K59"/>
    <mergeCell ref="F61:K61"/>
    <mergeCell ref="F63:K63"/>
    <mergeCell ref="F66:K6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Restart-Com</cp:lastModifiedBy>
  <dcterms:created xsi:type="dcterms:W3CDTF">2017-09-25T10:35:11Z</dcterms:created>
  <dcterms:modified xsi:type="dcterms:W3CDTF">2020-06-29T08:03:39Z</dcterms:modified>
</cp:coreProperties>
</file>