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2020\JULI 2020\"/>
    </mc:Choice>
  </mc:AlternateContent>
  <bookViews>
    <workbookView xWindow="0" yWindow="0" windowWidth="20490" windowHeight="7755" activeTab="2"/>
  </bookViews>
  <sheets>
    <sheet name="juklak" sheetId="3" r:id="rId1"/>
    <sheet name="alokasi" sheetId="1" r:id="rId2"/>
    <sheet name="DATA MASJID 2020" sheetId="6" r:id="rId3"/>
    <sheet name="DATA MASJID 2019" sheetId="4" r:id="rId4"/>
    <sheet name="Sheet1" sheetId="5" r:id="rId5"/>
  </sheets>
  <definedNames>
    <definedName name="_xlnm._FilterDatabase" localSheetId="1" hidden="1">alokasi!$A$3:$B$49</definedName>
    <definedName name="_xlnm._FilterDatabase" localSheetId="3" hidden="1">'DATA MASJID 2019'!$A$3:$K$519</definedName>
    <definedName name="_xlnm._FilterDatabase" localSheetId="2" hidden="1">'DATA MASJID 2020'!$A$3:$K$518</definedName>
  </definedNames>
  <calcPr calcId="152511"/>
  <pivotCaches>
    <pivotCache cacheId="3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6" l="1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5" i="6"/>
  <c r="H4" i="6"/>
  <c r="I53" i="1"/>
  <c r="J13" i="1" l="1"/>
  <c r="I58" i="1"/>
  <c r="G4" i="1"/>
  <c r="E4" i="1"/>
  <c r="H52" i="1"/>
  <c r="J52" i="1" s="1"/>
  <c r="H51" i="1"/>
  <c r="J51" i="1" s="1"/>
  <c r="H50" i="1"/>
  <c r="J50" i="1" s="1"/>
  <c r="H49" i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41" i="1"/>
  <c r="J41" i="1" s="1"/>
  <c r="H40" i="1"/>
  <c r="J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H4" i="1"/>
  <c r="J4" i="1" s="1"/>
  <c r="G14" i="1"/>
  <c r="G13" i="1"/>
  <c r="G12" i="1"/>
  <c r="G11" i="1"/>
  <c r="G10" i="1"/>
  <c r="G9" i="1"/>
  <c r="G8" i="1"/>
  <c r="G7" i="1"/>
  <c r="G6" i="1"/>
  <c r="G5" i="1"/>
  <c r="D53" i="1"/>
  <c r="D58" i="1" s="1"/>
  <c r="E14" i="1"/>
  <c r="E13" i="1"/>
  <c r="E12" i="1"/>
  <c r="E11" i="1"/>
  <c r="E10" i="1"/>
  <c r="E9" i="1"/>
  <c r="E8" i="1"/>
  <c r="E7" i="1"/>
  <c r="E6" i="1"/>
  <c r="E5" i="1"/>
  <c r="H53" i="1" l="1"/>
  <c r="J49" i="1"/>
  <c r="J53" i="1" l="1"/>
  <c r="H58" i="1"/>
  <c r="J58" i="1" s="1"/>
  <c r="G17" i="1"/>
  <c r="E17" i="1"/>
  <c r="G16" i="1"/>
  <c r="G15" i="1"/>
  <c r="E16" i="1"/>
  <c r="E15" i="1"/>
  <c r="C53" i="1"/>
  <c r="E53" i="1" s="1"/>
  <c r="F53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B56" i="1"/>
  <c r="F58" i="1" l="1"/>
  <c r="G53" i="1"/>
  <c r="E3" i="1"/>
  <c r="B53" i="1" l="1"/>
  <c r="B57" i="1" l="1"/>
</calcChain>
</file>

<file path=xl/sharedStrings.xml><?xml version="1.0" encoding="utf-8"?>
<sst xmlns="http://schemas.openxmlformats.org/spreadsheetml/2006/main" count="4450" uniqueCount="1424">
  <si>
    <t>BGR</t>
  </si>
  <si>
    <t>BKS</t>
  </si>
  <si>
    <t>JBAR</t>
  </si>
  <si>
    <t>TGR</t>
  </si>
  <si>
    <t>KRW</t>
  </si>
  <si>
    <t>SRG</t>
  </si>
  <si>
    <t>SKB</t>
  </si>
  <si>
    <t>JTM</t>
  </si>
  <si>
    <t>01 MDN</t>
  </si>
  <si>
    <t>02 PDG</t>
  </si>
  <si>
    <t>03 PLG</t>
  </si>
  <si>
    <t>05 BDG</t>
  </si>
  <si>
    <t>06 SMG</t>
  </si>
  <si>
    <t>07 SBY</t>
  </si>
  <si>
    <t>08 DPS</t>
  </si>
  <si>
    <t>09 MKS</t>
  </si>
  <si>
    <t>10 MND</t>
  </si>
  <si>
    <t>11 BJM</t>
  </si>
  <si>
    <t>12 PTK</t>
  </si>
  <si>
    <t>13 SMD</t>
  </si>
  <si>
    <t>14 LPG</t>
  </si>
  <si>
    <t>15 PKB</t>
  </si>
  <si>
    <t>16 PLU</t>
  </si>
  <si>
    <t>17 JPR</t>
  </si>
  <si>
    <t>18 BAC</t>
  </si>
  <si>
    <t>19 YOG</t>
  </si>
  <si>
    <t>20 JBI</t>
  </si>
  <si>
    <t>21 KPG</t>
  </si>
  <si>
    <t>22 MLG</t>
  </si>
  <si>
    <t>23 CRB</t>
  </si>
  <si>
    <t>27 MTR</t>
  </si>
  <si>
    <t>28 JBR</t>
  </si>
  <si>
    <t>29 KDR</t>
  </si>
  <si>
    <t>31 SB2</t>
  </si>
  <si>
    <t>32 TGL</t>
  </si>
  <si>
    <t>33 PKP</t>
  </si>
  <si>
    <t>34 TSK</t>
  </si>
  <si>
    <t>35 BPP</t>
  </si>
  <si>
    <t>36 PWT</t>
  </si>
  <si>
    <t>37 BTM</t>
  </si>
  <si>
    <t>38 SLO</t>
  </si>
  <si>
    <t>39 PMS</t>
  </si>
  <si>
    <t>To + Kvs</t>
  </si>
  <si>
    <t>FORM DISTRIBUSI SAMPLING TCA UTK QURBAN</t>
  </si>
  <si>
    <t>CAB</t>
  </si>
  <si>
    <t>NAMA SPR</t>
  </si>
  <si>
    <t>DONWLINE</t>
  </si>
  <si>
    <t>NAMA MASJID</t>
  </si>
  <si>
    <t>ESTM KUPON</t>
  </si>
  <si>
    <t>ALAMAT MASJID</t>
  </si>
  <si>
    <t>PERUSH</t>
  </si>
  <si>
    <t>KSP</t>
  </si>
  <si>
    <t>Jumlah sampling sdh ditentukan dari pusat ( berdasarkan volume penjualan)</t>
  </si>
  <si>
    <t>satu titik masjid wajid di berikan sesuai kupon yang akan dibagi</t>
  </si>
  <si>
    <t>1 kupon = 1 tca</t>
  </si>
  <si>
    <t>Jakarta</t>
  </si>
  <si>
    <t>JSD</t>
  </si>
  <si>
    <t>Jabar</t>
  </si>
  <si>
    <t>Sudiono</t>
  </si>
  <si>
    <t>Rahmat</t>
  </si>
  <si>
    <t>Robi</t>
  </si>
  <si>
    <t>Jateng, Jatim</t>
  </si>
  <si>
    <t>Sarfan</t>
  </si>
  <si>
    <t>Sumatra</t>
  </si>
  <si>
    <t>Kalimantan, Sulawesi</t>
  </si>
  <si>
    <t>utk memudahkan koordinasi dan kontrol, kita bentuk kooordinator2 lapangan di pusat yg bertugas menjelaskan hal terkait</t>
  </si>
  <si>
    <t>Tehnis Sampling TCA di Hari Raya Qurban</t>
  </si>
  <si>
    <t>DISTR</t>
  </si>
  <si>
    <t xml:space="preserve">Jumlah titik masjid yg menjadi sasaran sampling, menyesuaikan dg jumlah alokasi </t>
  </si>
  <si>
    <t>Utk memudahkan distribusi dan ketepatan sasaran, kita libatkan personil yang terkait dg KSP di area ( SPR, MD, Team Distributor sbg downline)</t>
  </si>
  <si>
    <t>KSPBDG</t>
  </si>
  <si>
    <t>Tidak ada kompensasi Lain selain hanya sample TCA</t>
  </si>
  <si>
    <t>&gt;&gt;&gt;&gt; titik Masjid yang berdekatan dengan tempat tinggal ybs</t>
  </si>
  <si>
    <t>&gt;&gt;&gt;&gt; Alokasi Sampling H-2-1, baik ke donwline maupun ke TKP</t>
  </si>
  <si>
    <t>Abdullah</t>
  </si>
  <si>
    <t>Koordinator untuk semua Area</t>
  </si>
  <si>
    <t>M IRWAN</t>
  </si>
  <si>
    <t>IMAM PRAYOGI</t>
  </si>
  <si>
    <t>AGUS AMHARI</t>
  </si>
  <si>
    <t>MISNA DENI</t>
  </si>
  <si>
    <t>TONNY G (ABM)</t>
  </si>
  <si>
    <t>FIRDAUS (DM)</t>
  </si>
  <si>
    <t>SARAH JIFA</t>
  </si>
  <si>
    <t>RINA HARIYANI</t>
  </si>
  <si>
    <t>BAMBANG</t>
  </si>
  <si>
    <t>RIO</t>
  </si>
  <si>
    <t>PLB</t>
  </si>
  <si>
    <t>AL -JiHAD</t>
  </si>
  <si>
    <t>PASAR ARIODILLAH</t>
  </si>
  <si>
    <t>AL- IKHLAS</t>
  </si>
  <si>
    <t>GRIYA HERO</t>
  </si>
  <si>
    <t>DARUL IMAN</t>
  </si>
  <si>
    <t>JL PIPA REJA</t>
  </si>
  <si>
    <t>AMAL</t>
  </si>
  <si>
    <t>SEKIP PANGKAL</t>
  </si>
  <si>
    <t>MUFAKAT</t>
  </si>
  <si>
    <t>JLN MAYOR ZEN</t>
  </si>
  <si>
    <t>KHAIRUL AMAL</t>
  </si>
  <si>
    <t>LRG HARAPAN JAYA 1</t>
  </si>
  <si>
    <t>NURUL AMAL</t>
  </si>
  <si>
    <t>AL JANNAH</t>
  </si>
  <si>
    <t>JLN SIARAN</t>
  </si>
  <si>
    <t>AL IKSAN</t>
  </si>
  <si>
    <t xml:space="preserve">JLN LADA RAYA </t>
  </si>
  <si>
    <t>ANNAJAH</t>
  </si>
  <si>
    <t>BANK RAYA</t>
  </si>
  <si>
    <t>AL QUROTAH</t>
  </si>
  <si>
    <t>AL MUKHLIS</t>
  </si>
  <si>
    <t>KEBUN JERUK</t>
  </si>
  <si>
    <t>ALI AKBAR</t>
  </si>
  <si>
    <t>TALANG KERAMAT</t>
  </si>
  <si>
    <t>AL MAARIFUK ULUM</t>
  </si>
  <si>
    <t>HABIBAH</t>
  </si>
  <si>
    <t>PLAJU</t>
  </si>
  <si>
    <t>JAMI'</t>
  </si>
  <si>
    <t>VILLA PERMATA</t>
  </si>
  <si>
    <t xml:space="preserve">AMAL </t>
  </si>
  <si>
    <t>PERIDUSTRIAN</t>
  </si>
  <si>
    <t>TLG BULUH</t>
  </si>
  <si>
    <t>AL ABRAR</t>
  </si>
  <si>
    <t>RIO EKO LANA</t>
  </si>
  <si>
    <t>AL IKHLAS</t>
  </si>
  <si>
    <t>BORANG</t>
  </si>
  <si>
    <t>AL MUKMIN</t>
  </si>
  <si>
    <t>GRIYA HARAPAN SAKO</t>
  </si>
  <si>
    <t>PTK</t>
  </si>
  <si>
    <t>BENNY</t>
  </si>
  <si>
    <t>SPR 1</t>
  </si>
  <si>
    <t>AL HIKMAH</t>
  </si>
  <si>
    <t>JL DR WAHIDIN</t>
  </si>
  <si>
    <t>AL MUWAFAQAH</t>
  </si>
  <si>
    <t>MD 1</t>
  </si>
  <si>
    <t>DARUL MUTTAQIEN</t>
  </si>
  <si>
    <t>JL TABRANI AHMAD</t>
  </si>
  <si>
    <t>AINAL YAQIN</t>
  </si>
  <si>
    <t>JL SAWO</t>
  </si>
  <si>
    <t>SPV</t>
  </si>
  <si>
    <t>DARUN NAJAH</t>
  </si>
  <si>
    <t>JL SEI RAYA DALAM</t>
  </si>
  <si>
    <t>SALESMAN 1</t>
  </si>
  <si>
    <t>AS SIRATH</t>
  </si>
  <si>
    <t>JL HM SUWIGNYO</t>
  </si>
  <si>
    <t>NUR SALIM</t>
  </si>
  <si>
    <t>JL PANCASILA</t>
  </si>
  <si>
    <t>SALESMAN 2</t>
  </si>
  <si>
    <t>ISTIQOMAH</t>
  </si>
  <si>
    <t>JL KARYA 2</t>
  </si>
  <si>
    <t>SMD</t>
  </si>
  <si>
    <t>YUSUF.A</t>
  </si>
  <si>
    <t>Masjid Fatulhair</t>
  </si>
  <si>
    <t>Jl. Suryanata / Simpag 4</t>
  </si>
  <si>
    <t>Langgar Al-Husaini</t>
  </si>
  <si>
    <t>Jl. Suryanata. Air putih</t>
  </si>
  <si>
    <t>Langgar An-Nur</t>
  </si>
  <si>
    <t>Jl. Ulin Gg.2</t>
  </si>
  <si>
    <t>Langgar Tunas Rimba</t>
  </si>
  <si>
    <t>Jl. Cendana</t>
  </si>
  <si>
    <t>MUHAMMAD SUPRIYANSYAH - CHB</t>
  </si>
  <si>
    <t>Masjid Al-Hidayah</t>
  </si>
  <si>
    <t>Jl. Harunafsi</t>
  </si>
  <si>
    <t>Masjid Nurul Jannah</t>
  </si>
  <si>
    <t>SUHIRJON HANAFI - CHB</t>
  </si>
  <si>
    <t>Masjid Al-Isro</t>
  </si>
  <si>
    <t>Jl. Pahlawan</t>
  </si>
  <si>
    <t>Masjid Swadaya</t>
  </si>
  <si>
    <t>DWI IRWANTO - CHB</t>
  </si>
  <si>
    <t>Masjid Al-Jabal nur</t>
  </si>
  <si>
    <t>Jl. Pasundan</t>
  </si>
  <si>
    <t>Masjid Baiturahman</t>
  </si>
  <si>
    <t>ABDY FEBRIAN - KR</t>
  </si>
  <si>
    <t>Masjid Merdeka 2</t>
  </si>
  <si>
    <t>Jl. Merdeka</t>
  </si>
  <si>
    <t>Masjid Gerilya</t>
  </si>
  <si>
    <t>Jl. Gerilya</t>
  </si>
  <si>
    <t>MUHAMMAD FATHAN</t>
  </si>
  <si>
    <t>Masjid Al-Hikmah ( ada 8 RT )</t>
  </si>
  <si>
    <t>Jl. Mugirejo</t>
  </si>
  <si>
    <t>Masjid An-Nur</t>
  </si>
  <si>
    <t>BJM</t>
  </si>
  <si>
    <t>AHMAD FAUZI</t>
  </si>
  <si>
    <t>BAIHAKI (SPR)</t>
  </si>
  <si>
    <t>TUHFATURRHOGIBIN</t>
  </si>
  <si>
    <t>JL.SYEKH ARSYAD ALBANJARI</t>
  </si>
  <si>
    <t>AL AMIN</t>
  </si>
  <si>
    <t>JL.BENUA HANYAR DPN PANTI ASUHAN AL AMIN</t>
  </si>
  <si>
    <t>SURHAYADI (MD)</t>
  </si>
  <si>
    <t>AT TAUBAH</t>
  </si>
  <si>
    <t>JL.SEJATI GG.LIMA VETERAN</t>
  </si>
  <si>
    <t>RAUDATUL ANWAR</t>
  </si>
  <si>
    <t>JL.KARET INDAH RT 33</t>
  </si>
  <si>
    <t>TANDRI OLLE (MD)</t>
  </si>
  <si>
    <t>SYAFA'AH</t>
  </si>
  <si>
    <t>JL.KURIPAN</t>
  </si>
  <si>
    <t>NURUL YAKIN</t>
  </si>
  <si>
    <t>JL.CEMPAKA PUTIH</t>
  </si>
  <si>
    <t>ORDELIANNOR HAMIE (DM)</t>
  </si>
  <si>
    <t>EPM</t>
  </si>
  <si>
    <t>IMAM SYAFI'I</t>
  </si>
  <si>
    <t>JL.AMD.PERMAI PEMURUS DALAM</t>
  </si>
  <si>
    <t>AL FAZA</t>
  </si>
  <si>
    <t>JL.MAHLIGAI</t>
  </si>
  <si>
    <t>ADI GUNA (FFS)</t>
  </si>
  <si>
    <t>NURUT TAQWA</t>
  </si>
  <si>
    <t>RAUDATUL JANNAH</t>
  </si>
  <si>
    <t>SUPRIANTO (SALESMAN)</t>
  </si>
  <si>
    <t>AL AMANAH</t>
  </si>
  <si>
    <t>HARMAIN</t>
  </si>
  <si>
    <t>JL.PEKAPURAN</t>
  </si>
  <si>
    <t>NUGRAHA (SALESMAN)</t>
  </si>
  <si>
    <t>SHOLIHIN</t>
  </si>
  <si>
    <t>JL.BERUNTUNG JAYA</t>
  </si>
  <si>
    <t>NURUL IMAN</t>
  </si>
  <si>
    <t>JL.KOMP.TNI AU</t>
  </si>
  <si>
    <t>HADI WARDHANA (SALESMAN)</t>
  </si>
  <si>
    <t>ASSALAM</t>
  </si>
  <si>
    <t>JL.GOLF</t>
  </si>
  <si>
    <t>QOMARUDDIN</t>
  </si>
  <si>
    <t>JL.PRONA I</t>
  </si>
  <si>
    <t>HUSIN (SALESMAN)</t>
  </si>
  <si>
    <t>JL.PRONA I KAMPUNG LIMAU</t>
  </si>
  <si>
    <t>AN-NUR</t>
  </si>
  <si>
    <t>JL.BUMIMAS</t>
  </si>
  <si>
    <t>KHAIRIL AKBAR (SALESMAN)</t>
  </si>
  <si>
    <t>AL FUR'QON</t>
  </si>
  <si>
    <t>AL MUHAJIRIN</t>
  </si>
  <si>
    <t>JL.ANGKASA</t>
  </si>
  <si>
    <t>ASTRI (ADMINISTRASI)</t>
  </si>
  <si>
    <t>BAITURRAHMAN</t>
  </si>
  <si>
    <t>NUR IKHLAS</t>
  </si>
  <si>
    <t>KARAMATUL AULIA</t>
  </si>
  <si>
    <t>JL.KELURAHAN RT.9 RW.9</t>
  </si>
  <si>
    <t>ARRAHMAN</t>
  </si>
  <si>
    <t>JL.JURUSAN PELAUHARI KM.19</t>
  </si>
  <si>
    <t>ARRAFAH</t>
  </si>
  <si>
    <t>JL.PEKAPURAN RAYA</t>
  </si>
  <si>
    <t>DARUL YAKIN</t>
  </si>
  <si>
    <t>JL.A.YANI</t>
  </si>
  <si>
    <t>AL FAJAR</t>
  </si>
  <si>
    <t>JL.DESA BUNIFAH</t>
  </si>
  <si>
    <t>BUNYAMIN</t>
  </si>
  <si>
    <t>JLKOMP.BUNYAMIN</t>
  </si>
  <si>
    <t>JANNATUL MA'WA</t>
  </si>
  <si>
    <t>SDN</t>
  </si>
  <si>
    <t xml:space="preserve">YULI </t>
  </si>
  <si>
    <t>SPG</t>
  </si>
  <si>
    <t>Al Marom</t>
  </si>
  <si>
    <t>Kp. Pisangan Penggilingan Cakung</t>
  </si>
  <si>
    <t>RESTI</t>
  </si>
  <si>
    <t>MD</t>
  </si>
  <si>
    <t>Al Muhajirin</t>
  </si>
  <si>
    <t>KUSNIYATI</t>
  </si>
  <si>
    <t>ADMIN</t>
  </si>
  <si>
    <t>Mesjid Tajriyah</t>
  </si>
  <si>
    <t>Jl. Mawar 1, Rempoa bintaro</t>
  </si>
  <si>
    <t>ANJAS</t>
  </si>
  <si>
    <t>SLS</t>
  </si>
  <si>
    <t>ALMAJID</t>
  </si>
  <si>
    <t>RAWI</t>
  </si>
  <si>
    <t>Al Khoir</t>
  </si>
  <si>
    <t xml:space="preserve">Jl. Assafiyah </t>
  </si>
  <si>
    <t>MADINA</t>
  </si>
  <si>
    <t>Jl. Gang Langgar Pengadengan Selatan</t>
  </si>
  <si>
    <t>FANI</t>
  </si>
  <si>
    <t>SPM</t>
  </si>
  <si>
    <t>ECHA</t>
  </si>
  <si>
    <t>Baitul Jannah</t>
  </si>
  <si>
    <t>NOVITA</t>
  </si>
  <si>
    <t>Pondok Kelapa</t>
  </si>
  <si>
    <t>ANUNG</t>
  </si>
  <si>
    <t>G. PUTRI</t>
  </si>
  <si>
    <t>Al Iklas</t>
  </si>
  <si>
    <t>Jl. Damai III Kamp Tengah, Kramat Jati</t>
  </si>
  <si>
    <t>REZA</t>
  </si>
  <si>
    <t>ADM</t>
  </si>
  <si>
    <t>Nurul Iman</t>
  </si>
  <si>
    <t>Jl. Angsana Dalam No 10</t>
  </si>
  <si>
    <t>Jami Fathul Jami</t>
  </si>
  <si>
    <t>Jl. Pengadengan Selatan VII</t>
  </si>
  <si>
    <t>AGUS</t>
  </si>
  <si>
    <t>Jami' Nurussalam</t>
  </si>
  <si>
    <t>Jl. Japos Tangsel</t>
  </si>
  <si>
    <t>TRITANTO</t>
  </si>
  <si>
    <t>COLEKTOR</t>
  </si>
  <si>
    <t>Rahmatul umah</t>
  </si>
  <si>
    <t>Jl. Rawa bebek Rt 05/13 Penjaringan</t>
  </si>
  <si>
    <t>DIAN</t>
  </si>
  <si>
    <t>Nurut Taqwa</t>
  </si>
  <si>
    <t>Jl. Krukut Limo Depok</t>
  </si>
  <si>
    <t>Al Hikmah</t>
  </si>
  <si>
    <t>Jl. Kol CPM Soeroso Komp Perum Peruri</t>
  </si>
  <si>
    <t xml:space="preserve">DENA </t>
  </si>
  <si>
    <t>Jami At taqwa</t>
  </si>
  <si>
    <t>Jl. Kepondang Kel Menggrai Tebet</t>
  </si>
  <si>
    <t>KAMIL</t>
  </si>
  <si>
    <t>ASSURA</t>
  </si>
  <si>
    <t>HASAN</t>
  </si>
  <si>
    <t>Al Barkah</t>
  </si>
  <si>
    <t>Jl. Cipto mangukusumo Gang H.yusup</t>
  </si>
  <si>
    <t>KSP JKT</t>
  </si>
  <si>
    <t>SMG</t>
  </si>
  <si>
    <t>AGUS TRIYONO</t>
  </si>
  <si>
    <t>AL-IJAABAH</t>
  </si>
  <si>
    <t>TAMAN TEUKU UMAR TINJOMOYO SEMARANG</t>
  </si>
  <si>
    <t>AL-MUTTAQIN</t>
  </si>
  <si>
    <t>KARANGREJO SELATAN TINJOMOYO SEMARANG</t>
  </si>
  <si>
    <t>ZUCHRIANI ULFA</t>
  </si>
  <si>
    <t>BAITUL IZZAH</t>
  </si>
  <si>
    <t>ARGOMULYO MUKTI, GRAHA MUKTI SEMARANG</t>
  </si>
  <si>
    <t>NURUL QOMAR</t>
  </si>
  <si>
    <t>SELOMULYO MUKTII, GRAHA MUKTI SEMARANG</t>
  </si>
  <si>
    <t>TRIYANI</t>
  </si>
  <si>
    <t>AL-HUDA</t>
  </si>
  <si>
    <t>CUNGKUP SALATIGA</t>
  </si>
  <si>
    <t>AL-ATTIQ</t>
  </si>
  <si>
    <t>KAUMAN SALATIGA</t>
  </si>
  <si>
    <t>DZULFIKAR</t>
  </si>
  <si>
    <t>MIFTAHUL HUDA</t>
  </si>
  <si>
    <t>TAMAN SEKAR JAGAD TLOGOSARI SEMARANG</t>
  </si>
  <si>
    <t>AL-MUHAJIRIN</t>
  </si>
  <si>
    <t>GRIYA PRASETYA UTARA V SEMARANG</t>
  </si>
  <si>
    <t>MOHAMMAD YUSUF</t>
  </si>
  <si>
    <t>AT-TAWABIN</t>
  </si>
  <si>
    <t>MIJEN PERMAI SEMARANG</t>
  </si>
  <si>
    <t>KAMPUNG MIJEN SEMARANG</t>
  </si>
  <si>
    <t>YUKO WIDARKO</t>
  </si>
  <si>
    <t>AT-TAUBAH</t>
  </si>
  <si>
    <t>GEDONGSARI WIJIREJO BANTUL</t>
  </si>
  <si>
    <t>ALIF RIZKI</t>
  </si>
  <si>
    <t>AL-KAROMAH</t>
  </si>
  <si>
    <t>KRANGGAN DALAM SEMARANG</t>
  </si>
  <si>
    <t>MUHAJIRIN</t>
  </si>
  <si>
    <t>PLAMONGAN INDAH BLOK F SEMARANG</t>
  </si>
  <si>
    <t>NANANG WIDAYAT</t>
  </si>
  <si>
    <t>AL-HIDAYAH</t>
  </si>
  <si>
    <t>MIJEN, SEMARANG</t>
  </si>
  <si>
    <t>BAITUL MAKMUR</t>
  </si>
  <si>
    <t>GONDORIYO SEMARANG</t>
  </si>
  <si>
    <t>FREDYANTO</t>
  </si>
  <si>
    <t>CANDI LAMA</t>
  </si>
  <si>
    <t>DR WAHIDIN SEMARANG</t>
  </si>
  <si>
    <t>AL-IKHLAS</t>
  </si>
  <si>
    <t>KARANG PANAS SEMARANG</t>
  </si>
  <si>
    <t>CHANDRA ARYA</t>
  </si>
  <si>
    <t>AL-JIHAD</t>
  </si>
  <si>
    <t>JAGALAN MALANG SEMARANG</t>
  </si>
  <si>
    <t>BAITURRAHIM</t>
  </si>
  <si>
    <t>GABAHAN KARANGANYAR SEMARANG</t>
  </si>
  <si>
    <t>AHMAD RAGUM</t>
  </si>
  <si>
    <t>BAITUL MUSLIM</t>
  </si>
  <si>
    <t>GENUKSARI RT03 SEMARANG</t>
  </si>
  <si>
    <t>GENUKSARI RT02 SEMARANG</t>
  </si>
  <si>
    <t>AGUS RIYADI</t>
  </si>
  <si>
    <t>SUBULUSSALAM</t>
  </si>
  <si>
    <t>KARANGJOHO BAWEN KAB. SEMARANG</t>
  </si>
  <si>
    <t>FENDY PRAMONO</t>
  </si>
  <si>
    <t>AL-FURQON</t>
  </si>
  <si>
    <t>GAJAH TIMUR GAYAMSARI SEMARANG</t>
  </si>
  <si>
    <t>ROUDHOTUL MUTHADIN</t>
  </si>
  <si>
    <t>GAJAH RAYA GAYAMSARI SEMARANG</t>
  </si>
  <si>
    <t>OKTI</t>
  </si>
  <si>
    <t>DARUL FALAH</t>
  </si>
  <si>
    <t>PURIN KENDAL</t>
  </si>
  <si>
    <t>BAITUSSOLIHIN</t>
  </si>
  <si>
    <t>KALIWUNGU KENDAL</t>
  </si>
  <si>
    <t>SBY1</t>
  </si>
  <si>
    <t>ARIEF</t>
  </si>
  <si>
    <t>ASM IBT KOESNADI</t>
  </si>
  <si>
    <t>MASJID BAITUL JABBAR</t>
  </si>
  <si>
    <t>JL. NGANGEL DADI SURABAYA</t>
  </si>
  <si>
    <t>MUSHOLA ANNURIAH</t>
  </si>
  <si>
    <t>JL. KRUKAH SELATAN 12 B SURABAYA</t>
  </si>
  <si>
    <t>MUSHOLA AL AZIZ</t>
  </si>
  <si>
    <t>JL. KRUKAH PASAR SURABAYA</t>
  </si>
  <si>
    <t>SPR ARIEF</t>
  </si>
  <si>
    <t>MASJID AL-MUHAJIRIN</t>
  </si>
  <si>
    <t>JL. RAJAWALI 207 RT.11 RW.6 SIDOARJO</t>
  </si>
  <si>
    <t>MD JUNAEDI</t>
  </si>
  <si>
    <t>MASJID AL-MUBASIROH</t>
  </si>
  <si>
    <t>JL. KEDUNG RUKEM 3 SURABAYA</t>
  </si>
  <si>
    <t>JL. KEDUNG RUKEM 4 SURABAYA</t>
  </si>
  <si>
    <t>MD VONDRA</t>
  </si>
  <si>
    <t>MASJID BAITUS SHOLIKIN</t>
  </si>
  <si>
    <t>JL. KUPANG PANJAAN GG 2 NO.2 SURABAYA</t>
  </si>
  <si>
    <t>MASJID ROUDLOTUL JANNAH</t>
  </si>
  <si>
    <t>JL. TEMPEL SUKOREJO V NO.12 SURABAYA</t>
  </si>
  <si>
    <t>ADM ITA</t>
  </si>
  <si>
    <t>MASJID SABILILLAH</t>
  </si>
  <si>
    <t>JL. MANYAR SAMBONGAN 30 G, SURABAYA</t>
  </si>
  <si>
    <t xml:space="preserve">MASJID AL-ANWAR </t>
  </si>
  <si>
    <t>JL. MANYAR SABRANGAN 43 SURABAYA</t>
  </si>
  <si>
    <t>SUGENG</t>
  </si>
  <si>
    <t>MASJID SABILUL MUTATOHHIRIN</t>
  </si>
  <si>
    <t>JL. BRATANG BINANGUN I / 67 SURABAYA</t>
  </si>
  <si>
    <t xml:space="preserve">DIDIK </t>
  </si>
  <si>
    <t>MASJID SUNAN AMPEL</t>
  </si>
  <si>
    <t>JL. WISMA TROPODO 1 WARU SIDOARJO</t>
  </si>
  <si>
    <t>TGL</t>
  </si>
  <si>
    <t>ROFFIUDIN</t>
  </si>
  <si>
    <t>AL ASYARI</t>
  </si>
  <si>
    <t>JL.URIP SUMOHARJO PODOSUGIH GG H PALAL RT 05/02 PEKALONGAN BARAT</t>
  </si>
  <si>
    <t>AL MUKAROMAH</t>
  </si>
  <si>
    <t>JL SETIA BAKTI PODOSUGIH GG RUKUN PEKALONGAN BARAT</t>
  </si>
  <si>
    <t>DEDI ABDUROHMAN</t>
  </si>
  <si>
    <t>AT TAQWA</t>
  </si>
  <si>
    <t>DESA GROGOL RT 09/03 KEC DUKUH TURI KAB TEGAL</t>
  </si>
  <si>
    <t>FASTABIQUL KHOIROT</t>
  </si>
  <si>
    <t>DS PAGONGAN GG H ABDUL GHOFUR RT 03/02 KEC DUKUH TURI KAB TEGAL</t>
  </si>
  <si>
    <t>ANDI SUSETYO</t>
  </si>
  <si>
    <t>ENSEVAL</t>
  </si>
  <si>
    <t xml:space="preserve">KOMP  KOKOSAN RW VII KEL SENDANGGUWO KEC TEMBALANG  KAB SEMARANG </t>
  </si>
  <si>
    <t>NURUSSALAM</t>
  </si>
  <si>
    <t>JL SAWI 1A RT 01 / RW 05 SEMARANG</t>
  </si>
  <si>
    <t>DWI GALIH</t>
  </si>
  <si>
    <t>NURUL HUDA</t>
  </si>
  <si>
    <t>JL MANGGA RT 04/10 BALAPULANG WETAN KAB TEGAL</t>
  </si>
  <si>
    <t>NURUL HIKMAH</t>
  </si>
  <si>
    <t>JL MAAD RT 07/RW 4 BALAPULANG WETAN  KAB TEGAL</t>
  </si>
  <si>
    <t>AKHMADI</t>
  </si>
  <si>
    <t>AL ISHLAH</t>
  </si>
  <si>
    <t>DESA BANGLE RT 22 /RW 03 KEC TALANG KAB TEGAL</t>
  </si>
  <si>
    <t>SYUKURILLAH</t>
  </si>
  <si>
    <t>DS KARANG ANYAR RT 07 /RW 03 TEGAL</t>
  </si>
  <si>
    <t>JATMIKO</t>
  </si>
  <si>
    <t>BAITUL HUDA</t>
  </si>
  <si>
    <t>JL.RAMBUTAN 16 MATOA 3 KAB TEGAL</t>
  </si>
  <si>
    <t>TEGUH</t>
  </si>
  <si>
    <t>AN NASIHIN</t>
  </si>
  <si>
    <t>DS BABAKAN RT 02 /06 KEL JATIMULYO KEC LEBAK SIU KAB TEGAL</t>
  </si>
  <si>
    <t>WARJO</t>
  </si>
  <si>
    <t xml:space="preserve">DS KERTAYASA RT 05 / RW 02 KEC KRAMAT KAB TEGAL </t>
  </si>
  <si>
    <t>DS KERTAHARJA DUKUH PENER RT 02 / RW 03 KEC KRAMAT KAB TEGAL</t>
  </si>
  <si>
    <t>ALFAN</t>
  </si>
  <si>
    <t>NURUL ULUM</t>
  </si>
  <si>
    <t>JL PANENTRAMAN RT 04 / RW 4 BABAKAN KRAMAT KAB TEGAL</t>
  </si>
  <si>
    <t>AL MUBAROKAH</t>
  </si>
  <si>
    <t>DS KEDOKAN SAYANG RT 01 / RW 3 TARUB KAB TEGAL</t>
  </si>
  <si>
    <t xml:space="preserve">PIA </t>
  </si>
  <si>
    <t xml:space="preserve">AL HIKMAH </t>
  </si>
  <si>
    <t>JL.LEMBAH MANAH RT 05/RW 02  DESA PESAREAN KEC ADIWERNA KAB TEGAL</t>
  </si>
  <si>
    <t>AL QUBA</t>
  </si>
  <si>
    <t>JL.MBAH HARUN RT 26 / RW 6 KEC ADIWERNA KAB TEGAL</t>
  </si>
  <si>
    <t>BPK JULIUS ABM</t>
  </si>
  <si>
    <t>AL INSANIYAH</t>
  </si>
  <si>
    <t>JL SEMBODRO SLEROK KOTA TEGAL</t>
  </si>
  <si>
    <t>MOVIE</t>
  </si>
  <si>
    <t>DS KEDUNG BANTENG KEC SLAWI KAB TEGAL</t>
  </si>
  <si>
    <t xml:space="preserve">FARA DIBA </t>
  </si>
  <si>
    <t>DARUSALAM</t>
  </si>
  <si>
    <t xml:space="preserve">JL.MANGGA KEL PROCOT KEC SLAWI </t>
  </si>
  <si>
    <t>YOG</t>
  </si>
  <si>
    <t>IRWAN</t>
  </si>
  <si>
    <t>AN NUR</t>
  </si>
  <si>
    <t>CEPOKO GRIYA INDAH CEPOKOJAJAR, PIYUNGAN BANTUL</t>
  </si>
  <si>
    <t>BUSTAURRUSYDAN</t>
  </si>
  <si>
    <t>CEPOKOSARI, SITIMULYO, PIYUNGAN, BANTUL</t>
  </si>
  <si>
    <t>SULIANTA</t>
  </si>
  <si>
    <t>AL MUTAQIM</t>
  </si>
  <si>
    <t>TEMPURAN KULON, NGAWEN, GUNUNG KIDUL</t>
  </si>
  <si>
    <t>KAMPUNG KIDUL, NGAWEN, GUNUNG KIDUL</t>
  </si>
  <si>
    <t>RUDI HARMOKO</t>
  </si>
  <si>
    <t>DARUSSALAM</t>
  </si>
  <si>
    <t>DUKUH, BUMIREJO, MUNGKID, MAGELANG</t>
  </si>
  <si>
    <t>AL FUQRON</t>
  </si>
  <si>
    <t>DIAN DWEE</t>
  </si>
  <si>
    <t>AR RAHMAH</t>
  </si>
  <si>
    <t>JL. LETJEN SUPRAPTO, NGAMPILAN, YOGYA</t>
  </si>
  <si>
    <t>JL. KH. A DAHLAN NGAMPILAN, YOGYA</t>
  </si>
  <si>
    <t>WINARTA</t>
  </si>
  <si>
    <t>ASSAADAH</t>
  </si>
  <si>
    <t>SUKOHARJO, NGAGLIK, SLEMAN</t>
  </si>
  <si>
    <t>DARUL ISLAM</t>
  </si>
  <si>
    <t>UMBULMARTANI, NGEMPLAK, SLEMAN</t>
  </si>
  <si>
    <t>SUMADI</t>
  </si>
  <si>
    <t>QUATUL MUSLIMIN</t>
  </si>
  <si>
    <t>SAMBISARI, KALASAN, SLEMAN</t>
  </si>
  <si>
    <t>BAITUROHIM</t>
  </si>
  <si>
    <t>PURWOMARTANI, KALASAN, SLEMAN</t>
  </si>
  <si>
    <t>DESTYAWAN</t>
  </si>
  <si>
    <t>AL MUJAHIDIN</t>
  </si>
  <si>
    <t>SUMBERAGUNG, MOYUDAN, SLEMAN</t>
  </si>
  <si>
    <t>SANGGRAHAN, MLATI, SLEMAN</t>
  </si>
  <si>
    <t>DANANG</t>
  </si>
  <si>
    <t>PERUM GRAHA PRIMA, KASIHAN, BANTUL</t>
  </si>
  <si>
    <t>PERUM KARANGJATI INDAH, KASIHAN, BANTUL</t>
  </si>
  <si>
    <t>HARMOKO</t>
  </si>
  <si>
    <t>JAGALAN, BANGUNTAPAN, BANTUL</t>
  </si>
  <si>
    <t>AT'TAUHID</t>
  </si>
  <si>
    <t>YACOB</t>
  </si>
  <si>
    <t>AL BAROKAH</t>
  </si>
  <si>
    <t>SINDURJAN, PURWOREJO</t>
  </si>
  <si>
    <t>KALIMIRU, PURWOREJO</t>
  </si>
  <si>
    <t>I GEDE</t>
  </si>
  <si>
    <t>PERUM BUMI PERMATA MUNTILAN, MAGELANG</t>
  </si>
  <si>
    <t>NURUSALAM</t>
  </si>
  <si>
    <t>SABRANG, MUNTILAN, MAGELANG</t>
  </si>
  <si>
    <t>SB2</t>
  </si>
  <si>
    <t>BUDI</t>
  </si>
  <si>
    <t xml:space="preserve">BUDI </t>
  </si>
  <si>
    <t>AL MURSYIDIN</t>
  </si>
  <si>
    <t>PERLIS UTARA 4i</t>
  </si>
  <si>
    <t>AL FATTAH</t>
  </si>
  <si>
    <t>KEBALEN KULON IV/29</t>
  </si>
  <si>
    <t>SUHATNO ADI PUTRA</t>
  </si>
  <si>
    <t>ROIDATUL JANNAH</t>
  </si>
  <si>
    <t>KUTISARI UTARA 37</t>
  </si>
  <si>
    <t>AS-SHIDIQ</t>
  </si>
  <si>
    <t>SIWALAN KERTO 2</t>
  </si>
  <si>
    <t>SUPRIYATIN</t>
  </si>
  <si>
    <t xml:space="preserve">UDI </t>
  </si>
  <si>
    <t>SIMO KWAGEAN 88A</t>
  </si>
  <si>
    <t>I'NATUT THOLIBIN</t>
  </si>
  <si>
    <t>BANYU URIP 220</t>
  </si>
  <si>
    <t>ATHOK</t>
  </si>
  <si>
    <t>BABATAN IV</t>
  </si>
  <si>
    <t>SABILUT FAQWA</t>
  </si>
  <si>
    <t>BABATAN II</t>
  </si>
  <si>
    <t>ADHE</t>
  </si>
  <si>
    <t>AT TORIYAH</t>
  </si>
  <si>
    <t>JENDERAL SUDIRMAN 4A</t>
  </si>
  <si>
    <t>ABU HASAN</t>
  </si>
  <si>
    <t>KARA 5 NO 57</t>
  </si>
  <si>
    <t>AS SALAM</t>
  </si>
  <si>
    <t>DARMO KALI</t>
  </si>
  <si>
    <t>ZAKARIA</t>
  </si>
  <si>
    <t>JENDERAL SUDIRMAN</t>
  </si>
  <si>
    <t>DARMAWANGSA NO.2</t>
  </si>
  <si>
    <t>BAITUL MUTTAQIN</t>
  </si>
  <si>
    <t>JL. KALIDAMI GG.VII</t>
  </si>
  <si>
    <t>KUSNANTO</t>
  </si>
  <si>
    <t>AL HUDA</t>
  </si>
  <si>
    <t>KUWUKAN</t>
  </si>
  <si>
    <t>KUWUKAN LAPANGAN</t>
  </si>
  <si>
    <t>ANDRES S</t>
  </si>
  <si>
    <t>ROUDATUL JANNAH</t>
  </si>
  <si>
    <t>PONDOK BENOWO INDAH</t>
  </si>
  <si>
    <t>AT TAUHID</t>
  </si>
  <si>
    <t>ANDREAS T</t>
  </si>
  <si>
    <t>NURUL ROCHMAH</t>
  </si>
  <si>
    <t>SIMO MULYO BARU I D</t>
  </si>
  <si>
    <t>VICI</t>
  </si>
  <si>
    <t>NURUL ISLAM</t>
  </si>
  <si>
    <t>RUNGKUT ASRI TIMUR XIII NO 57</t>
  </si>
  <si>
    <t>PENJARINGAN TIMUR VI</t>
  </si>
  <si>
    <t>MLG</t>
  </si>
  <si>
    <t xml:space="preserve">MEGA PUTRA </t>
  </si>
  <si>
    <t>Masjid Jami' Malang</t>
  </si>
  <si>
    <t>Jl. Merdeka Barat</t>
  </si>
  <si>
    <t>Masjid Al Muttaqin</t>
  </si>
  <si>
    <t>Jl. Sugriwa</t>
  </si>
  <si>
    <t>M.NANANG FAUZI</t>
  </si>
  <si>
    <t>Masjid Darussalam</t>
  </si>
  <si>
    <t>Jl. Raya deandles kedungdalem</t>
  </si>
  <si>
    <t>Masjid Nurul Hidayah</t>
  </si>
  <si>
    <t>Jl. Raya kaliamas kalirejo dringu</t>
  </si>
  <si>
    <t>YENI DEWI SURYANI</t>
  </si>
  <si>
    <t>Masjid Sabilillah</t>
  </si>
  <si>
    <t>Jl. Raya Blimbing</t>
  </si>
  <si>
    <t xml:space="preserve">SISKA TAURISTINA </t>
  </si>
  <si>
    <t>Masjid Agung Blitar</t>
  </si>
  <si>
    <t>jl. Masjid Blitar</t>
  </si>
  <si>
    <t>Masjid Mujahidin</t>
  </si>
  <si>
    <t>Jl. Sulawesi Blitar</t>
  </si>
  <si>
    <t xml:space="preserve">ASHARI KURNIAWAN </t>
  </si>
  <si>
    <t>Masjid Roudhotul Mutaqin</t>
  </si>
  <si>
    <t>Jl. Sekarpuro Pakis</t>
  </si>
  <si>
    <t>Masjid Roudhotus Salam</t>
  </si>
  <si>
    <t>Perum GPAK</t>
  </si>
  <si>
    <t>TEGUH WIBOWO</t>
  </si>
  <si>
    <t>Masdjid Al falah</t>
  </si>
  <si>
    <t>Griya Permata Alam</t>
  </si>
  <si>
    <t>TATAN PERWIRA NEGARI</t>
  </si>
  <si>
    <t>Masjid Al Amin</t>
  </si>
  <si>
    <t>Jl. bareng Tengah</t>
  </si>
  <si>
    <t>ANDI MAULID KURNIAWAN</t>
  </si>
  <si>
    <t>Masjid Afifuddin</t>
  </si>
  <si>
    <t>Perum Bumi Mondoroko</t>
  </si>
  <si>
    <t>AHMAD NUR ROHIM</t>
  </si>
  <si>
    <t>Mushola Darul Muttaqin</t>
  </si>
  <si>
    <t>Perum Puskopad Singosari</t>
  </si>
  <si>
    <t>PURWADI WAHYOKO</t>
  </si>
  <si>
    <t>Masjid Jami Faturrahman</t>
  </si>
  <si>
    <t>Jl. Teluk Cendrawasih</t>
  </si>
  <si>
    <t xml:space="preserve">RATIH SETYA KIRANI </t>
  </si>
  <si>
    <t>Masjid Al Huda</t>
  </si>
  <si>
    <t>Banjar Arum</t>
  </si>
  <si>
    <t>MUSHOLA SIFA' QULUB</t>
  </si>
  <si>
    <t>Jl. Mangliawan</t>
  </si>
  <si>
    <t>JBR</t>
  </si>
  <si>
    <t>EDI SLAMET</t>
  </si>
  <si>
    <t>NURUL QURO</t>
  </si>
  <si>
    <t>JL.S PARMAN</t>
  </si>
  <si>
    <t>JL.SEMERU</t>
  </si>
  <si>
    <t>MAHRUS</t>
  </si>
  <si>
    <t>NURUL FALAH</t>
  </si>
  <si>
    <t>JL.IKAN PAUS</t>
  </si>
  <si>
    <t>BAITUURRAHMAN</t>
  </si>
  <si>
    <t>PB.SUDIRMAN</t>
  </si>
  <si>
    <t>SUGIK</t>
  </si>
  <si>
    <t>AL IKLAS</t>
  </si>
  <si>
    <t>KENCONG</t>
  </si>
  <si>
    <t>HENWING</t>
  </si>
  <si>
    <t>AL WABIL</t>
  </si>
  <si>
    <t>JENGGAWAH</t>
  </si>
  <si>
    <t>SERUNI</t>
  </si>
  <si>
    <t>MUHDAR</t>
  </si>
  <si>
    <t>BONDOWOSO</t>
  </si>
  <si>
    <t>IMAM</t>
  </si>
  <si>
    <t>WULUHAN</t>
  </si>
  <si>
    <t>SANDY</t>
  </si>
  <si>
    <t>AL MUTTAQIN</t>
  </si>
  <si>
    <t>ISTANA TEGAL BESAR</t>
  </si>
  <si>
    <t>AGUNG</t>
  </si>
  <si>
    <t>BAITUL AMIN</t>
  </si>
  <si>
    <t>TEGAL BESAR</t>
  </si>
  <si>
    <t>DENI</t>
  </si>
  <si>
    <t>WIROLEGI</t>
  </si>
  <si>
    <t>SOFYAN</t>
  </si>
  <si>
    <t>ARROHMAN</t>
  </si>
  <si>
    <t>PETUNG</t>
  </si>
  <si>
    <t>AL WIRID</t>
  </si>
  <si>
    <t>RAMBI</t>
  </si>
  <si>
    <t>SLO</t>
  </si>
  <si>
    <t>ARIP</t>
  </si>
  <si>
    <t>KADIPIRO, SRAGEN</t>
  </si>
  <si>
    <t>MIFTAKHUL HUDA</t>
  </si>
  <si>
    <t>SAMBIREJO, SRAGEN</t>
  </si>
  <si>
    <t>JOKO</t>
  </si>
  <si>
    <t>SABILILLAH</t>
  </si>
  <si>
    <t>JEBRES, SOLO</t>
  </si>
  <si>
    <t>MOH ZAHRON</t>
  </si>
  <si>
    <t>KWARASAN, BOYOLALI</t>
  </si>
  <si>
    <t>DOPLANG, BOYOLALI</t>
  </si>
  <si>
    <t>IVONE</t>
  </si>
  <si>
    <t>BATURAN, SOLO</t>
  </si>
  <si>
    <t>AL FAJHRU</t>
  </si>
  <si>
    <t>FAJAR INDAH, SOLO</t>
  </si>
  <si>
    <t>ISNAENI</t>
  </si>
  <si>
    <t>KARANG ASEM, SOLO</t>
  </si>
  <si>
    <t>ANDI</t>
  </si>
  <si>
    <t>BELIK, PRACIMANTORO</t>
  </si>
  <si>
    <t>BANJARSARI, SOLO</t>
  </si>
  <si>
    <t>CANDRA</t>
  </si>
  <si>
    <t>KADIPIRO, SOLO</t>
  </si>
  <si>
    <t>AL FALAQ</t>
  </si>
  <si>
    <t>KERTEN, SOLO</t>
  </si>
  <si>
    <t>BAYU</t>
  </si>
  <si>
    <t>GUMPANG, SOLO</t>
  </si>
  <si>
    <t>IVAN</t>
  </si>
  <si>
    <t>KARTINI RAHARDIASMARA</t>
  </si>
  <si>
    <t>SERENGAN, SOLO</t>
  </si>
  <si>
    <t>AL FURQON</t>
  </si>
  <si>
    <t>DANUKUSUMAN, SOLO</t>
  </si>
  <si>
    <t>VINOD</t>
  </si>
  <si>
    <t>AL FATAH</t>
  </si>
  <si>
    <t>PUCANGAN, KARTASURA</t>
  </si>
  <si>
    <t>EKO</t>
  </si>
  <si>
    <t>AL MUTAQIN</t>
  </si>
  <si>
    <t>JATIYOSO, KARANGANYAR</t>
  </si>
  <si>
    <t>PWK</t>
  </si>
  <si>
    <t>LUTFI MAHBUBI</t>
  </si>
  <si>
    <t>MASJID AS-SYAFA'AH</t>
  </si>
  <si>
    <t>PASIR KIDUL RT 04 RW05</t>
  </si>
  <si>
    <t>MASJID BAITURRIDWAN</t>
  </si>
  <si>
    <t>PASIR KULON RT 01 RW02</t>
  </si>
  <si>
    <t>UJI AGUSTINUS</t>
  </si>
  <si>
    <t>MASJID BAYANGKARA</t>
  </si>
  <si>
    <t>JL.PERINTIS KEMERDEKAAN</t>
  </si>
  <si>
    <t>MASJID NURUL HUDA</t>
  </si>
  <si>
    <t>JL.KARANG KLESEM</t>
  </si>
  <si>
    <t>MUHAMAD RIFKI</t>
  </si>
  <si>
    <t>MASJID SUKRUL MUJAHIDIN</t>
  </si>
  <si>
    <t>JL.CANDIWULAN DESA CANDIWULAN</t>
  </si>
  <si>
    <t>MASJID BAITUROHMAN</t>
  </si>
  <si>
    <t xml:space="preserve">DESA CANDIWULAN </t>
  </si>
  <si>
    <t>EXSAN KUSNADI</t>
  </si>
  <si>
    <t>MASJID PERUM PURNAWIRA</t>
  </si>
  <si>
    <t>PERUM PURNAWIRA DESA LEDUG RW 07 KEC.KEMBARAN</t>
  </si>
  <si>
    <t>MASJID PERUM PERMATA HARMONI</t>
  </si>
  <si>
    <t xml:space="preserve">PERUM PERMATA HARMONI DESA LEDUG RW </t>
  </si>
  <si>
    <t>MUSTOFA</t>
  </si>
  <si>
    <t>MASJID AL-HUDA</t>
  </si>
  <si>
    <t>JL.RIYANTO DESA SUMAMPIR</t>
  </si>
  <si>
    <t>MUSHOLA BAITUSSALAM</t>
  </si>
  <si>
    <t>DESA KARANG SALAM RW5</t>
  </si>
  <si>
    <t>ANDRI</t>
  </si>
  <si>
    <t>MASJID NURUL FALAH</t>
  </si>
  <si>
    <t>DESA BOJONG RT01 RW 1</t>
  </si>
  <si>
    <t>MASJID BAITUL AMAL</t>
  </si>
  <si>
    <t>DESA PASIRWETAN RW03</t>
  </si>
  <si>
    <t>ADILAGA</t>
  </si>
  <si>
    <t>MASJID AL-FALAH</t>
  </si>
  <si>
    <t>JL.VETERAN RT05 RW07 DESA PASIR MUNCANG</t>
  </si>
  <si>
    <t>MASJID JAMI'NURUL ISLAM</t>
  </si>
  <si>
    <t>DESA PASIR MUNCANG</t>
  </si>
  <si>
    <t>JAROT</t>
  </si>
  <si>
    <t>MASJID NURUL IKHLAS</t>
  </si>
  <si>
    <t>PERUM KAREN INDAH 3</t>
  </si>
  <si>
    <t>MASJID AT-TAQWA</t>
  </si>
  <si>
    <t>PERUM GSW 1 WIRADADI</t>
  </si>
  <si>
    <t>RAGIL</t>
  </si>
  <si>
    <t>MASJID BAITUTTHOYYIBAH</t>
  </si>
  <si>
    <t>JL.KS TUBUN DESA REJASARI</t>
  </si>
  <si>
    <t>KDR</t>
  </si>
  <si>
    <t>ANDI BAHARUDIN</t>
  </si>
  <si>
    <t>ANDI BAHARUDIN (SPR 1)</t>
  </si>
  <si>
    <t>BAITUL MUSLIMIN</t>
  </si>
  <si>
    <t>WATES</t>
  </si>
  <si>
    <t>SANAD ABU SANAD</t>
  </si>
  <si>
    <t>RATNA MUNTIANA (MD )</t>
  </si>
  <si>
    <t>MESJID AGUNG KEDIRI</t>
  </si>
  <si>
    <t>KEDIRI KOTA</t>
  </si>
  <si>
    <t>SIBAWAIHI (SPV)</t>
  </si>
  <si>
    <t>HIDAYATURAHMAN</t>
  </si>
  <si>
    <t>BANDAR KEDIRI</t>
  </si>
  <si>
    <t>AGUS RIYANTO (SALESMAN )</t>
  </si>
  <si>
    <t>BAITUL   ADIM</t>
  </si>
  <si>
    <t>KALI OMBO</t>
  </si>
  <si>
    <t>AL  AMIN</t>
  </si>
  <si>
    <t>DANES (SALESMAN )</t>
  </si>
  <si>
    <t>AL  FALAH</t>
  </si>
  <si>
    <t>PESANTREN KEDIRI</t>
  </si>
  <si>
    <t>ERIS CUMASDIATUR (SALESMAN )</t>
  </si>
  <si>
    <t>AL  ANSYOR</t>
  </si>
  <si>
    <t>KRAS KEDIRI</t>
  </si>
  <si>
    <t>BAITURROHIM</t>
  </si>
  <si>
    <t>WARDOYO (SALESMAN )</t>
  </si>
  <si>
    <t>MADIUN</t>
  </si>
  <si>
    <t>SAFI'I SAID (SALESMAN )</t>
  </si>
  <si>
    <t>AS  SALIM</t>
  </si>
  <si>
    <t>KALIRONG</t>
  </si>
  <si>
    <t>AR RIDHO</t>
  </si>
  <si>
    <t>RAHMADN SATRIO  (SALESMAN )</t>
  </si>
  <si>
    <t>AS  SHOFAA</t>
  </si>
  <si>
    <t>CAMPUREJO</t>
  </si>
  <si>
    <t>AL  BAROKAH</t>
  </si>
  <si>
    <t>ALFIRDA (ADM)</t>
  </si>
  <si>
    <t>BAITUL RAHMAN</t>
  </si>
  <si>
    <t>PLOSOKLATEN</t>
  </si>
  <si>
    <t>ROBBY</t>
  </si>
  <si>
    <t>KARTON</t>
  </si>
  <si>
    <t>KOORDINATOR</t>
  </si>
  <si>
    <t>SARFAN</t>
  </si>
  <si>
    <t>ABDULLAH</t>
  </si>
  <si>
    <t>SUDIONO</t>
  </si>
  <si>
    <t>KSP BDG</t>
  </si>
  <si>
    <t>ERPHAN</t>
  </si>
  <si>
    <t>FAJAR ( MDGT )</t>
  </si>
  <si>
    <t>AR-RAHMAN</t>
  </si>
  <si>
    <t>KOMPLEK MANGLAYANG REGENCY</t>
  </si>
  <si>
    <t>YUYUN ( MDGT )</t>
  </si>
  <si>
    <t>ASY-SYIFA</t>
  </si>
  <si>
    <t>JLN PANCA TENGAH 2 CISARANTEN KULON</t>
  </si>
  <si>
    <t>NURLELA ( MDMT )</t>
  </si>
  <si>
    <t>AT-TOYIBAH</t>
  </si>
  <si>
    <t>GANG MOCH DAMIN RT 01/ RW 14 CIPADUNG</t>
  </si>
  <si>
    <t>RAHMAT ( SLMN )</t>
  </si>
  <si>
    <t>AR-ROUDOH</t>
  </si>
  <si>
    <t>JALAN JATI HANDAP RT 05 RW 06 CICAHEUM</t>
  </si>
  <si>
    <t>DIKI ( ADMIN )</t>
  </si>
  <si>
    <t>ROUDATUL MUSTAQIM</t>
  </si>
  <si>
    <t>JLN MEKAR INAH CIBIRU WETAN</t>
  </si>
  <si>
    <t>YAYAN ( SUPIR )</t>
  </si>
  <si>
    <t>AL-IKLAS</t>
  </si>
  <si>
    <t>JLN CIBURUY RT 04 RW 06 MOH TOHA</t>
  </si>
  <si>
    <t>SUSAN ( MDMT )</t>
  </si>
  <si>
    <t>RIYADUSSALAM ALMUNAWIR</t>
  </si>
  <si>
    <t>KP KIARA EUNYEUH RT 01 RW 03 KETAPANG</t>
  </si>
  <si>
    <t>DENI ( ADMIN )</t>
  </si>
  <si>
    <t>AT - TAUFIQ</t>
  </si>
  <si>
    <t>JL LEWUWIDULANG DESA SUKAMAJU MAJALAYA</t>
  </si>
  <si>
    <t>USEP ( SUPIR )</t>
  </si>
  <si>
    <t>AL- BAYYINAH</t>
  </si>
  <si>
    <t>KP RANCALOA RT 02/RW 02 CIPAMOKOLAN</t>
  </si>
  <si>
    <t xml:space="preserve">KOMP BUMI PASUNDAN </t>
  </si>
  <si>
    <t>YUSUP ( MDMT )</t>
  </si>
  <si>
    <t>AL-BAYINAH</t>
  </si>
  <si>
    <t>JL BINONG UTARA XI KIARACONDONG</t>
  </si>
  <si>
    <t>KUSNADI ( SLMN )</t>
  </si>
  <si>
    <t>AL- MIFTAH</t>
  </si>
  <si>
    <t>JLN RAYA TURANGGA NO 10 BANDUNG</t>
  </si>
  <si>
    <t>GUGUN ( SLMN )</t>
  </si>
  <si>
    <t>AL-MUKAROMAH</t>
  </si>
  <si>
    <t>GANG KERAMAT RT 04 RW 01 CICAHEUM</t>
  </si>
  <si>
    <t>ADE ( SLMN )</t>
  </si>
  <si>
    <t>AL MUHAJIR</t>
  </si>
  <si>
    <t>JLN JUPITER RAYA MARGAHAYU METRO</t>
  </si>
  <si>
    <t>ESA ( MD GT )</t>
  </si>
  <si>
    <t>AL- MUHAJIRIN</t>
  </si>
  <si>
    <t>KOMPLEK BUMI CINUNUK INDAH</t>
  </si>
  <si>
    <t>FITRI ( ADMIN )</t>
  </si>
  <si>
    <t>JAMI AN- NUR</t>
  </si>
  <si>
    <t>KPAD SEJAHTERA PADALARANG</t>
  </si>
  <si>
    <t>DION ( SLMN )</t>
  </si>
  <si>
    <t>BAITUROHMAN</t>
  </si>
  <si>
    <t>KOMP SANGGAR MAS LESTARI BANJARAN</t>
  </si>
  <si>
    <t>ASEP ( SPR )</t>
  </si>
  <si>
    <t>AL-IHSAN</t>
  </si>
  <si>
    <t>KOM BUMI CIBIRU RAYA</t>
  </si>
  <si>
    <t>CRB</t>
  </si>
  <si>
    <t>AGUS R</t>
  </si>
  <si>
    <t>MASJID THIHAMAH</t>
  </si>
  <si>
    <t>PERMATA ASIH RT 03/19</t>
  </si>
  <si>
    <t>MASJID ALL GUFRON</t>
  </si>
  <si>
    <t>PERUMNAS GALUNGGUNG RW 18</t>
  </si>
  <si>
    <t>JAKA</t>
  </si>
  <si>
    <t>MASJID ASYFA</t>
  </si>
  <si>
    <t>KOMP VILLA INTAN KLAYAN</t>
  </si>
  <si>
    <t>MASJID ARROHMAN</t>
  </si>
  <si>
    <t>KOMPLEK VILLA INTAN 3 KLAYAN</t>
  </si>
  <si>
    <t>WUWUN</t>
  </si>
  <si>
    <t>MASJID ALHURRYAH</t>
  </si>
  <si>
    <t>JL RAYA CRB-BDG NO 40 SUTAWANGI JTW</t>
  </si>
  <si>
    <t>ARIS RISMANTO</t>
  </si>
  <si>
    <t>MD/KSP</t>
  </si>
  <si>
    <t>MASJID NURUL MUBIN</t>
  </si>
  <si>
    <t xml:space="preserve">DESA SIGOMBANG </t>
  </si>
  <si>
    <t>YUDI BUDI/SLSM</t>
  </si>
  <si>
    <t>MASJID AL MUHAJIRIN</t>
  </si>
  <si>
    <t>JL RAYA KALITANJUNG</t>
  </si>
  <si>
    <t>PRATIKNO/SLSM</t>
  </si>
  <si>
    <t>MASJID AL HIDAYAH</t>
  </si>
  <si>
    <t>GERBANG PERMAI PAMENGKANG RW 09</t>
  </si>
  <si>
    <t>GERBANG PERMAI PAMENGKANG RW 10</t>
  </si>
  <si>
    <t>HENGKY/SLSM</t>
  </si>
  <si>
    <t>MASJID AL IHKLAS</t>
  </si>
  <si>
    <t>DESA MEGU CILIK KAB CIREBON</t>
  </si>
  <si>
    <t>MASJID AL HIKMAH</t>
  </si>
  <si>
    <t>BLOK KAPLING DS MEGU CILIK WERU</t>
  </si>
  <si>
    <t>ABDUL HALIM/SLSM</t>
  </si>
  <si>
    <t>MASJID AL REZA</t>
  </si>
  <si>
    <t>JL SIMAJA KESAMBI CIREBON</t>
  </si>
  <si>
    <t>DENI/SLSM</t>
  </si>
  <si>
    <t>MASJID NURUL IMAN</t>
  </si>
  <si>
    <t>KP KRIYAN BARAT</t>
  </si>
  <si>
    <t xml:space="preserve">KIKI PUSPITASARI/ADM </t>
  </si>
  <si>
    <t>KOMP PERUMAHAN CEMPAKA ARUM</t>
  </si>
  <si>
    <t>TSK</t>
  </si>
  <si>
    <t>M. SUNGKAWA</t>
  </si>
  <si>
    <t>Al-Muhajirin</t>
  </si>
  <si>
    <t>Green Graha sukagalih Ds. Sukagalih Kec. Tarogong Kidul Garut</t>
  </si>
  <si>
    <t>Kopi Lombang</t>
  </si>
  <si>
    <t>Kp. Pamoyanan Ds. Pamoyanan kec. Tarogong Kidul Garut</t>
  </si>
  <si>
    <t>ASEP ZM</t>
  </si>
  <si>
    <t>AL - FATTAH</t>
  </si>
  <si>
    <t>JL. RAYA RAJAPOLAH NO. 49 JATIHURIP CISAYONG TASIKMALAYA</t>
  </si>
  <si>
    <t>JL. SUKARINDIK II BUNGURSARI KOTA TASIKMALAYA</t>
  </si>
  <si>
    <t>BAABUSSALAM</t>
  </si>
  <si>
    <t>JL. SUBANG UTAMA KOTA BARU CIBEUREUM KOTA TASIKMALAYA</t>
  </si>
  <si>
    <t>ATTAUFIQ AL ISLAMIYAH</t>
  </si>
  <si>
    <t>JL. BATARA NO. 70 KAHURIPAN TAWANG KOTA TASIKMALAYA</t>
  </si>
  <si>
    <t>BDL</t>
  </si>
  <si>
    <t>IRHAM</t>
  </si>
  <si>
    <t>AL BAROQAH</t>
  </si>
  <si>
    <t>JL TIRTAYASA GG REWOK</t>
  </si>
  <si>
    <t>POMPES DARUL IKHWAN</t>
  </si>
  <si>
    <t>JL BAKAU GG KECAPI BDL</t>
  </si>
  <si>
    <t>JEFFRY</t>
  </si>
  <si>
    <t>AL HIDAYAH</t>
  </si>
  <si>
    <t>JL P KELAGIAN TJT</t>
  </si>
  <si>
    <t>JL P ANTASARI SUKABUMI</t>
  </si>
  <si>
    <t>LELA UTAMI DEWI</t>
  </si>
  <si>
    <t>BABURROHMAN</t>
  </si>
  <si>
    <t>JL PURNAWIRAWAN KEMILING</t>
  </si>
  <si>
    <t>BUANG</t>
  </si>
  <si>
    <t xml:space="preserve">BABHUROHMAN </t>
  </si>
  <si>
    <t>JL PADAT KARYA NATAR</t>
  </si>
  <si>
    <t>DS SUKARAME KEC SUKARAME LAMPUNG</t>
  </si>
  <si>
    <t>HAIQAL</t>
  </si>
  <si>
    <t>AL HAMDAN</t>
  </si>
  <si>
    <t>JL P SINGKEP LAMPUNG</t>
  </si>
  <si>
    <t>NANANG ADI</t>
  </si>
  <si>
    <t>DS WAY GALIH DS 2B LAMPUNG</t>
  </si>
  <si>
    <t>ABDUL AZIS</t>
  </si>
  <si>
    <t>NURUL HIDAYAH</t>
  </si>
  <si>
    <t>JL H SAID GG MADLIAS</t>
  </si>
  <si>
    <t>AL IKHSAN</t>
  </si>
  <si>
    <t>JL H SAID LAMPUNG</t>
  </si>
  <si>
    <t>PRIO SUSILO</t>
  </si>
  <si>
    <t>DS TANJUNG SARI 1 NATAR</t>
  </si>
  <si>
    <t>M REFALINO</t>
  </si>
  <si>
    <t>JL NUSANTARA LABUHAN RATU</t>
  </si>
  <si>
    <t>JL IR SUTAMI KEMANG</t>
  </si>
  <si>
    <t>JOTHO</t>
  </si>
  <si>
    <t>AL MUSTAWA</t>
  </si>
  <si>
    <t xml:space="preserve">PERUMAHAN NUSANTARA </t>
  </si>
  <si>
    <t>BAITURROZAQ</t>
  </si>
  <si>
    <t>JL P TIRTAYASA GG H MAIN</t>
  </si>
  <si>
    <t>DONI</t>
  </si>
  <si>
    <t>AL ISTIQOMAH</t>
  </si>
  <si>
    <t>JL RAJAWALI 1 TANJUNG KARANG</t>
  </si>
  <si>
    <t>KEL TANJUNG AGUNG</t>
  </si>
  <si>
    <t>JL CENDERAWASIH 1 BANDAR LAMPUNG</t>
  </si>
  <si>
    <t>IRMAN</t>
  </si>
  <si>
    <t>JL KAPTEN ABDUL HAQ</t>
  </si>
  <si>
    <t>MIFTAKHUL  ZANNAH</t>
  </si>
  <si>
    <t>JL MANUNGGAL YUKUM JAYA</t>
  </si>
  <si>
    <t>JL SAHID HASAN LABUHAN RATU</t>
  </si>
  <si>
    <t>SUYATNO</t>
  </si>
  <si>
    <t>BUMI RAYA KOTA BUMI</t>
  </si>
  <si>
    <t>AL IMAN</t>
  </si>
  <si>
    <t>SUKA JADI KOTABUMI</t>
  </si>
  <si>
    <t>RICO</t>
  </si>
  <si>
    <t>PEKALONGAN LAMPUNG TIMUR</t>
  </si>
  <si>
    <t>AL FALAH</t>
  </si>
  <si>
    <t>RAWAN MANGUN METRO</t>
  </si>
  <si>
    <t>RAHMAT</t>
  </si>
  <si>
    <t>BAITUSSALAM</t>
  </si>
  <si>
    <t xml:space="preserve">PERUM TAMAN TIRTA CIAMGGU </t>
  </si>
  <si>
    <t>EFRI</t>
  </si>
  <si>
    <t>PERUM WALIKOTA JALSEL , CISEENG, RW 06, PARUNG</t>
  </si>
  <si>
    <t>DHANI</t>
  </si>
  <si>
    <t>SIROJUL HUDA</t>
  </si>
  <si>
    <t>BANTARJATI KAUM, RT 03/10 BANTARJATI , BOGOR</t>
  </si>
  <si>
    <t>PERUM ERFINA KENCANA REGENCY, PAKANSARI, BOGOR</t>
  </si>
  <si>
    <t>HILMAN</t>
  </si>
  <si>
    <t>AL KAHFI</t>
  </si>
  <si>
    <t>PERUM GRIYA BUKIT JAYA, GN PUTRI, BOGOR</t>
  </si>
  <si>
    <t>ABDUL</t>
  </si>
  <si>
    <t>ASSYURA</t>
  </si>
  <si>
    <t>PERUM BUKIT MEKARWANGI, TANAH SAREAL, BOGOR</t>
  </si>
  <si>
    <t>JESSINDO</t>
  </si>
  <si>
    <t>PERUM ACROPOLIS RW 18, KARADENAN</t>
  </si>
  <si>
    <t>KUSMADI</t>
  </si>
  <si>
    <t>PERUM PURI NIRWANA RW 13, HARAPAN JAYA , CIBINONG</t>
  </si>
  <si>
    <t>RIZKY</t>
  </si>
  <si>
    <t>AL MARHAMAH</t>
  </si>
  <si>
    <t>JL RAYA PEMDA KARADENAN NO 4, BOGOR</t>
  </si>
  <si>
    <t>JAMI SAFINATUNNAJAH</t>
  </si>
  <si>
    <t>JL MANDOR NAIMAN KP JAMBU, PASIR JAMBU, SUKARAJA</t>
  </si>
  <si>
    <t>ANTON</t>
  </si>
  <si>
    <t>PERUM ALAM TIRTA LESTARI RT 5 , CIOMAS</t>
  </si>
  <si>
    <t>SUHENDRA</t>
  </si>
  <si>
    <t>JAMI NURUSSOMAD</t>
  </si>
  <si>
    <t>PERUM CIMAGGU LAMPING RT 04/014</t>
  </si>
  <si>
    <t>INDAH</t>
  </si>
  <si>
    <t>JL RY KEADILAN RT 02/01 RAWADENOK, DEPOK</t>
  </si>
  <si>
    <t>WAHYU</t>
  </si>
  <si>
    <t>AL SULAEMAN</t>
  </si>
  <si>
    <t>BABAKAN GUNUNG GEDE RT 01/01, BABAKAN , BOGOR TENGAH</t>
  </si>
  <si>
    <t>ASEP</t>
  </si>
  <si>
    <t>AL ISLAH</t>
  </si>
  <si>
    <t>JL RAYA GOBANG RT02/01 KEL GOBANG , RUMPIN , BOGOR</t>
  </si>
  <si>
    <t>NURJEN</t>
  </si>
  <si>
    <t>JL SALAK RT01/01 MAMPANG , DEPOK</t>
  </si>
  <si>
    <t>HENDRI</t>
  </si>
  <si>
    <t>AR RAHMAN</t>
  </si>
  <si>
    <t>KEDUNG HALANG SUGIH, JEMBATAN 1 , CILEBUT , BOGOR</t>
  </si>
  <si>
    <t>YASIN</t>
  </si>
  <si>
    <t>AL BARIKAH</t>
  </si>
  <si>
    <t>BULAK TIMUR RT 04/09 CIPAYUNG, DEPOK</t>
  </si>
  <si>
    <t>CUCUN</t>
  </si>
  <si>
    <t>MIFRAHUSSALAM</t>
  </si>
  <si>
    <t>CIKARET GG PENGUMBAHAN RW 04, CIKARET , BOGOR SELATAN</t>
  </si>
  <si>
    <t>ARIF</t>
  </si>
  <si>
    <t>AL HURIAH</t>
  </si>
  <si>
    <t>BABAKAN ASEM RT02/04, BARANANG SIANG, BOGOR TIMUR</t>
  </si>
  <si>
    <t>JL RIAU WARGALUYU RT01/04, BARANANG SIANG, BOGOR</t>
  </si>
  <si>
    <t>IKRA</t>
  </si>
  <si>
    <t>KEBON MANGGOS RT 004/011 PALEDANG, BOGOR TENGAN</t>
  </si>
  <si>
    <t>HARIS</t>
  </si>
  <si>
    <t>JL PAMIKUL RAYA NO 6 BANTAR JATI, BOGOR</t>
  </si>
  <si>
    <t>ROHMAN</t>
  </si>
  <si>
    <t>AL MARDIYAH</t>
  </si>
  <si>
    <t>JL METALI NO 17 KOMP PASPAMPRES, BOGOR</t>
  </si>
  <si>
    <t>ROHMAT</t>
  </si>
  <si>
    <t>KP DUREN BARU 04/07 SUSUKAN, BOJONG GEDE</t>
  </si>
  <si>
    <t>IKSAN</t>
  </si>
  <si>
    <t>JAMI'ATUSHALIHIN</t>
  </si>
  <si>
    <t>RT 06/01 TEGAL LEGA, BOGOR</t>
  </si>
  <si>
    <t>UCOK</t>
  </si>
  <si>
    <t>HUBBUS SALAM</t>
  </si>
  <si>
    <t>CIHERANG HEGAR RASA RT 04/02, BOGOR</t>
  </si>
  <si>
    <t>ROSIPIN</t>
  </si>
  <si>
    <t>NUR IMAN</t>
  </si>
  <si>
    <t>RT02/10 PANGKALAN 2 , KEDUNG HALANG, BOGOR</t>
  </si>
  <si>
    <t>PANJI</t>
  </si>
  <si>
    <t>AL HAMIDIYAH</t>
  </si>
  <si>
    <t>JL RY PUNCAK GG ALFAUZI CIRATIM RT 004/004, CIPAYUNG, BOGOR</t>
  </si>
  <si>
    <t>YANA</t>
  </si>
  <si>
    <t>RIYADITH TAQWA</t>
  </si>
  <si>
    <t>JL H MAWI, BOJONG SEMPU, PARUNG, BOGOR</t>
  </si>
  <si>
    <t>SER</t>
  </si>
  <si>
    <t>SAEPUDIN</t>
  </si>
  <si>
    <t>LINK SEPANG RAYA CIRACAS SERANG</t>
  </si>
  <si>
    <t>Al BAROKAH</t>
  </si>
  <si>
    <t>PERUM TAMAN BANTEN LESTARI</t>
  </si>
  <si>
    <t>HASRUL H</t>
  </si>
  <si>
    <t>JAMI AL IMAN</t>
  </si>
  <si>
    <t>KP KALAHANG  MANDALAWANGI PANDEGLANG</t>
  </si>
  <si>
    <t>AS SABIQIN</t>
  </si>
  <si>
    <t>KP CIKONENG MANDALAWANGI PANDEGLANG</t>
  </si>
  <si>
    <t>DANI</t>
  </si>
  <si>
    <t>JENINDO</t>
  </si>
  <si>
    <t>PERUM CITRA GADING CIPOCOK JAYA SERANG</t>
  </si>
  <si>
    <t>DIKI</t>
  </si>
  <si>
    <t>MASJID SD SEMPU 1 SERANG</t>
  </si>
  <si>
    <t>LINK SEMPU GUDANG</t>
  </si>
  <si>
    <t>WULAN/HERU</t>
  </si>
  <si>
    <t>KOMPEL GRIA PERMATA ASRI</t>
  </si>
  <si>
    <t>SUPRIYANTO</t>
  </si>
  <si>
    <t>AL WUSTHO</t>
  </si>
  <si>
    <t>LINK KAMPUNG BARU SERANG BANTEN</t>
  </si>
  <si>
    <t>M.IRWAN</t>
  </si>
  <si>
    <t>THORIQUL JANNAH</t>
  </si>
  <si>
    <t>KOMPLEK  BANTEN INDAH PERMAI</t>
  </si>
  <si>
    <t>NURMAI</t>
  </si>
  <si>
    <t>ROUDATUL JANAH</t>
  </si>
  <si>
    <t>LINK CIKULUR SERANG BANTEN</t>
  </si>
  <si>
    <t>YUDI</t>
  </si>
  <si>
    <t>LINK SUSUKAN  SERANG</t>
  </si>
  <si>
    <t>M.NOYON</t>
  </si>
  <si>
    <t>LINK PENGAIRAN BARU CILEGON</t>
  </si>
  <si>
    <t>HERISTIAWAN</t>
  </si>
  <si>
    <t>AL IJABAH</t>
  </si>
  <si>
    <t>LINK KARUNDANG LOR  RT 05/R02</t>
  </si>
  <si>
    <t>M.YANI</t>
  </si>
  <si>
    <t>AL INAYAH</t>
  </si>
  <si>
    <t>LINK.MUNJUL JAYA CIPOCOK JAYA</t>
  </si>
  <si>
    <t>IING</t>
  </si>
  <si>
    <t>NAMAN SULAEMAN</t>
  </si>
  <si>
    <t>MASYARIQUL ANWAR</t>
  </si>
  <si>
    <t>KEL GINTUNG KERTA KLARI</t>
  </si>
  <si>
    <t>SLAMET RIYADI</t>
  </si>
  <si>
    <t>PERUMAHAN GALUH MAS KARAWANG</t>
  </si>
  <si>
    <t>PARYO</t>
  </si>
  <si>
    <t>MESJID ALIKHLAS</t>
  </si>
  <si>
    <t>KAVLING BMJ KEL JENBIN PURWADAN</t>
  </si>
  <si>
    <t>MESJID BAITUROHMAN</t>
  </si>
  <si>
    <t>PERUMNAS ADIARSA KARAWANG</t>
  </si>
  <si>
    <t>HASYBUDIN</t>
  </si>
  <si>
    <t>MESJID AL HIKMAH</t>
  </si>
  <si>
    <t>JL  WIRA SABA SANANGA TIMUR</t>
  </si>
  <si>
    <t>MESJID ANNUR</t>
  </si>
  <si>
    <t>JL RY KEPUH KEL KARANG PAWITAN</t>
  </si>
  <si>
    <t>MUKLIS</t>
  </si>
  <si>
    <t>MESJID ALHIKAMH</t>
  </si>
  <si>
    <t>RT 07 RW03 KEL TANJUNG MEKAR</t>
  </si>
  <si>
    <t xml:space="preserve">ACAM </t>
  </si>
  <si>
    <t>MASJID NURUL HIKMAH</t>
  </si>
  <si>
    <t>DUSUN KRAJAN RT 1/1 DESA KARYA SARI RDK</t>
  </si>
  <si>
    <t>TARMO</t>
  </si>
  <si>
    <t>MESJID THORIQUSSALAM</t>
  </si>
  <si>
    <t>KAMPUNG PASIR MALANG KEL KARANG PAWITAN</t>
  </si>
  <si>
    <t>MESJID NURUL IMAN</t>
  </si>
  <si>
    <t>KAMPUNG PASIR BANGKUANG KARANG PAWITAN</t>
  </si>
  <si>
    <t xml:space="preserve">AGUS </t>
  </si>
  <si>
    <t>JANATUL AMAL</t>
  </si>
  <si>
    <t>JL RAYA SUKATANI CIKARANG</t>
  </si>
  <si>
    <t>JL. RAYA SUKATANI CIKARANG</t>
  </si>
  <si>
    <t>MEJID AL MUNAWAROH</t>
  </si>
  <si>
    <t>DUSUN KRAJAN KEL CIKAMPEK KOTA</t>
  </si>
  <si>
    <t>MESJID LA MAGHPIROH</t>
  </si>
  <si>
    <t>DUSUN WIRA KARYA CIKAMPEK KOTA</t>
  </si>
  <si>
    <t>BLOK X PERUMNAS TELUK JAMBE</t>
  </si>
  <si>
    <t>MASJID BAITUL MUTAQIEN</t>
  </si>
  <si>
    <t>BLOK T PERUMNAS TELUK JAMBE</t>
  </si>
  <si>
    <t>DADANG</t>
  </si>
  <si>
    <t>MESJID NURUL HUDA</t>
  </si>
  <si>
    <t xml:space="preserve">PERUM SUKARAYA INDAH </t>
  </si>
  <si>
    <t>FATUH</t>
  </si>
  <si>
    <t>MESJID ALMUHAZIRIN</t>
  </si>
  <si>
    <t>GRIYA PANORAMA INDAH BLOK E</t>
  </si>
  <si>
    <t>ALI</t>
  </si>
  <si>
    <t>KAMPUNG CURUG KADONGDONG DESA KUTA RAHARJA</t>
  </si>
  <si>
    <t>MARYANTO</t>
  </si>
  <si>
    <t>MEJID NURUL HUDA</t>
  </si>
  <si>
    <t>JL RAYA CIKARANG BARU</t>
  </si>
  <si>
    <t>MESJID ASOBA</t>
  </si>
  <si>
    <t>JL CIKARANG BARU PASIR GOMBING</t>
  </si>
  <si>
    <t>MESJID JAMI AL.MUAWANAH</t>
  </si>
  <si>
    <t>DESA CAMPAKA PURWAKARTA</t>
  </si>
  <si>
    <t>MESJID AL MUHAJIRIN</t>
  </si>
  <si>
    <t>PERUM CITRA SWARNA PRATAMA RT 17/07</t>
  </si>
  <si>
    <t>USMAN</t>
  </si>
  <si>
    <t xml:space="preserve">MASJID AISYAH MAHEER </t>
  </si>
  <si>
    <t xml:space="preserve">JL RAYA KOSAMBI KLARI </t>
  </si>
  <si>
    <t>MASJID AL MUTAQIEN</t>
  </si>
  <si>
    <t>JL RY BELENDUNG KLARI</t>
  </si>
  <si>
    <t>JTIM</t>
  </si>
  <si>
    <t>HAIRUL</t>
  </si>
  <si>
    <t>SPR HAIRUL</t>
  </si>
  <si>
    <t>MASJID DARUL HIKAM</t>
  </si>
  <si>
    <t>JL JATIPURA RT 13/17 JATI CEMPAKA PONDOK GEDE</t>
  </si>
  <si>
    <t>MASJID ALMUJAHIDIN</t>
  </si>
  <si>
    <t>PERUMAHAN BUMI JATI WARINGIN</t>
  </si>
  <si>
    <t>SM SARKAWI</t>
  </si>
  <si>
    <t xml:space="preserve">JENINDO </t>
  </si>
  <si>
    <t>MASJID AL HUDA</t>
  </si>
  <si>
    <t>KAMPUNG BULAK RT 3/7 JATI ASIH</t>
  </si>
  <si>
    <t>KOMP PEMDA JATI ASIH</t>
  </si>
  <si>
    <t>SALES DEDE K</t>
  </si>
  <si>
    <t>MASJID JAMI BAITUR RAHMAN</t>
  </si>
  <si>
    <t>KOMP PERUMAHAN JATI MEKAR</t>
  </si>
  <si>
    <t>SALES MISNO</t>
  </si>
  <si>
    <t>MASJID FATUL IMAN</t>
  </si>
  <si>
    <t>JL MASJID FATUL IMAN RT7/6KELURAHAN JATI SARI JATIASIH</t>
  </si>
  <si>
    <t>TIO</t>
  </si>
  <si>
    <t>MASJID AMINUS SALAM</t>
  </si>
  <si>
    <t>JATIWARINGIN</t>
  </si>
  <si>
    <t>MASJID UMMI KULSUM</t>
  </si>
  <si>
    <t>SALES DEDE I</t>
  </si>
  <si>
    <t>MASJID AL BAROKAH</t>
  </si>
  <si>
    <t>JL PANSOR BOJONG MENTENG</t>
  </si>
  <si>
    <t>MASJID MANBAU ULUMIR ROSUL</t>
  </si>
  <si>
    <t>JL BOJONG MENTENG RT3/3</t>
  </si>
  <si>
    <t>SALES JAMALUDIN</t>
  </si>
  <si>
    <t>MASJID BAITU RAHMAN</t>
  </si>
  <si>
    <t>JL SINAR ASIH KP KEBANTENAN</t>
  </si>
  <si>
    <t>SALES NIRMA</t>
  </si>
  <si>
    <t>MASJID AL ISLAM</t>
  </si>
  <si>
    <t>JL PARPOSTEL GANG HJ ANAN JATI ASIH</t>
  </si>
  <si>
    <t>MASJID BAITURRAHIM</t>
  </si>
  <si>
    <t>JL PARPOSTEL GANG ABIB JATI ASIH</t>
  </si>
  <si>
    <t>SALES RANGGA</t>
  </si>
  <si>
    <t>MASJID MAFA TIHUL HIDAYAH</t>
  </si>
  <si>
    <t>JL PONCOL RT3/2 BOJONG MENTENG</t>
  </si>
  <si>
    <t>MASJID NURUL MUNIROH</t>
  </si>
  <si>
    <t>JL RAYA NAROGONG KM 27</t>
  </si>
  <si>
    <t>MASJID JAMI MIFTAHUL JANNAH</t>
  </si>
  <si>
    <t>KAMPUNG SINGKIR DESA PANTAI MEKAR</t>
  </si>
  <si>
    <t>SODIKIN</t>
  </si>
  <si>
    <t>MASJID JAMI AL ISTIQLAL</t>
  </si>
  <si>
    <t>KAMPUNG GAGA DESA PANTAI MEKAR</t>
  </si>
  <si>
    <t>SPV JOKO</t>
  </si>
  <si>
    <t>MUSHOLLAH AL MUTTAQIN</t>
  </si>
  <si>
    <t xml:space="preserve">JL H ALI RT5/4 KAMP TENGAH </t>
  </si>
  <si>
    <t>SM PADIL</t>
  </si>
  <si>
    <t xml:space="preserve">MASJID ASSURO </t>
  </si>
  <si>
    <t>GANG CENDANA RT3/3</t>
  </si>
  <si>
    <t>MASJID KHOIRIYAH</t>
  </si>
  <si>
    <t>KP KARYA BAKTI RT1/4</t>
  </si>
  <si>
    <t>MASJID DARUL JANNAH</t>
  </si>
  <si>
    <t>PURI NIRWANA RT2/12</t>
  </si>
  <si>
    <t xml:space="preserve">MASJID JAMI ATTAQWA </t>
  </si>
  <si>
    <t>JL BAKTI ABRI KAM SINDANG KARSA RT4/10</t>
  </si>
  <si>
    <t>PAK JUWADI</t>
  </si>
  <si>
    <t>MASJID ALFURQON</t>
  </si>
  <si>
    <t>HARAPAN INDAH</t>
  </si>
  <si>
    <t>MASJID DARUL HIKMAH</t>
  </si>
  <si>
    <t>PONDOK UNGU</t>
  </si>
  <si>
    <t>PAK ROBY</t>
  </si>
  <si>
    <t>MASJID ASSUHADAH</t>
  </si>
  <si>
    <t>BEKASI</t>
  </si>
  <si>
    <t>MASJID AL HIJRAH</t>
  </si>
  <si>
    <t>SALES SUBARDI</t>
  </si>
  <si>
    <t>KOMP POLRI JATI RANGGA</t>
  </si>
  <si>
    <t>SALES WAHYU</t>
  </si>
  <si>
    <t>MASJID DAARUL MUTTAQIN</t>
  </si>
  <si>
    <t>PERUM GRANDPERMATA RECIDEN TAMBUN UTARA</t>
  </si>
  <si>
    <t>SALES ICU</t>
  </si>
  <si>
    <t>MASJID DARUL ROHMAN</t>
  </si>
  <si>
    <t>JL MAWAR RT4/2 PEDURENAN</t>
  </si>
  <si>
    <t>JL MAWAR RT2/2 KEL PEDURENAN</t>
  </si>
  <si>
    <t>SALES BAHRI</t>
  </si>
  <si>
    <t>MASJID NURUL AMAL</t>
  </si>
  <si>
    <t>JL KH MAS MANSUR RT5/2 BEKASI</t>
  </si>
  <si>
    <t>MASJID JAMI HIDAYATUL MUTTAQIN</t>
  </si>
  <si>
    <t>JL KH MAS MANSUR RT4/2 BEKASI</t>
  </si>
  <si>
    <t>SALES KARYA</t>
  </si>
  <si>
    <t>MASJID JAMI ATTAQWA</t>
  </si>
  <si>
    <t>KAMP CIKEYAS PARUNG RT2/10 CIANGSANA</t>
  </si>
  <si>
    <t>SALES IBNU</t>
  </si>
  <si>
    <t xml:space="preserve">JL KASENAN RT6/3 PURI GADING </t>
  </si>
  <si>
    <t>MUSOLLAH BABUL JANNAH</t>
  </si>
  <si>
    <t>JL BOING RT5/3 KAMP PEDURENAN</t>
  </si>
  <si>
    <t>ADH DWI</t>
  </si>
  <si>
    <t>MUSOLLAH ADZIKRO</t>
  </si>
  <si>
    <t>JL WIBAWA MUKTI GANG YAPID</t>
  </si>
  <si>
    <t>ADH MAYA</t>
  </si>
  <si>
    <t>MASJID AL HIKLAS</t>
  </si>
  <si>
    <t>JL HJ BORI RT2/2 JATI ASIH</t>
  </si>
  <si>
    <t>MASJID ALHIJRAH</t>
  </si>
  <si>
    <t>GANG HJ LONGKOT RT5/1 PEDURENAN</t>
  </si>
  <si>
    <t>GUDANG SUKRON</t>
  </si>
  <si>
    <t>MASJID MAJLIS TAKLIM AL IHKLAS</t>
  </si>
  <si>
    <t>JL RAWA DOLAR GG HASAN JATI RANGGON</t>
  </si>
  <si>
    <t>GUDANG NUR YAMAN</t>
  </si>
  <si>
    <t>JL WIBAWA MUKTI GANG LONGKOT</t>
  </si>
  <si>
    <t>NURDIN</t>
  </si>
  <si>
    <t>GRAHA LESTARI CITRA RAYA</t>
  </si>
  <si>
    <t>UKHUWAH</t>
  </si>
  <si>
    <t>GRAHA PESONA</t>
  </si>
  <si>
    <t>RIFALDI /MD</t>
  </si>
  <si>
    <t>RAUDHATUL JANAH</t>
  </si>
  <si>
    <t>GREEN SEVILLA</t>
  </si>
  <si>
    <t>ABDUL AZIZ AL AJLAN</t>
  </si>
  <si>
    <t>GRAND CATANIA CITRA RAYA</t>
  </si>
  <si>
    <t>EFENDI</t>
  </si>
  <si>
    <t>TAMBUN BEKASI</t>
  </si>
  <si>
    <t>WIDODO</t>
  </si>
  <si>
    <t>PERUM GMP SEPATAN</t>
  </si>
  <si>
    <t>NARON</t>
  </si>
  <si>
    <t>AL ISLAHIYAH</t>
  </si>
  <si>
    <t>PERUM RAJEG ASRI</t>
  </si>
  <si>
    <t>ZAINAL</t>
  </si>
  <si>
    <t>AL ANSHORI</t>
  </si>
  <si>
    <t>KUNCIRAN INDAH BL A RW O7  PINANG</t>
  </si>
  <si>
    <t>BADRUS</t>
  </si>
  <si>
    <t>AL HUSNA</t>
  </si>
  <si>
    <t xml:space="preserve">KP PERIUK JAYA KEC PERIUK </t>
  </si>
  <si>
    <t>NABAWI</t>
  </si>
  <si>
    <t>BANJAR WIJAYA CIPONDOH</t>
  </si>
  <si>
    <t>BAITUL I'BAD</t>
  </si>
  <si>
    <t>TAMAN KUTABUMI BLOK A KUTABUMI</t>
  </si>
  <si>
    <t xml:space="preserve">PENINGGILAN RT 01/5 KARANG TENGAH </t>
  </si>
  <si>
    <t>NURITA</t>
  </si>
  <si>
    <t>PENINGGILAN Gg H KANA CILEDUG</t>
  </si>
  <si>
    <t>HADYANTO</t>
  </si>
  <si>
    <t>AL MUKMINUN</t>
  </si>
  <si>
    <t>KMP SAWAH CIPUTAT</t>
  </si>
  <si>
    <t>RIF'AI</t>
  </si>
  <si>
    <t>AL JIHAD</t>
  </si>
  <si>
    <t>TAMAN KIRANA SURYA CISOKA</t>
  </si>
  <si>
    <t>RUDI DARMANTO</t>
  </si>
  <si>
    <t>AT-TAQWA</t>
  </si>
  <si>
    <t>PERMATA SEPATAN</t>
  </si>
  <si>
    <t>LUTFHI</t>
  </si>
  <si>
    <t>TAMAN ROYAL 1 CIPONDOH</t>
  </si>
  <si>
    <t>SURYA</t>
  </si>
  <si>
    <t>AL IKWAN</t>
  </si>
  <si>
    <t>PERUM BINONG PERMAI</t>
  </si>
  <si>
    <t>DJAROT</t>
  </si>
  <si>
    <t>AL BARKAH</t>
  </si>
  <si>
    <t>GRIYA SANGIANG MAS PERIUK KOTA TGR</t>
  </si>
  <si>
    <t>SAMSUDIN</t>
  </si>
  <si>
    <t>IMAM BUKHORI</t>
  </si>
  <si>
    <t>GARDENIA EXT</t>
  </si>
  <si>
    <t>JL PANGLIMA POLIS PORIS</t>
  </si>
  <si>
    <t>BIAS</t>
  </si>
  <si>
    <t>JL SEPATAN TANAH MERAH</t>
  </si>
  <si>
    <t>AYU</t>
  </si>
  <si>
    <t>AL IJTHAD</t>
  </si>
  <si>
    <t>JL KH HASYIM ASARI PINANG</t>
  </si>
  <si>
    <t>RUSUN PENJARINGAN</t>
  </si>
  <si>
    <t>KANZIL ILMI</t>
  </si>
  <si>
    <t>BANDENGAN UTARA</t>
  </si>
  <si>
    <t>LAKSA 1 SAWAH LIO</t>
  </si>
  <si>
    <t>AL-MUBAROK</t>
  </si>
  <si>
    <t>JL TANAH PASIR</t>
  </si>
  <si>
    <t>HADI</t>
  </si>
  <si>
    <t>SRENGSENG DALEM</t>
  </si>
  <si>
    <t>MARLAN</t>
  </si>
  <si>
    <t>KOTA BUMI 2</t>
  </si>
  <si>
    <t>BOWO</t>
  </si>
  <si>
    <t>NURUL IBAD</t>
  </si>
  <si>
    <t>JEMBATAN GANTUNG</t>
  </si>
  <si>
    <t>KOMARUDIN</t>
  </si>
  <si>
    <t>AL-HIKMAH</t>
  </si>
  <si>
    <t>LEMBANG 2 CILEDUG</t>
  </si>
  <si>
    <t>JAMI BABUT TAQWA</t>
  </si>
  <si>
    <t>KP ALAS TUA BLOK LONTAR</t>
  </si>
  <si>
    <t>BLOK DADAP</t>
  </si>
  <si>
    <t>TAUFIK</t>
  </si>
  <si>
    <t>AL-FALAH</t>
  </si>
  <si>
    <t>PERUM WISMA MAS 2</t>
  </si>
  <si>
    <t>HERU</t>
  </si>
  <si>
    <t>JAMI AL-MAHDI</t>
  </si>
  <si>
    <t>JAMPANG KAHURIPAN BOGOR</t>
  </si>
  <si>
    <t>JL PARUNG BOGOR</t>
  </si>
  <si>
    <t xml:space="preserve">SYAHRUL </t>
  </si>
  <si>
    <t>RAWA BUAYA JAKARTA BARAT</t>
  </si>
  <si>
    <t>WAHID</t>
  </si>
  <si>
    <t>JELAMBAR JAKARTA BARAT</t>
  </si>
  <si>
    <t xml:space="preserve">AGUNG (SPR) </t>
  </si>
  <si>
    <t xml:space="preserve">NURUL IMAN </t>
  </si>
  <si>
    <t>KP. PAKUWON RT 01 RW 01 DESA CIBODAS KEC. BOJONGGENTENG</t>
  </si>
  <si>
    <t>KP.PAKUWON 02/01 BOJONGLONGOK PARAKANSALAK</t>
  </si>
  <si>
    <t xml:space="preserve">AJENG (MD) </t>
  </si>
  <si>
    <t>AL LUTFIYAH</t>
  </si>
  <si>
    <t xml:space="preserve">GANG MASJID 06/05 WARUDOYONG </t>
  </si>
  <si>
    <t>AS'SAADAH</t>
  </si>
  <si>
    <t xml:space="preserve">JL. PELABUHAN 2 GANG MASJID WARUNG DOYONG </t>
  </si>
  <si>
    <t>ROYANI (SM)</t>
  </si>
  <si>
    <t>AL DORIFAH</t>
  </si>
  <si>
    <t>PERUM BUMI SUKALARANG PERMAI SUKALARANG</t>
  </si>
  <si>
    <t>PERUM MUSTIKA CEMERLANG GEKBRONG</t>
  </si>
  <si>
    <t>DADI (SPV)</t>
  </si>
  <si>
    <t xml:space="preserve">KP. CIBEUREUM RT 04 RW 14 DESA SUKARAJA </t>
  </si>
  <si>
    <t>EDI (KA GUDANG)</t>
  </si>
  <si>
    <t>JAMI H. BAKRIE</t>
  </si>
  <si>
    <t>JL. PELABUHAN 2 KM 3 CIKUJANG DAYEUH LUHUR</t>
  </si>
  <si>
    <t>DEDE (ADH)</t>
  </si>
  <si>
    <t>ALHIDAYAH</t>
  </si>
  <si>
    <t xml:space="preserve">PERUM BUMI RAHAYU ELOK JL. GOALPARA SUKARAJA </t>
  </si>
  <si>
    <t>RENDI (S2)</t>
  </si>
  <si>
    <t>AL-ASYARIYAH</t>
  </si>
  <si>
    <t>JL. TIPAR GANG SADEWA RT 04 RW 01 CITAMIANG</t>
  </si>
  <si>
    <t>ABDUL (C2)</t>
  </si>
  <si>
    <t>ALFURQON</t>
  </si>
  <si>
    <t>CIPAKU RT 03 RW 04 LANGENSARI KEC. SUKARAJA</t>
  </si>
  <si>
    <t>ADE (S1)</t>
  </si>
  <si>
    <t>AT-TAKWA</t>
  </si>
  <si>
    <t>CIMAHPAR RT 10 RW 04 CIKARET, KEBON PEDES</t>
  </si>
  <si>
    <t>RIZAL (RK)</t>
  </si>
  <si>
    <t>ABU BAKAR AS SHIDIK</t>
  </si>
  <si>
    <t>PERUM TANJUNG SARI PERMAI JL. ANYELIR BLOK B7 NO 1</t>
  </si>
  <si>
    <t>ASEP (W)</t>
  </si>
  <si>
    <t>AL-HAYAT</t>
  </si>
  <si>
    <t>JLN. BABAKAN RANJI KEBON PEDES, SUKARAJA</t>
  </si>
  <si>
    <t>AJI (G. BS)</t>
  </si>
  <si>
    <t>AL IHSAN</t>
  </si>
  <si>
    <t>KP. TEGAL WANGI 03/02, SUKAKARYA WARUDOYONG</t>
  </si>
  <si>
    <t>DEDE (SPV.S)</t>
  </si>
  <si>
    <t xml:space="preserve">AL-MUHAJIRIN </t>
  </si>
  <si>
    <t>PERUM PRANA ESTATE BLOK C</t>
  </si>
  <si>
    <t>YANA (SPV.L)</t>
  </si>
  <si>
    <t>AT'TAARUF</t>
  </si>
  <si>
    <t>KP. CIJAMBE LEGOK RT 50 RW 21, SUKARESMI. CISAAT</t>
  </si>
  <si>
    <t>IYUS (SO)</t>
  </si>
  <si>
    <t>KP. GUNUNG JAYA 14/03 GUNUNG JAYA, CISAAT</t>
  </si>
  <si>
    <t>CECEP (S3)</t>
  </si>
  <si>
    <t xml:space="preserve">KP.NANGGEWER RT 15 RW 05, NANGGEWER SUKABUMI </t>
  </si>
  <si>
    <t>SENDY (C3)</t>
  </si>
  <si>
    <t xml:space="preserve">AL IQLAS </t>
  </si>
  <si>
    <t>KP.CIBUNAR 05/02 KADUDAMPIT</t>
  </si>
  <si>
    <t>HERI (C1)</t>
  </si>
  <si>
    <t>ARROHIM</t>
  </si>
  <si>
    <t>KP CIBEUREUM RT 02 RW 14 DESA SUKARAJA</t>
  </si>
  <si>
    <t>YUNI (ADM)</t>
  </si>
  <si>
    <t>AL-MUCHTAR</t>
  </si>
  <si>
    <t>PASIR TOGE 04/01 SUKARAJA, SUKARAJA</t>
  </si>
  <si>
    <t>YOSHI (SM)</t>
  </si>
  <si>
    <t>MIFTAHUL FALAH</t>
  </si>
  <si>
    <t xml:space="preserve">KATULAMPA, </t>
  </si>
  <si>
    <t>AHMAD (KB)</t>
  </si>
  <si>
    <t xml:space="preserve">GANG MAHMUD 01/05 CIKOLE, CIKOLE </t>
  </si>
  <si>
    <t>ASEP ( SEC)</t>
  </si>
  <si>
    <t xml:space="preserve">AL HUDA </t>
  </si>
  <si>
    <t xml:space="preserve">KEBON MANGGU 02/04, PASIRHALANG SUKARAJA </t>
  </si>
  <si>
    <t>DEWI</t>
  </si>
  <si>
    <t>AD-DINIYAH</t>
  </si>
  <si>
    <t>KP.KARAWANG SENTRAL SELABINTANA</t>
  </si>
  <si>
    <t xml:space="preserve">QUBATUL MUSLIMIN </t>
  </si>
  <si>
    <t xml:space="preserve">JLN. RAYA SUKARAJA </t>
  </si>
  <si>
    <t>SHEMI</t>
  </si>
  <si>
    <t>AL-MAJIRIN</t>
  </si>
  <si>
    <t>PERUM PURNAWIRA ASRI JL. KEMERDEKAAN, CIPANENGAH. LEMBURSITU</t>
  </si>
  <si>
    <t>RETNO (SOFTEK)</t>
  </si>
  <si>
    <t>IT, QATTARTIL</t>
  </si>
  <si>
    <t xml:space="preserve">JLN KERAMAT, </t>
  </si>
  <si>
    <t>JL. VETERAN 1 GANG PERSATUAN 01/05 KOTA SMI</t>
  </si>
  <si>
    <t>REMY</t>
  </si>
  <si>
    <t>AL NURJANAH</t>
  </si>
  <si>
    <t>JL, TIPAR GANG AMARTA 4, CITAMIANG, CITAMIANG</t>
  </si>
  <si>
    <t>MULYADI</t>
  </si>
  <si>
    <t>CIKARET 11/04 KEBON PEDES</t>
  </si>
  <si>
    <t>IWAN</t>
  </si>
  <si>
    <t>ALKHOLIYAH</t>
  </si>
  <si>
    <t>KADUDAMPIT 04/01, KADUDAMPIT. CISAAT</t>
  </si>
  <si>
    <t>DISTRIBUTOR</t>
  </si>
  <si>
    <t>Grand Total</t>
  </si>
  <si>
    <t>Sum of KARTON</t>
  </si>
  <si>
    <t>Values</t>
  </si>
  <si>
    <t>Count of NAMA MASJID</t>
  </si>
  <si>
    <t>Sum of ESTM KUPON</t>
  </si>
  <si>
    <t>act ton 2019</t>
  </si>
  <si>
    <t>krt</t>
  </si>
  <si>
    <t>%</t>
  </si>
  <si>
    <t xml:space="preserve">&gt;&gt;&gt;&gt; Donwline wajib mengikuti proses pembagian dan pembungkusan berlangsung </t>
  </si>
  <si>
    <t>&gt;&gt;&gt;&gt; Per Personil maksimal hanya satu titik masjid</t>
  </si>
  <si>
    <t>untuk menentukan estimasi jumlah sample , mengacu pada jumlah kupon/daging tahun sebelumnya pada tiap2 masjid.</t>
  </si>
  <si>
    <t>SBG</t>
  </si>
  <si>
    <t>ACTUAL 18</t>
  </si>
  <si>
    <t>ALOKASI 18</t>
  </si>
  <si>
    <t>SALES jul18-jun 19</t>
  </si>
  <si>
    <t>ALOKASI 19</t>
  </si>
  <si>
    <t>Juwadi</t>
  </si>
  <si>
    <t>REALISASI</t>
  </si>
  <si>
    <t>BDG</t>
  </si>
  <si>
    <t>42 BKL</t>
  </si>
  <si>
    <t>43 LSE</t>
  </si>
  <si>
    <t>44 SKI</t>
  </si>
  <si>
    <t>45 KDS</t>
  </si>
  <si>
    <t>49 SRO</t>
  </si>
  <si>
    <t>SALES jul19-jun 20</t>
  </si>
  <si>
    <t>ALOKASI 20</t>
  </si>
  <si>
    <t>A BGR</t>
  </si>
  <si>
    <t>B BKS</t>
  </si>
  <si>
    <t>C JBAR</t>
  </si>
  <si>
    <t>D TGR</t>
  </si>
  <si>
    <t>E KRW</t>
  </si>
  <si>
    <t>F SRG</t>
  </si>
  <si>
    <t>G SKB</t>
  </si>
  <si>
    <t>H JTM</t>
  </si>
  <si>
    <t>I SBG</t>
  </si>
  <si>
    <t>SAMPLING TCA 65ML UNTUK HARI RAYA QURBAN</t>
  </si>
  <si>
    <t>Erphan</t>
  </si>
  <si>
    <t>BPP</t>
  </si>
  <si>
    <t>JAMMI ADDIN</t>
  </si>
  <si>
    <t>JL MANGGAR BARU</t>
  </si>
  <si>
    <t>ANNUR</t>
  </si>
  <si>
    <t>JL KELOR MANGGAR</t>
  </si>
  <si>
    <t>JL AMD KARIANGAU KILO 5,5</t>
  </si>
  <si>
    <t>LUKMANUL HAKIM</t>
  </si>
  <si>
    <t>GRAHA INDAH</t>
  </si>
  <si>
    <t>BAITUL MUKMIN</t>
  </si>
  <si>
    <t>JL LESTARI RT 60 GRAHA INDAH</t>
  </si>
  <si>
    <t>NURUL HIMKAH</t>
  </si>
  <si>
    <t>JL SULAWESI RT59 KARANG REJO</t>
  </si>
  <si>
    <t>JL PADATKARYA RT03 MUARA RAPAK</t>
  </si>
  <si>
    <t>JL PADATKARYA RT04 MUARA RAPAK</t>
  </si>
  <si>
    <t>NURUL HIJRAH</t>
  </si>
  <si>
    <t xml:space="preserve">JL ADIGUNA UNGGUL RT 33 </t>
  </si>
  <si>
    <t>AL FIRDAUS</t>
  </si>
  <si>
    <t>AL MUNAWAR</t>
  </si>
  <si>
    <t>JL SOEKARNO HATTA KILO10</t>
  </si>
  <si>
    <t>JL SOEKARNO HATTA KILO 9</t>
  </si>
  <si>
    <t>MIFTAHUL JANNAH</t>
  </si>
  <si>
    <t>JL TAMAN SARI RT23</t>
  </si>
  <si>
    <t>VINSENT(SALES)</t>
  </si>
  <si>
    <t>KUKUH(ABM)</t>
  </si>
  <si>
    <t>APRIYANTO(SPV)</t>
  </si>
  <si>
    <t>SULIS(SALES)</t>
  </si>
  <si>
    <t>JOKO(SPR)</t>
  </si>
  <si>
    <t>YUDI(KOLEKTOR)</t>
  </si>
  <si>
    <t>AL AWWABIN</t>
  </si>
  <si>
    <t>JL PANDAN ARUM RT31</t>
  </si>
  <si>
    <t>SUPRI(SALESMAN)</t>
  </si>
  <si>
    <t>RINI(MD MT)</t>
  </si>
  <si>
    <t>SUSWANTO(MD GT)</t>
  </si>
  <si>
    <t>JL SERINDIT 3 RT 6</t>
  </si>
  <si>
    <t>MEDY(SALES)</t>
  </si>
  <si>
    <t>ALKAUSAR</t>
  </si>
  <si>
    <t>JL SOEKARNO HATTA KILO8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</si>
</sst>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%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41" fontId="0" fillId="0" borderId="0" xfId="1" applyFont="1"/>
    <xf numFmtId="0" fontId="0" fillId="0" borderId="1" xfId="0" applyBorder="1"/>
    <xf numFmtId="0" fontId="2" fillId="0" borderId="0" xfId="0" applyFont="1"/>
    <xf numFmtId="41" fontId="0" fillId="0" borderId="1" xfId="1" applyFont="1" applyBorder="1"/>
    <xf numFmtId="41" fontId="0" fillId="2" borderId="1" xfId="1" applyFont="1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166" fontId="0" fillId="0" borderId="0" xfId="3" applyNumberFormat="1" applyFont="1"/>
    <xf numFmtId="3" fontId="0" fillId="0" borderId="0" xfId="0" applyNumberFormat="1"/>
    <xf numFmtId="41" fontId="0" fillId="3" borderId="1" xfId="1" applyFont="1" applyFill="1" applyBorder="1"/>
    <xf numFmtId="0" fontId="0" fillId="3" borderId="1" xfId="0" applyFill="1" applyBorder="1"/>
    <xf numFmtId="10" fontId="0" fillId="0" borderId="1" xfId="0" applyNumberFormat="1" applyBorder="1"/>
    <xf numFmtId="3" fontId="0" fillId="0" borderId="1" xfId="0" applyNumberFormat="1" applyBorder="1"/>
    <xf numFmtId="10" fontId="0" fillId="0" borderId="1" xfId="3" applyNumberFormat="1" applyFont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5" fontId="0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/>
    </xf>
    <xf numFmtId="43" fontId="0" fillId="2" borderId="1" xfId="2" applyNumberFormat="1" applyFont="1" applyFill="1" applyBorder="1" applyAlignment="1">
      <alignment horizontal="left"/>
    </xf>
    <xf numFmtId="164" fontId="1" fillId="2" borderId="1" xfId="2" applyNumberFormat="1" applyFont="1" applyFill="1" applyBorder="1" applyAlignment="1">
      <alignment horizontal="left"/>
    </xf>
    <xf numFmtId="164" fontId="3" fillId="2" borderId="1" xfId="2" applyNumberFormat="1" applyFont="1" applyFill="1" applyBorder="1" applyAlignment="1">
      <alignment horizontal="left"/>
    </xf>
    <xf numFmtId="164" fontId="6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 vertical="center"/>
    </xf>
    <xf numFmtId="164" fontId="5" fillId="2" borderId="1" xfId="2" applyNumberFormat="1" applyFont="1" applyFill="1" applyBorder="1" applyAlignment="1" applyProtection="1">
      <alignment horizontal="left"/>
    </xf>
    <xf numFmtId="164" fontId="7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 vertical="center"/>
    </xf>
    <xf numFmtId="41" fontId="0" fillId="0" borderId="1" xfId="3" applyNumberFormat="1" applyFont="1" applyBorder="1"/>
    <xf numFmtId="166" fontId="0" fillId="0" borderId="1" xfId="3" applyNumberFormat="1" applyFont="1" applyBorder="1"/>
    <xf numFmtId="41" fontId="2" fillId="0" borderId="0" xfId="1" applyFont="1"/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UL" refreshedDate="43332.386222685185" createdVersion="3" refreshedVersion="3" minRefreshableVersion="3" recordCount="516">
  <cacheSource type="worksheet">
    <worksheetSource ref="A3:J519" sheet="DATA MASJID 2019"/>
  </cacheSource>
  <cacheFields count="10">
    <cacheField name="CAB" numFmtId="0">
      <sharedItems count="27">
        <s v="PLB"/>
        <s v="PTK"/>
        <s v="SMD"/>
        <s v="BJM"/>
        <s v="KSP JKT"/>
        <s v="SMG"/>
        <s v="SBY1"/>
        <s v="TGL"/>
        <s v="YOG"/>
        <s v="SB2"/>
        <s v="MLG"/>
        <s v="JBR"/>
        <s v="SLO"/>
        <s v="PWK"/>
        <s v="KDR"/>
        <s v="KSP BDG"/>
        <s v="CRB"/>
        <s v="TSK"/>
        <s v="BDL"/>
        <s v="BGR"/>
        <s v="SER"/>
        <s v="KRW"/>
        <s v="JTIM"/>
        <s v="BKS"/>
        <s v="TGR"/>
        <s v="JBAR"/>
        <s v="SKB"/>
      </sharedItems>
    </cacheField>
    <cacheField name="NAMA SPR" numFmtId="0">
      <sharedItems count="28">
        <s v="RIO"/>
        <s v="BENNY"/>
        <s v="YUSUF.A"/>
        <s v="AHMAD FAUZI"/>
        <s v="SDN"/>
        <s v="AGUS"/>
        <s v="ARIEF"/>
        <s v="ROFFIUDIN"/>
        <s v="IRWAN"/>
        <s v="BUDI"/>
        <s v="MEGA PUTRA "/>
        <s v="EDI SLAMET"/>
        <s v="ARIP"/>
        <s v="LUTFI MAHBUBI"/>
        <s v="ANDI BAHARUDIN"/>
        <s v="ERPHAN"/>
        <s v="AGUS R"/>
        <s v="M. SUNGKAWA"/>
        <s v="ASEP ZM"/>
        <s v="IRHAM"/>
        <s v="SUYATNO"/>
        <s v="RAHMAT"/>
        <s v="SAEPUDIN"/>
        <s v="IING"/>
        <s v="HAIRUL"/>
        <s v="NURDIN"/>
        <s v="ARIF"/>
        <s v="AGUNG"/>
      </sharedItems>
    </cacheField>
    <cacheField name="DONWLINE" numFmtId="0">
      <sharedItems count="328">
        <s v="RIO EKO LANA"/>
        <s v="TONNY G (ABM)"/>
        <s v="FIRDAUS (DM)"/>
        <s v="M IRWAN"/>
        <s v="IMAM PRAYOGI"/>
        <s v="AGUS AMHARI"/>
        <s v="MISNA DENI"/>
        <s v="SARAH JIFA"/>
        <s v="RINA HARIYANI"/>
        <s v="BAMBANG"/>
        <s v="SPR 1"/>
        <s v="MD 1"/>
        <s v="SPV"/>
        <s v="SALESMAN 1"/>
        <s v="SALESMAN 2"/>
        <s v="MUHAMMAD SUPRIYANSYAH - CHB"/>
        <s v="SUHIRJON HANAFI - CHB"/>
        <s v="DWI IRWANTO - CHB"/>
        <s v="ABDY FEBRIAN - KR"/>
        <s v="MUHAMMAD FATHAN"/>
        <s v="BAIHAKI (SPR)"/>
        <s v="SURHAYADI (MD)"/>
        <s v="TANDRI OLLE (MD)"/>
        <s v="ORDELIANNOR HAMIE (DM)"/>
        <s v="ADI GUNA (FFS)"/>
        <s v="SUPRIANTO (SALESMAN)"/>
        <s v="NUGRAHA (SALESMAN)"/>
        <s v="HADI WARDHANA (SALESMAN)"/>
        <s v="HUSIN (SALESMAN)"/>
        <s v="KHAIRIL AKBAR (SALESMAN)"/>
        <s v="ASTRI (ADMINISTRASI)"/>
        <s v="YULI "/>
        <s v="RESTI"/>
        <s v="KUSNIYATI"/>
        <s v="ANJAS"/>
        <s v="RAWI"/>
        <s v="MADINA"/>
        <s v="FANI"/>
        <s v="ECHA"/>
        <s v="NOVITA"/>
        <s v="ANUNG"/>
        <s v="REZA"/>
        <s v="AGUS"/>
        <s v="TRITANTO"/>
        <s v="DIAN"/>
        <s v="DENA "/>
        <s v="KAMIL"/>
        <s v="HASAN"/>
        <s v="AGUS TRIYONO"/>
        <s v="ZUCHRIANI ULFA"/>
        <s v="TRIYANI"/>
        <s v="DZULFIKAR"/>
        <s v="MOHAMMAD YUSUF"/>
        <s v="YUKO WIDARKO"/>
        <s v="ALIF RIZKI"/>
        <s v="NANANG WIDAYAT"/>
        <s v="FREDYANTO"/>
        <s v="CHANDRA ARYA"/>
        <s v="AHMAD RAGUM"/>
        <s v="AGUS RIYADI"/>
        <s v="FENDY PRAMONO"/>
        <s v="OKTI"/>
        <s v="ASM IBT KOESNADI"/>
        <s v="SPR ARIEF"/>
        <s v="MD JUNAEDI"/>
        <s v="MD VONDRA"/>
        <s v="ADM ITA"/>
        <s v="SUGENG"/>
        <s v="DIDIK "/>
        <s v="ROFFIUDIN"/>
        <s v="DEDI ABDUROHMAN"/>
        <s v="ANDI SUSETYO"/>
        <s v="DWI GALIH"/>
        <s v="AKHMADI"/>
        <s v="JATMIKO"/>
        <s v="TEGUH"/>
        <s v="WARJO"/>
        <s v="ALFAN"/>
        <s v="PIA "/>
        <s v="BPK JULIUS ABM"/>
        <s v="MOVIE"/>
        <s v="FARA DIBA "/>
        <s v="IRWAN"/>
        <s v="SULIANTA"/>
        <s v="RUDI HARMOKO"/>
        <s v="DIAN DWEE"/>
        <s v="WINARTA"/>
        <s v="SUMADI"/>
        <s v="DESTYAWAN"/>
        <s v="DANANG"/>
        <s v="HARMOKO"/>
        <s v="YACOB"/>
        <s v="I GEDE"/>
        <s v="BUDI "/>
        <s v="SUHATNO ADI PUTRA"/>
        <s v="SUPRIYATIN"/>
        <s v="ATHOK"/>
        <s v="ADHE"/>
        <s v="ZAKARIA"/>
        <s v="KUSNANTO"/>
        <s v="ANDRES S"/>
        <s v="ANDREAS T"/>
        <s v="VICI"/>
        <s v="MEGA PUTRA "/>
        <s v="M.NANANG FAUZI"/>
        <s v="YENI DEWI SURYANI"/>
        <s v="SISKA TAURISTINA "/>
        <s v="ASHARI KURNIAWAN "/>
        <s v="TEGUH WIBOWO"/>
        <s v="TATAN PERWIRA NEGARI"/>
        <s v="ANDI MAULID KURNIAWAN"/>
        <s v="AHMAD NUR ROHIM"/>
        <s v="PURWADI WAHYOKO"/>
        <s v="RATIH SETYA KIRANI "/>
        <s v="EDI SLAMET"/>
        <s v="MAHRUS"/>
        <s v="SUGIK"/>
        <s v="HENWING"/>
        <s v="MUHDAR"/>
        <s v="IMAM"/>
        <s v="SANDY"/>
        <s v="AGUNG"/>
        <s v="DENI"/>
        <s v="SOFYAN"/>
        <s v="ARIP"/>
        <s v="JOKO"/>
        <s v="MOH ZAHRON"/>
        <s v="IVONE"/>
        <s v="ISNAENI"/>
        <s v="ANDI"/>
        <s v="CANDRA"/>
        <s v="BAYU"/>
        <s v="IVAN"/>
        <s v="VINOD"/>
        <s v="EKO"/>
        <s v="LUTFI MAHBUBI"/>
        <s v="UJI AGUSTINUS"/>
        <s v="MUHAMAD RIFKI"/>
        <s v="EXSAN KUSNADI"/>
        <s v="MUSTOFA"/>
        <s v="ANDRI"/>
        <s v="ADILAGA"/>
        <s v="JAROT"/>
        <s v="RAGIL"/>
        <s v="ANDI BAHARUDIN (SPR 1)"/>
        <s v="RATNA MUNTIANA (MD )"/>
        <s v="SIBAWAIHI (SPV)"/>
        <s v="AGUS RIYANTO (SALESMAN )"/>
        <s v="DANES (SALESMAN )"/>
        <s v="ERIS CUMASDIATUR (SALESMAN )"/>
        <s v="WARDOYO (SALESMAN )"/>
        <s v="SAFI'I SAID (SALESMAN )"/>
        <s v="RAHMADN SATRIO  (SALESMAN )"/>
        <s v="ALFIRDA (ADM)"/>
        <s v="FAJAR ( MDGT )"/>
        <s v="YUYUN ( MDGT )"/>
        <s v="NURLELA ( MDMT )"/>
        <s v="RAHMAT ( SLMN )"/>
        <s v="DIKI ( ADMIN )"/>
        <s v="YAYAN ( SUPIR )"/>
        <s v="SUSAN ( MDMT )"/>
        <s v="DENI ( ADMIN )"/>
        <s v="USEP ( SUPIR )"/>
        <s v="ERPHAN"/>
        <s v="YUSUP ( MDMT )"/>
        <s v="KUSNADI ( SLMN )"/>
        <s v="GUGUN ( SLMN )"/>
        <s v="ADE ( SLMN )"/>
        <s v="ESA ( MD GT )"/>
        <s v="FITRI ( ADMIN )"/>
        <s v="DION ( SLMN )"/>
        <s v="ASEP ( SPR )"/>
        <s v="AGUS R"/>
        <s v="JAKA"/>
        <s v="WUWUN"/>
        <s v="ARIS RISMANTO"/>
        <s v="YUDI BUDI/SLSM"/>
        <s v="PRATIKNO/SLSM"/>
        <s v="HENGKY/SLSM"/>
        <s v="ABDUL HALIM/SLSM"/>
        <s v="DENI/SLSM"/>
        <s v="KIKI PUSPITASARI/ADM "/>
        <s v="IRHAM"/>
        <s v="JEFFRY"/>
        <s v="LELA UTAMI DEWI"/>
        <s v="BUANG"/>
        <s v="HAIQAL"/>
        <s v="NANANG ADI"/>
        <s v="ABDUL AZIS"/>
        <s v="PRIO SUSILO"/>
        <s v="M REFALINO"/>
        <s v="JOTHO"/>
        <s v="DONI"/>
        <s v="IRMAN"/>
        <s v="BENNY"/>
        <s v="SUYATNO"/>
        <s v="RICO"/>
        <s v="RAHMAT"/>
        <s v="EFRI"/>
        <s v="DHANI"/>
        <s v="SARFAN"/>
        <s v="HILMAN"/>
        <s v="ABDUL"/>
        <s v="BUDI"/>
        <s v="KUSMADI"/>
        <s v="RIZKY"/>
        <s v="ANTON"/>
        <s v="SUHENDRA"/>
        <s v="INDAH"/>
        <s v="WAHYU"/>
        <s v="ASEP"/>
        <s v="NURJEN"/>
        <s v="HENDRI"/>
        <s v="YASIN"/>
        <s v="CUCUN"/>
        <s v="ARIF"/>
        <s v="IKRA"/>
        <s v="HARIS"/>
        <s v="ROHMAN"/>
        <s v="ROHMAT"/>
        <s v="IKSAN"/>
        <s v="UCOK"/>
        <s v="ROSIPIN"/>
        <s v="PANJI"/>
        <s v="YANA"/>
        <s v="SAEPUDIN"/>
        <s v="HASRUL H"/>
        <s v="DANI"/>
        <s v="DIKI"/>
        <s v="WULAN/HERU"/>
        <s v="SUPRIYANTO"/>
        <s v="M.IRWAN"/>
        <s v="NURMAI"/>
        <s v="YUDI"/>
        <s v="M.NOYON"/>
        <s v="HERISTIAWAN"/>
        <s v="M.YANI"/>
        <s v="NAMAN SULAEMAN"/>
        <s v="SLAMET RIYADI"/>
        <s v="PARYO"/>
        <s v="HASYBUDIN"/>
        <s v="MUKLIS"/>
        <s v="ACAM "/>
        <s v="TARMO"/>
        <s v="AGUS "/>
        <s v="IING"/>
        <s v="DADANG"/>
        <s v="FATUH"/>
        <s v="ALI"/>
        <s v="MARYANTO"/>
        <s v="USMAN"/>
        <s v="SPR HAIRUL"/>
        <s v="SM SARKAWI"/>
        <s v="SALES DEDE K"/>
        <s v="SALES MISNO"/>
        <s v="TIO"/>
        <s v="SALES DEDE I"/>
        <s v="SALES JAMALUDIN"/>
        <s v="SALES NIRMA"/>
        <s v="SALES RANGGA"/>
        <s v="SODIKIN"/>
        <s v="SPV JOKO"/>
        <s v="SM PADIL"/>
        <s v="PAK JUWADI"/>
        <s v="PAK ROBY"/>
        <s v="SALES SUBARDI"/>
        <s v="SALES WAHYU"/>
        <s v="SALES ICU"/>
        <s v="SALES BAHRI"/>
        <s v="SALES KARYA"/>
        <s v="SALES IBNU"/>
        <s v="ADH DWI"/>
        <s v="ADH MAYA"/>
        <s v="GUDANG SUKRON"/>
        <s v="GUDANG NUR YAMAN"/>
        <s v="NURDIN"/>
        <s v="RIFALDI /MD"/>
        <s v="EFENDI"/>
        <s v="WIDODO"/>
        <s v="NARON"/>
        <s v="ZAINAL"/>
        <s v="BADRUS"/>
        <s v="NURITA"/>
        <s v="HADYANTO"/>
        <s v="RIF'AI"/>
        <s v="RUDI DARMANTO"/>
        <s v="LUTFHI"/>
        <s v="SURYA"/>
        <s v="DJAROT"/>
        <s v="SAMSUDIN"/>
        <s v="BIAS"/>
        <s v="AYU"/>
        <s v="HADI"/>
        <s v="MARLAN"/>
        <s v="BOWO"/>
        <s v="KOMARUDIN"/>
        <s v="TAUFIK"/>
        <s v="HERU"/>
        <s v="SYAHRUL "/>
        <s v="WAHID"/>
        <s v="AGUNG (SPR) "/>
        <s v="AJENG (MD) "/>
        <s v="ROYANI (SM)"/>
        <s v="DADI (SPV)"/>
        <s v="EDI (KA GUDANG)"/>
        <s v="DEDE (ADH)"/>
        <s v="RENDI (S2)"/>
        <s v="ABDUL (C2)"/>
        <s v="ADE (S1)"/>
        <s v="RIZAL (RK)"/>
        <s v="ASEP (W)"/>
        <s v="AJI (G. BS)"/>
        <s v="DEDE (SPV.S)"/>
        <s v="YANA (SPV.L)"/>
        <s v="IYUS (SO)"/>
        <s v="CECEP (S3)"/>
        <s v="SENDY (C3)"/>
        <s v="HERI (C1)"/>
        <s v="YUNI (ADM)"/>
        <s v="YOSHI (SM)"/>
        <s v="AHMAD (KB)"/>
        <s v="ASEP ( SEC)"/>
        <s v="DEWI"/>
        <s v="SHEMI"/>
        <s v="RETNO (SOFTEK)"/>
        <s v="REMY"/>
        <s v="MULYADI"/>
        <s v="IWAN"/>
      </sharedItems>
    </cacheField>
    <cacheField name="PERUSH" numFmtId="0">
      <sharedItems/>
    </cacheField>
    <cacheField name="NAMA MASJID" numFmtId="0">
      <sharedItems containsBlank="1" count="404">
        <s v="HABIBAH"/>
        <s v="JAMI'"/>
        <s v="ANNAJAH"/>
        <s v="AL IKHLAS"/>
        <s v="AL JANNAH"/>
        <s v="AL IKSAN"/>
        <s v="AL -JiHAD"/>
        <s v="AL- IKHLAS"/>
        <s v="DARUL IMAN"/>
        <s v="AMAL"/>
        <s v="MUFAKAT"/>
        <s v="KHAIRUL AMAL"/>
        <s v="NURUL AMAL"/>
        <s v="AL ABRAR"/>
        <s v="AL QUROTAH"/>
        <s v="AMAL "/>
        <s v="ALI AKBAR"/>
        <s v="AL MAARIFUK ULUM"/>
        <s v="AL MUKHLIS"/>
        <s v="AL MUKMIN"/>
        <s v="AL HIKMAH"/>
        <s v="AL MUWAFAQAH"/>
        <s v="DARUL MUTTAQIEN"/>
        <s v="AINAL YAQIN"/>
        <s v="DARUN NAJAH"/>
        <s v="AS SIRATH"/>
        <s v="NUR SALIM"/>
        <s v="ISTIQOMAH"/>
        <s v="Masjid Fatulhair"/>
        <s v="Langgar Al-Husaini"/>
        <s v="Langgar An-Nur"/>
        <s v="Langgar Tunas Rimba"/>
        <s v="Masjid Al-Hidayah"/>
        <s v="Masjid Nurul Jannah"/>
        <s v="Masjid Al-Isro"/>
        <s v="Masjid Swadaya"/>
        <s v="Masjid Al-Jabal nur"/>
        <s v="Masjid Baiturahman"/>
        <s v="Masjid Merdeka 2"/>
        <s v="Masjid Gerilya"/>
        <s v="Masjid Al-Hikmah ( ada 8 RT )"/>
        <s v="Masjid An-Nur"/>
        <s v="TUHFATURRHOGIBIN"/>
        <s v="AL AMIN"/>
        <s v="AT TAUBAH"/>
        <s v="RAUDATUL ANWAR"/>
        <s v="SYAFA'AH"/>
        <s v="NURUL YAKIN"/>
        <s v="IMAM SYAFI'I"/>
        <s v="AL FAZA"/>
        <s v="NURUT TAQWA"/>
        <s v="RAUDATUL JANNAH"/>
        <s v="AL AMANAH"/>
        <s v="HARMAIN"/>
        <s v="SHOLIHIN"/>
        <s v="NURUL IMAN"/>
        <s v="ASSALAM"/>
        <s v="QOMARUDDIN"/>
        <s v="AN-NUR"/>
        <s v="AL FUR'QON"/>
        <s v="AL MUHAJIRIN"/>
        <s v="BAITURRAHMAN"/>
        <s v="NUR IKHLAS"/>
        <s v="KARAMATUL AULIA"/>
        <s v="ARRAHMAN"/>
        <s v="ARRAFAH"/>
        <s v="DARUL YAKIN"/>
        <s v="AL FAJAR"/>
        <s v="BUNYAMIN"/>
        <s v="JANNATUL MA'WA"/>
        <s v="Al Marom"/>
        <s v="Mesjid Tajriyah"/>
        <s v="ALMAJID"/>
        <s v="Al Khoir"/>
        <m/>
        <s v="Baitul Jannah"/>
        <s v="Al Iklas"/>
        <s v="Jami Fathul Jami"/>
        <s v="Jami' Nurussalam"/>
        <s v="Rahmatul umah"/>
        <s v="Jami At taqwa"/>
        <s v="ASSURA"/>
        <s v="Al Barkah"/>
        <s v="AL-IJAABAH"/>
        <s v="AL-MUTTAQIN"/>
        <s v="BAITUL IZZAH"/>
        <s v="NURUL QOMAR"/>
        <s v="AL-HUDA"/>
        <s v="AL-ATTIQ"/>
        <s v="MIFTAHUL HUDA"/>
        <s v="AL-MUHAJIRIN"/>
        <s v="AT-TAWABIN"/>
        <s v="AT-TAUBAH"/>
        <s v="AL-KAROMAH"/>
        <s v="MUHAJIRIN"/>
        <s v="AL-HIDAYAH"/>
        <s v="BAITUL MAKMUR"/>
        <s v="CANDI LAMA"/>
        <s v="AL-IKHLAS"/>
        <s v="AL-JIHAD"/>
        <s v="BAITURRAHIM"/>
        <s v="BAITUL MUSLIM"/>
        <s v="SUBULUSSALAM"/>
        <s v="AL-FURQON"/>
        <s v="ROUDHOTUL MUTHADIN"/>
        <s v="DARUL FALAH"/>
        <s v="BAITUSSOLIHIN"/>
        <s v="MASJID BAITUL JABBAR"/>
        <s v="MUSHOLA ANNURIAH"/>
        <s v="MUSHOLA AL AZIZ"/>
        <s v="MASJID AL-MUHAJIRIN"/>
        <s v="MASJID AL-MUBASIROH"/>
        <s v="MASJID BAITUS SHOLIKIN"/>
        <s v="MASJID ROUDLOTUL JANNAH"/>
        <s v="MASJID SABILILLAH"/>
        <s v="MASJID AL-ANWAR "/>
        <s v="MASJID SABILUL MUTATOHHIRIN"/>
        <s v="MASJID SUNAN AMPEL"/>
        <s v="AL ASYARI"/>
        <s v="AL MUKAROMAH"/>
        <s v="AT TAQWA"/>
        <s v="FASTABIQUL KHOIROT"/>
        <s v="NURUSSALAM"/>
        <s v="NURUL HUDA"/>
        <s v="NURUL HIKMAH"/>
        <s v="AL ISHLAH"/>
        <s v="SYUKURILLAH"/>
        <s v="BAITUL HUDA"/>
        <s v="AN NASIHIN"/>
        <s v="NURUL ULUM"/>
        <s v="AL MUBAROKAH"/>
        <s v="AL HIKMAH "/>
        <s v="AL QUBA"/>
        <s v="AL INSANIYAH"/>
        <s v="DARUSALAM"/>
        <s v="AN NUR"/>
        <s v="BUSTAURRUSYDAN"/>
        <s v="AL MUTAQIM"/>
        <s v="DARUSSALAM"/>
        <s v="AL FUQRON"/>
        <s v="AR RAHMAH"/>
        <s v="ASSAADAH"/>
        <s v="DARUL ISLAM"/>
        <s v="QUATUL MUSLIMIN"/>
        <s v="BAITUROHIM"/>
        <s v="AL MUJAHIDIN"/>
        <s v="AT'TAUHID"/>
        <s v="AL BAROKAH"/>
        <s v="NURUSALAM"/>
        <s v="AL MURSYIDIN"/>
        <s v="AL FATTAH"/>
        <s v="ROIDATUL JANNAH"/>
        <s v="AS-SHIDIQ"/>
        <s v="UDI "/>
        <s v="I'NATUT THOLIBIN"/>
        <s v="SABILUT FAQWA"/>
        <s v="AT TORIYAH"/>
        <s v="ABU HASAN"/>
        <s v="AS SALAM"/>
        <s v="JENDERAL SUDIRMAN"/>
        <s v="BAITUL MUTTAQIN"/>
        <s v="AL HUDA"/>
        <s v="ROUDATUL JANNAH"/>
        <s v="AT TAUHID"/>
        <s v="NURUL ROCHMAH"/>
        <s v="NURUL ISLAM"/>
        <s v="Masjid Jami' Malang"/>
        <s v="Masjid Al Muttaqin"/>
        <s v="Masjid Darussalam"/>
        <s v="Masjid Nurul Hidayah"/>
        <s v="Masjid Agung Blitar"/>
        <s v="Masjid Mujahidin"/>
        <s v="Masjid Roudhotul Mutaqin"/>
        <s v="Masjid Roudhotus Salam"/>
        <s v="Masdjid Al falah"/>
        <s v="Masjid Al Amin"/>
        <s v="Masjid Afifuddin"/>
        <s v="Mushola Darul Muttaqin"/>
        <s v="Masjid Jami Faturrahman"/>
        <s v="Masjid Al Huda"/>
        <s v="MUSHOLA SIFA' QULUB"/>
        <s v="NURUL QURO"/>
        <s v="NURUL FALAH"/>
        <s v="BAITUURRAHMAN"/>
        <s v="AL WABIL"/>
        <s v="AL MUTTAQIN"/>
        <s v="BAITUL AMIN"/>
        <s v="ARROHMAN"/>
        <s v="AL WIRID"/>
        <s v="MIFTAKHUL HUDA"/>
        <s v="SABILILLAH"/>
        <s v="AL FAJHRU"/>
        <s v="AL FALAQ"/>
        <s v="KARTINI RAHARDIASMARA"/>
        <s v="AL FURQON"/>
        <s v="AL FATAH"/>
        <s v="AL MUTAQIN"/>
        <s v="MASJID AS-SYAFA'AH"/>
        <s v="MASJID BAITURRIDWAN"/>
        <s v="MASJID BAYANGKARA"/>
        <s v="MASJID NURUL HUDA"/>
        <s v="MASJID SUKRUL MUJAHIDIN"/>
        <s v="MASJID BAITUROHMAN"/>
        <s v="MASJID PERUM PURNAWIRA"/>
        <s v="MASJID PERUM PERMATA HARMONI"/>
        <s v="MASJID AL-HUDA"/>
        <s v="MUSHOLA BAITUSSALAM"/>
        <s v="MASJID NURUL FALAH"/>
        <s v="MASJID BAITUL AMAL"/>
        <s v="MASJID AL-FALAH"/>
        <s v="MASJID JAMI'NURUL ISLAM"/>
        <s v="MASJID NURUL IKHLAS"/>
        <s v="MASJID AT-TAQWA"/>
        <s v="MASJID BAITUTTHOYYIBAH"/>
        <s v="BAITUL MUSLIMIN"/>
        <s v="SANAD ABU SANAD"/>
        <s v="MESJID AGUNG KEDIRI"/>
        <s v="HIDAYATURAHMAN"/>
        <s v="BAITUL   ADIM"/>
        <s v="AL  AMIN"/>
        <s v="AL  FALAH"/>
        <s v="AL  ANSYOR"/>
        <s v="BAITURROHIM"/>
        <s v="AS  SALIM"/>
        <s v="AR RIDHO"/>
        <s v="AS  SHOFAA"/>
        <s v="AL  BAROKAH"/>
        <s v="BAITUL RAHMAN"/>
        <s v="AR-RAHMAN"/>
        <s v="ASY-SYIFA"/>
        <s v="AT-TOYIBAH"/>
        <s v="AR-ROUDOH"/>
        <s v="ROUDATUL MUSTAQIM"/>
        <s v="AL-IKLAS"/>
        <s v="RIYADUSSALAM ALMUNAWIR"/>
        <s v="AT - TAUFIQ"/>
        <s v="AL- BAYYINAH"/>
        <s v="AL-BAYINAH"/>
        <s v="AL- MIFTAH"/>
        <s v="AL-MUKAROMAH"/>
        <s v="AL MUHAJIR"/>
        <s v="AL- MUHAJIRIN"/>
        <s v="JAMI AN- NUR"/>
        <s v="BAITUROHMAN"/>
        <s v="AL-IHSAN"/>
        <s v="MASJID THIHAMAH"/>
        <s v="MASJID ALL GUFRON"/>
        <s v="MASJID ASYFA"/>
        <s v="MASJID ARROHMAN"/>
        <s v="MASJID ALHURRYAH"/>
        <s v="MASJID NURUL MUBIN"/>
        <s v="MASJID AL MUHAJIRIN"/>
        <s v="MASJID AL HIDAYAH"/>
        <s v="MASJID AL IHKLAS"/>
        <s v="MASJID AL HIKMAH"/>
        <s v="MASJID AL REZA"/>
        <s v="MASJID NURUL IMAN"/>
        <s v="Kopi Lombang"/>
        <s v="AL - FATTAH"/>
        <s v="BAABUSSALAM"/>
        <s v="ATTAUFIQ AL ISLAMIYAH"/>
        <s v="AL BAROQAH"/>
        <s v="POMPES DARUL IKHWAN"/>
        <s v="AL HIDAYAH"/>
        <s v="BABURROHMAN"/>
        <s v="BABHUROHMAN "/>
        <s v="AL HAMDAN"/>
        <s v="NURUL HIDAYAH"/>
        <s v="AL IKHSAN"/>
        <s v="AL MUSTAWA"/>
        <s v="BAITURROZAQ"/>
        <s v="AL ISTIQOMAH"/>
        <s v="KEL TANJUNG AGUNG"/>
        <s v="MIFTAKHUL  ZANNAH"/>
        <s v="AL IMAN"/>
        <s v="AL FALAH"/>
        <s v="BAITUSSALAM"/>
        <s v="SIROJUL HUDA"/>
        <s v="AL KAHFI"/>
        <s v="ASSYURA"/>
        <s v="AL MARHAMAH"/>
        <s v="JAMI SAFINATUNNAJAH"/>
        <s v="JAMI NURUSSOMAD"/>
        <s v="AL SULAEMAN"/>
        <s v="AL ISLAH"/>
        <s v="AR RAHMAN"/>
        <s v="AL BARIKAH"/>
        <s v="MIFRAHUSSALAM"/>
        <s v="AL HURIAH"/>
        <s v="AL MARDIYAH"/>
        <s v="JAMI'ATUSHALIHIN"/>
        <s v="HUBBUS SALAM"/>
        <s v="NUR IMAN"/>
        <s v="AL HAMIDIYAH"/>
        <s v="RIYADITH TAQWA"/>
        <s v="JAMI AL IMAN"/>
        <s v="AS SABIQIN"/>
        <s v="MASJID SD SEMPU 1 SERANG"/>
        <s v="AL WUSTHO"/>
        <s v="THORIQUL JANNAH"/>
        <s v="ROUDATUL JANAH"/>
        <s v="AL IJABAH"/>
        <s v="AL INAYAH"/>
        <s v="MASYARIQUL ANWAR"/>
        <s v="MESJID ALIKHLAS"/>
        <s v="MESJID BAITUROHMAN"/>
        <s v="MESJID AL HIKMAH"/>
        <s v="MESJID ANNUR"/>
        <s v="MESJID ALHIKAMH"/>
        <s v="MASJID NURUL HIKMAH"/>
        <s v="MESJID THORIQUSSALAM"/>
        <s v="MESJID NURUL IMAN"/>
        <s v="JANATUL AMAL"/>
        <s v="MEJID AL MUNAWAROH"/>
        <s v="MESJID LA MAGHPIROH"/>
        <s v="MASJID BAITUL MUTAQIEN"/>
        <s v="MESJID NURUL HUDA"/>
        <s v="MESJID ALMUHAZIRIN"/>
        <s v="MEJID NURUL HUDA"/>
        <s v="MESJID ASOBA"/>
        <s v="MESJID JAMI AL.MUAWANAH"/>
        <s v="MESJID AL MUHAJIRIN"/>
        <s v="MASJID AISYAH MAHEER "/>
        <s v="MASJID AL MUTAQIEN"/>
        <s v="MASJID DARUL HIKAM"/>
        <s v="MASJID ALMUJAHIDIN"/>
        <s v="MASJID JAMI BAITUR RAHMAN"/>
        <s v="MASJID FATUL IMAN"/>
        <s v="MASJID AMINUS SALAM"/>
        <s v="MASJID UMMI KULSUM"/>
        <s v="MASJID AL BAROKAH"/>
        <s v="MASJID MANBAU ULUMIR ROSUL"/>
        <s v="MASJID BAITU RAHMAN"/>
        <s v="MASJID AL ISLAM"/>
        <s v="MASJID BAITURRAHIM"/>
        <s v="MASJID MAFA TIHUL HIDAYAH"/>
        <s v="MASJID NURUL MUNIROH"/>
        <s v="MASJID JAMI MIFTAHUL JANNAH"/>
        <s v="MASJID JAMI AL ISTIQLAL"/>
        <s v="MUSHOLLAH AL MUTTAQIN"/>
        <s v="MASJID ASSURO "/>
        <s v="MASJID KHOIRIYAH"/>
        <s v="MASJID DARUL JANNAH"/>
        <s v="MASJID JAMI ATTAQWA "/>
        <s v="MASJID ALFURQON"/>
        <s v="MASJID DARUL HIKMAH"/>
        <s v="MASJID ASSUHADAH"/>
        <s v="MASJID AL HIJRAH"/>
        <s v="MASJID DAARUL MUTTAQIN"/>
        <s v="MASJID DARUL ROHMAN"/>
        <s v="MASJID NURUL AMAL"/>
        <s v="MASJID JAMI HIDAYATUL MUTTAQIN"/>
        <s v="MASJID JAMI ATTAQWA"/>
        <s v="MUSOLLAH BABUL JANNAH"/>
        <s v="MUSOLLAH ADZIKRO"/>
        <s v="MASJID AL HIKLAS"/>
        <s v="MASJID ALHIJRAH"/>
        <s v="MASJID MAJLIS TAKLIM AL IHKLAS"/>
        <s v="UKHUWAH"/>
        <s v="RAUDHATUL JANAH"/>
        <s v="ABDUL AZIZ AL AJLAN"/>
        <s v="AL ISLAHIYAH"/>
        <s v="AL ANSHORI"/>
        <s v="AL HUSNA"/>
        <s v="NABAWI"/>
        <s v="BAITUL I'BAD"/>
        <s v="AL MUKMINUN"/>
        <s v="AL JIHAD"/>
        <s v="AT-TAQWA"/>
        <s v="AL IKWAN"/>
        <s v="IMAM BUKHORI"/>
        <s v="AL IJTHAD"/>
        <s v="KANZIL ILMI"/>
        <s v="AL-MUBAROK"/>
        <s v="NURUL IBAD"/>
        <s v="AL-HIKMAH"/>
        <s v="JAMI BABUT TAQWA"/>
        <s v="AL-FALAH"/>
        <s v="JAMI AL-MAHDI"/>
        <s v="NURUL IMAN "/>
        <s v="AL LUTFIYAH"/>
        <s v="AS'SAADAH"/>
        <s v="AL DORIFAH"/>
        <s v="JAMI H. BAKRIE"/>
        <s v="ALHIDAYAH"/>
        <s v="AL-ASYARIYAH"/>
        <s v="ALFURQON"/>
        <s v="AT-TAKWA"/>
        <s v="ABU BAKAR AS SHIDIK"/>
        <s v="AL-HAYAT"/>
        <s v="AL IHSAN"/>
        <s v="AL-MUHAJIRIN "/>
        <s v="AT'TAARUF"/>
        <s v="AL IQLAS "/>
        <s v="ARROHIM"/>
        <s v="AL-MUCHTAR"/>
        <s v="MIFTAHUL FALAH"/>
        <s v="AL HUDA "/>
        <s v="AD-DINIYAH"/>
        <s v="QUBATUL MUSLIMIN "/>
        <s v="AL-MAJIRIN"/>
        <s v="IT, QATTARTIL"/>
        <s v="AL NURJANAH"/>
        <s v="ALKHOLIYAH"/>
      </sharedItems>
    </cacheField>
    <cacheField name="ALAMAT MASJID" numFmtId="0">
      <sharedItems containsBlank="1"/>
    </cacheField>
    <cacheField name="ESTM KUPON" numFmtId="164">
      <sharedItems containsSemiMixedTypes="0" containsString="0" containsNumber="1" containsInteger="1" minValue="50" maxValue="4000"/>
    </cacheField>
    <cacheField name="KARTON" numFmtId="43">
      <sharedItems containsSemiMixedTypes="0" containsString="0" containsNumber="1" minValue="1.3888888888888888" maxValue="111.11111111111111"/>
    </cacheField>
    <cacheField name="KOORDINATOR" numFmtId="0">
      <sharedItems count="6">
        <s v="SARFAN"/>
        <s v="ABDULLAH"/>
        <s v="SUDIONO"/>
        <s v="ROBBY"/>
        <s v="ERPHAN"/>
        <s v="RAHMAT"/>
      </sharedItems>
    </cacheField>
    <cacheField name="DISTRIBUTOR" numFmtId="0">
      <sharedItems count="3">
        <s v="EPM"/>
        <s v="KSP"/>
        <s v="JS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6">
  <r>
    <x v="0"/>
    <x v="0"/>
    <x v="0"/>
    <s v="KSP"/>
    <x v="0"/>
    <s v="PLAJU"/>
    <n v="432"/>
    <n v="12"/>
    <x v="0"/>
    <x v="0"/>
  </r>
  <r>
    <x v="0"/>
    <x v="0"/>
    <x v="0"/>
    <s v="KSP"/>
    <x v="1"/>
    <s v="PLAJU"/>
    <n v="432"/>
    <n v="12"/>
    <x v="0"/>
    <x v="0"/>
  </r>
  <r>
    <x v="0"/>
    <x v="0"/>
    <x v="1"/>
    <s v="DISTR"/>
    <x v="2"/>
    <s v="BANK RAYA"/>
    <n v="360"/>
    <n v="10"/>
    <x v="0"/>
    <x v="0"/>
  </r>
  <r>
    <x v="0"/>
    <x v="0"/>
    <x v="1"/>
    <s v="DISTR"/>
    <x v="3"/>
    <s v="BORANG"/>
    <n v="252"/>
    <n v="7"/>
    <x v="0"/>
    <x v="0"/>
  </r>
  <r>
    <x v="0"/>
    <x v="0"/>
    <x v="2"/>
    <s v="DISTR"/>
    <x v="4"/>
    <s v="JLN SIARAN"/>
    <n v="612"/>
    <n v="17"/>
    <x v="0"/>
    <x v="0"/>
  </r>
  <r>
    <x v="0"/>
    <x v="0"/>
    <x v="2"/>
    <s v="DISTR"/>
    <x v="5"/>
    <s v="JLN LADA RAYA "/>
    <n v="648"/>
    <n v="18"/>
    <x v="0"/>
    <x v="0"/>
  </r>
  <r>
    <x v="0"/>
    <x v="0"/>
    <x v="3"/>
    <s v="DISTR"/>
    <x v="6"/>
    <s v="PASAR ARIODILLAH"/>
    <n v="612"/>
    <n v="17"/>
    <x v="0"/>
    <x v="0"/>
  </r>
  <r>
    <x v="0"/>
    <x v="0"/>
    <x v="3"/>
    <s v="DISTR"/>
    <x v="7"/>
    <s v="GRIYA HERO"/>
    <n v="360"/>
    <n v="10"/>
    <x v="0"/>
    <x v="0"/>
  </r>
  <r>
    <x v="0"/>
    <x v="0"/>
    <x v="4"/>
    <s v="DISTR"/>
    <x v="8"/>
    <s v="JL PIPA REJA"/>
    <n v="252"/>
    <n v="7"/>
    <x v="0"/>
    <x v="0"/>
  </r>
  <r>
    <x v="0"/>
    <x v="0"/>
    <x v="4"/>
    <s v="DISTR"/>
    <x v="9"/>
    <s v="SEKIP PANGKAL"/>
    <n v="252"/>
    <n v="7"/>
    <x v="0"/>
    <x v="0"/>
  </r>
  <r>
    <x v="0"/>
    <x v="0"/>
    <x v="5"/>
    <s v="DISTR"/>
    <x v="10"/>
    <s v="JLN MAYOR ZEN"/>
    <n v="468"/>
    <n v="13"/>
    <x v="0"/>
    <x v="0"/>
  </r>
  <r>
    <x v="0"/>
    <x v="0"/>
    <x v="5"/>
    <s v="DISTR"/>
    <x v="11"/>
    <s v="LRG HARAPAN JAYA 1"/>
    <n v="648"/>
    <n v="18"/>
    <x v="0"/>
    <x v="0"/>
  </r>
  <r>
    <x v="0"/>
    <x v="0"/>
    <x v="6"/>
    <s v="DISTR"/>
    <x v="12"/>
    <s v="TLG BULUH"/>
    <n v="432"/>
    <n v="12"/>
    <x v="0"/>
    <x v="0"/>
  </r>
  <r>
    <x v="0"/>
    <x v="0"/>
    <x v="6"/>
    <s v="DISTR"/>
    <x v="13"/>
    <s v="SEKIP PANGKAL"/>
    <n v="360"/>
    <n v="10"/>
    <x v="0"/>
    <x v="0"/>
  </r>
  <r>
    <x v="0"/>
    <x v="0"/>
    <x v="7"/>
    <s v="DISTR"/>
    <x v="14"/>
    <s v="VILLA PERMATA"/>
    <n v="360"/>
    <n v="10"/>
    <x v="0"/>
    <x v="0"/>
  </r>
  <r>
    <x v="0"/>
    <x v="0"/>
    <x v="7"/>
    <s v="DISTR"/>
    <x v="15"/>
    <s v="PERIDUSTRIAN"/>
    <n v="360"/>
    <n v="10"/>
    <x v="0"/>
    <x v="0"/>
  </r>
  <r>
    <x v="0"/>
    <x v="0"/>
    <x v="8"/>
    <s v="DISTR"/>
    <x v="16"/>
    <s v="TALANG KERAMAT"/>
    <n v="468"/>
    <n v="13"/>
    <x v="0"/>
    <x v="0"/>
  </r>
  <r>
    <x v="0"/>
    <x v="0"/>
    <x v="8"/>
    <s v="DISTR"/>
    <x v="17"/>
    <s v="TALANG KERAMAT"/>
    <n v="360"/>
    <n v="10"/>
    <x v="0"/>
    <x v="0"/>
  </r>
  <r>
    <x v="0"/>
    <x v="0"/>
    <x v="9"/>
    <s v="DISTR"/>
    <x v="18"/>
    <s v="KEBUN JERUK"/>
    <n v="432"/>
    <n v="12"/>
    <x v="0"/>
    <x v="0"/>
  </r>
  <r>
    <x v="0"/>
    <x v="0"/>
    <x v="9"/>
    <s v="DISTR"/>
    <x v="19"/>
    <s v="GRIYA HARAPAN SAKO"/>
    <n v="468"/>
    <n v="13"/>
    <x v="0"/>
    <x v="0"/>
  </r>
  <r>
    <x v="1"/>
    <x v="1"/>
    <x v="10"/>
    <s v="KSP"/>
    <x v="20"/>
    <s v="JL DR WAHIDIN"/>
    <n v="360"/>
    <n v="10"/>
    <x v="1"/>
    <x v="0"/>
  </r>
  <r>
    <x v="1"/>
    <x v="1"/>
    <x v="10"/>
    <s v="KSP"/>
    <x v="21"/>
    <s v="JL DR WAHIDIN"/>
    <n v="540"/>
    <n v="15"/>
    <x v="1"/>
    <x v="0"/>
  </r>
  <r>
    <x v="1"/>
    <x v="1"/>
    <x v="11"/>
    <s v="KSP"/>
    <x v="22"/>
    <s v="JL TABRANI AHMAD"/>
    <n v="720"/>
    <n v="20"/>
    <x v="1"/>
    <x v="0"/>
  </r>
  <r>
    <x v="1"/>
    <x v="1"/>
    <x v="11"/>
    <s v="KSP"/>
    <x v="23"/>
    <s v="JL SAWO"/>
    <n v="360"/>
    <n v="10"/>
    <x v="1"/>
    <x v="0"/>
  </r>
  <r>
    <x v="1"/>
    <x v="1"/>
    <x v="12"/>
    <s v="DISTR"/>
    <x v="24"/>
    <s v="JL SEI RAYA DALAM"/>
    <n v="360"/>
    <n v="10"/>
    <x v="1"/>
    <x v="0"/>
  </r>
  <r>
    <x v="1"/>
    <x v="1"/>
    <x v="13"/>
    <s v="DISTR"/>
    <x v="25"/>
    <s v="JL HM SUWIGNYO"/>
    <n v="540"/>
    <n v="15"/>
    <x v="1"/>
    <x v="0"/>
  </r>
  <r>
    <x v="1"/>
    <x v="1"/>
    <x v="13"/>
    <s v="DISTR"/>
    <x v="26"/>
    <s v="JL PANCASILA"/>
    <n v="540"/>
    <n v="15"/>
    <x v="1"/>
    <x v="0"/>
  </r>
  <r>
    <x v="1"/>
    <x v="1"/>
    <x v="14"/>
    <s v="DISTR"/>
    <x v="27"/>
    <s v="JL KARYA 2"/>
    <n v="144"/>
    <n v="4"/>
    <x v="1"/>
    <x v="0"/>
  </r>
  <r>
    <x v="2"/>
    <x v="2"/>
    <x v="10"/>
    <s v="KSP"/>
    <x v="28"/>
    <s v="Jl. Suryanata / Simpag 4"/>
    <n v="540"/>
    <n v="15"/>
    <x v="1"/>
    <x v="0"/>
  </r>
  <r>
    <x v="2"/>
    <x v="2"/>
    <x v="10"/>
    <s v="KSP"/>
    <x v="29"/>
    <s v="Jl. Suryanata. Air putih"/>
    <n v="540"/>
    <n v="15"/>
    <x v="1"/>
    <x v="0"/>
  </r>
  <r>
    <x v="2"/>
    <x v="2"/>
    <x v="11"/>
    <s v="KSP"/>
    <x v="30"/>
    <s v="Jl. Ulin Gg.2"/>
    <n v="540"/>
    <n v="15"/>
    <x v="1"/>
    <x v="0"/>
  </r>
  <r>
    <x v="2"/>
    <x v="2"/>
    <x v="11"/>
    <s v="KSP"/>
    <x v="31"/>
    <s v="Jl. Cendana"/>
    <n v="540"/>
    <n v="15"/>
    <x v="1"/>
    <x v="0"/>
  </r>
  <r>
    <x v="2"/>
    <x v="2"/>
    <x v="15"/>
    <s v="DISTR"/>
    <x v="32"/>
    <s v="Jl. Harunafsi"/>
    <n v="540"/>
    <n v="15"/>
    <x v="1"/>
    <x v="0"/>
  </r>
  <r>
    <x v="2"/>
    <x v="2"/>
    <x v="15"/>
    <s v="DISTR"/>
    <x v="33"/>
    <s v="Jl. Harunafsi"/>
    <n v="540"/>
    <n v="15"/>
    <x v="1"/>
    <x v="0"/>
  </r>
  <r>
    <x v="2"/>
    <x v="2"/>
    <x v="16"/>
    <s v="DISTR"/>
    <x v="34"/>
    <s v="Jl. Pahlawan"/>
    <n v="540"/>
    <n v="15"/>
    <x v="1"/>
    <x v="0"/>
  </r>
  <r>
    <x v="2"/>
    <x v="2"/>
    <x v="16"/>
    <s v="DISTR"/>
    <x v="35"/>
    <s v="Jl. Pahlawan"/>
    <n v="540"/>
    <n v="15"/>
    <x v="1"/>
    <x v="0"/>
  </r>
  <r>
    <x v="2"/>
    <x v="2"/>
    <x v="17"/>
    <s v="DISTR"/>
    <x v="36"/>
    <s v="Jl. Pasundan"/>
    <n v="540"/>
    <n v="15"/>
    <x v="1"/>
    <x v="0"/>
  </r>
  <r>
    <x v="2"/>
    <x v="2"/>
    <x v="17"/>
    <s v="DISTR"/>
    <x v="37"/>
    <s v="Jl. Pasundan"/>
    <n v="540"/>
    <n v="15"/>
    <x v="1"/>
    <x v="0"/>
  </r>
  <r>
    <x v="2"/>
    <x v="2"/>
    <x v="18"/>
    <s v="DISTR"/>
    <x v="38"/>
    <s v="Jl. Merdeka"/>
    <n v="540"/>
    <n v="15"/>
    <x v="1"/>
    <x v="0"/>
  </r>
  <r>
    <x v="2"/>
    <x v="2"/>
    <x v="18"/>
    <s v="DISTR"/>
    <x v="39"/>
    <s v="Jl. Gerilya"/>
    <n v="540"/>
    <n v="15"/>
    <x v="1"/>
    <x v="0"/>
  </r>
  <r>
    <x v="2"/>
    <x v="2"/>
    <x v="19"/>
    <s v="DISTR"/>
    <x v="40"/>
    <s v="Jl. Mugirejo"/>
    <n v="1260"/>
    <n v="35"/>
    <x v="1"/>
    <x v="0"/>
  </r>
  <r>
    <x v="2"/>
    <x v="2"/>
    <x v="19"/>
    <s v="DISTR"/>
    <x v="41"/>
    <s v="Jl. Mugirejo"/>
    <n v="540"/>
    <n v="15"/>
    <x v="1"/>
    <x v="0"/>
  </r>
  <r>
    <x v="3"/>
    <x v="3"/>
    <x v="20"/>
    <s v="KSP"/>
    <x v="42"/>
    <s v="JL.SYEKH ARSYAD ALBANJARI"/>
    <n v="648"/>
    <n v="18"/>
    <x v="1"/>
    <x v="0"/>
  </r>
  <r>
    <x v="3"/>
    <x v="3"/>
    <x v="20"/>
    <s v="KSP"/>
    <x v="43"/>
    <s v="JL.BENUA HANYAR DPN PANTI ASUHAN AL AMIN"/>
    <n v="540"/>
    <n v="15"/>
    <x v="1"/>
    <x v="0"/>
  </r>
  <r>
    <x v="3"/>
    <x v="3"/>
    <x v="21"/>
    <s v="KSP"/>
    <x v="44"/>
    <s v="JL.SEJATI GG.LIMA VETERAN"/>
    <n v="540"/>
    <n v="15"/>
    <x v="1"/>
    <x v="0"/>
  </r>
  <r>
    <x v="3"/>
    <x v="3"/>
    <x v="21"/>
    <s v="KSP"/>
    <x v="45"/>
    <s v="JL.KARET INDAH RT 33"/>
    <n v="540"/>
    <n v="15"/>
    <x v="1"/>
    <x v="0"/>
  </r>
  <r>
    <x v="3"/>
    <x v="3"/>
    <x v="22"/>
    <s v="KSP"/>
    <x v="46"/>
    <s v="JL.KURIPAN"/>
    <n v="540"/>
    <n v="15"/>
    <x v="1"/>
    <x v="0"/>
  </r>
  <r>
    <x v="3"/>
    <x v="3"/>
    <x v="22"/>
    <s v="KSP"/>
    <x v="47"/>
    <s v="JL.CEMPAKA PUTIH"/>
    <n v="540"/>
    <n v="15"/>
    <x v="1"/>
    <x v="0"/>
  </r>
  <r>
    <x v="3"/>
    <x v="3"/>
    <x v="23"/>
    <s v="EPM"/>
    <x v="48"/>
    <s v="JL.AMD.PERMAI PEMURUS DALAM"/>
    <n v="720"/>
    <n v="20"/>
    <x v="1"/>
    <x v="0"/>
  </r>
  <r>
    <x v="3"/>
    <x v="3"/>
    <x v="23"/>
    <s v="EPM"/>
    <x v="49"/>
    <s v="JL.MAHLIGAI"/>
    <n v="540"/>
    <n v="15"/>
    <x v="1"/>
    <x v="0"/>
  </r>
  <r>
    <x v="3"/>
    <x v="3"/>
    <x v="24"/>
    <s v="EPM"/>
    <x v="50"/>
    <s v="JL.MAHLIGAI"/>
    <n v="540"/>
    <n v="15"/>
    <x v="1"/>
    <x v="0"/>
  </r>
  <r>
    <x v="3"/>
    <x v="3"/>
    <x v="24"/>
    <s v="EPM"/>
    <x v="51"/>
    <s v="JL.MAHLIGAI"/>
    <n v="540"/>
    <n v="15"/>
    <x v="1"/>
    <x v="0"/>
  </r>
  <r>
    <x v="3"/>
    <x v="3"/>
    <x v="25"/>
    <s v="EPM"/>
    <x v="52"/>
    <s v="JL.MAHLIGAI"/>
    <n v="540"/>
    <n v="15"/>
    <x v="1"/>
    <x v="0"/>
  </r>
  <r>
    <x v="3"/>
    <x v="3"/>
    <x v="25"/>
    <s v="EPM"/>
    <x v="53"/>
    <s v="JL.PEKAPURAN"/>
    <n v="720"/>
    <n v="20"/>
    <x v="1"/>
    <x v="0"/>
  </r>
  <r>
    <x v="3"/>
    <x v="3"/>
    <x v="26"/>
    <s v="EPM"/>
    <x v="54"/>
    <s v="JL.BERUNTUNG JAYA"/>
    <n v="540"/>
    <n v="15"/>
    <x v="1"/>
    <x v="0"/>
  </r>
  <r>
    <x v="3"/>
    <x v="3"/>
    <x v="26"/>
    <s v="EPM"/>
    <x v="55"/>
    <s v="JL.KOMP.TNI AU"/>
    <n v="540"/>
    <n v="15"/>
    <x v="1"/>
    <x v="0"/>
  </r>
  <r>
    <x v="3"/>
    <x v="3"/>
    <x v="27"/>
    <s v="EPM"/>
    <x v="56"/>
    <s v="JL.GOLF"/>
    <n v="540"/>
    <n v="15"/>
    <x v="1"/>
    <x v="0"/>
  </r>
  <r>
    <x v="3"/>
    <x v="3"/>
    <x v="27"/>
    <s v="EPM"/>
    <x v="57"/>
    <s v="JL.PRONA I"/>
    <n v="720"/>
    <n v="20"/>
    <x v="1"/>
    <x v="0"/>
  </r>
  <r>
    <x v="3"/>
    <x v="3"/>
    <x v="28"/>
    <s v="EPM"/>
    <x v="55"/>
    <s v="JL.PRONA I KAMPUNG LIMAU"/>
    <n v="720"/>
    <n v="20"/>
    <x v="1"/>
    <x v="0"/>
  </r>
  <r>
    <x v="3"/>
    <x v="3"/>
    <x v="28"/>
    <s v="EPM"/>
    <x v="58"/>
    <s v="JL.BUMIMAS"/>
    <n v="720"/>
    <n v="20"/>
    <x v="1"/>
    <x v="0"/>
  </r>
  <r>
    <x v="3"/>
    <x v="3"/>
    <x v="29"/>
    <s v="EPM"/>
    <x v="59"/>
    <s v="JL.BUMIMAS"/>
    <n v="720"/>
    <n v="20"/>
    <x v="1"/>
    <x v="0"/>
  </r>
  <r>
    <x v="3"/>
    <x v="3"/>
    <x v="29"/>
    <s v="EPM"/>
    <x v="60"/>
    <s v="JL.ANGKASA"/>
    <n v="612"/>
    <n v="17"/>
    <x v="1"/>
    <x v="0"/>
  </r>
  <r>
    <x v="3"/>
    <x v="3"/>
    <x v="30"/>
    <s v="EPM"/>
    <x v="61"/>
    <s v="JL.GOLF"/>
    <n v="720"/>
    <n v="20"/>
    <x v="1"/>
    <x v="0"/>
  </r>
  <r>
    <x v="3"/>
    <x v="3"/>
    <x v="30"/>
    <s v="EPM"/>
    <x v="62"/>
    <s v="JL.PRONA I"/>
    <n v="540"/>
    <n v="15"/>
    <x v="1"/>
    <x v="0"/>
  </r>
  <r>
    <x v="3"/>
    <x v="3"/>
    <x v="30"/>
    <s v="EPM"/>
    <x v="63"/>
    <s v="JL.KELURAHAN RT.9 RW.9"/>
    <n v="900"/>
    <n v="25"/>
    <x v="1"/>
    <x v="0"/>
  </r>
  <r>
    <x v="3"/>
    <x v="3"/>
    <x v="30"/>
    <s v="EPM"/>
    <x v="64"/>
    <s v="JL.JURUSAN PELAUHARI KM.19"/>
    <n v="1080"/>
    <n v="30"/>
    <x v="1"/>
    <x v="0"/>
  </r>
  <r>
    <x v="3"/>
    <x v="3"/>
    <x v="30"/>
    <s v="EPM"/>
    <x v="65"/>
    <s v="JL.PEKAPURAN RAYA"/>
    <n v="540"/>
    <n v="15"/>
    <x v="1"/>
    <x v="0"/>
  </r>
  <r>
    <x v="3"/>
    <x v="3"/>
    <x v="30"/>
    <s v="EPM"/>
    <x v="66"/>
    <s v="JL.A.YANI"/>
    <n v="540"/>
    <n v="15"/>
    <x v="1"/>
    <x v="0"/>
  </r>
  <r>
    <x v="3"/>
    <x v="3"/>
    <x v="30"/>
    <s v="EPM"/>
    <x v="67"/>
    <s v="JL.DESA BUNIFAH"/>
    <n v="540"/>
    <n v="15"/>
    <x v="1"/>
    <x v="0"/>
  </r>
  <r>
    <x v="3"/>
    <x v="3"/>
    <x v="30"/>
    <s v="EPM"/>
    <x v="68"/>
    <s v="JLKOMP.BUNYAMIN"/>
    <n v="540"/>
    <n v="15"/>
    <x v="1"/>
    <x v="0"/>
  </r>
  <r>
    <x v="3"/>
    <x v="3"/>
    <x v="30"/>
    <s v="EPM"/>
    <x v="69"/>
    <s v="JL.MAHLIGAI"/>
    <n v="540"/>
    <n v="15"/>
    <x v="1"/>
    <x v="0"/>
  </r>
  <r>
    <x v="4"/>
    <x v="4"/>
    <x v="31"/>
    <s v="SPG"/>
    <x v="70"/>
    <s v="Kp. Pisangan Penggilingan Cakung"/>
    <n v="300"/>
    <n v="8.3333333333333339"/>
    <x v="2"/>
    <x v="1"/>
  </r>
  <r>
    <x v="4"/>
    <x v="4"/>
    <x v="32"/>
    <s v="MD"/>
    <x v="60"/>
    <m/>
    <n v="400"/>
    <n v="11.111111111111111"/>
    <x v="2"/>
    <x v="1"/>
  </r>
  <r>
    <x v="4"/>
    <x v="4"/>
    <x v="33"/>
    <s v="ADMIN"/>
    <x v="71"/>
    <s v="Jl. Mawar 1, Rempoa bintaro"/>
    <n v="400"/>
    <n v="11.111111111111111"/>
    <x v="2"/>
    <x v="1"/>
  </r>
  <r>
    <x v="4"/>
    <x v="4"/>
    <x v="34"/>
    <s v="SLS"/>
    <x v="72"/>
    <m/>
    <n v="500"/>
    <n v="13.888888888888889"/>
    <x v="2"/>
    <x v="1"/>
  </r>
  <r>
    <x v="4"/>
    <x v="4"/>
    <x v="35"/>
    <s v="SLS"/>
    <x v="73"/>
    <s v="Jl. Assafiyah "/>
    <n v="500"/>
    <n v="13.888888888888889"/>
    <x v="2"/>
    <x v="1"/>
  </r>
  <r>
    <x v="4"/>
    <x v="4"/>
    <x v="36"/>
    <s v="SLS"/>
    <x v="60"/>
    <s v="Jl. Gang Langgar Pengadengan Selatan"/>
    <n v="500"/>
    <n v="13.888888888888889"/>
    <x v="2"/>
    <x v="1"/>
  </r>
  <r>
    <x v="4"/>
    <x v="4"/>
    <x v="37"/>
    <s v="SPM"/>
    <x v="74"/>
    <m/>
    <n v="500"/>
    <n v="13.888888888888889"/>
    <x v="2"/>
    <x v="1"/>
  </r>
  <r>
    <x v="4"/>
    <x v="4"/>
    <x v="38"/>
    <s v="MD"/>
    <x v="75"/>
    <m/>
    <n v="500"/>
    <n v="13.888888888888889"/>
    <x v="2"/>
    <x v="1"/>
  </r>
  <r>
    <x v="4"/>
    <x v="4"/>
    <x v="39"/>
    <s v="MD"/>
    <x v="60"/>
    <s v="Pondok Kelapa"/>
    <n v="600"/>
    <n v="16.666666666666668"/>
    <x v="2"/>
    <x v="1"/>
  </r>
  <r>
    <x v="4"/>
    <x v="4"/>
    <x v="40"/>
    <s v="G. PUTRI"/>
    <x v="76"/>
    <s v="Jl. Damai III Kamp Tengah, Kramat Jati"/>
    <n v="600"/>
    <n v="16.666666666666668"/>
    <x v="2"/>
    <x v="1"/>
  </r>
  <r>
    <x v="4"/>
    <x v="4"/>
    <x v="41"/>
    <s v="ADM"/>
    <x v="55"/>
    <s v="Jl. Angsana Dalam No 10"/>
    <n v="700"/>
    <n v="19.444444444444443"/>
    <x v="2"/>
    <x v="1"/>
  </r>
  <r>
    <x v="4"/>
    <x v="4"/>
    <x v="36"/>
    <s v="SLS"/>
    <x v="77"/>
    <s v="Jl. Pengadengan Selatan VII"/>
    <n v="800"/>
    <n v="22.222222222222221"/>
    <x v="2"/>
    <x v="1"/>
  </r>
  <r>
    <x v="4"/>
    <x v="4"/>
    <x v="42"/>
    <s v="SLS"/>
    <x v="78"/>
    <s v="Jl. Japos Tangsel"/>
    <n v="950"/>
    <n v="26.388888888888889"/>
    <x v="2"/>
    <x v="1"/>
  </r>
  <r>
    <x v="4"/>
    <x v="4"/>
    <x v="43"/>
    <s v="COLEKTOR"/>
    <x v="79"/>
    <s v="Jl. Rawa bebek Rt 05/13 Penjaringan"/>
    <n v="1000"/>
    <n v="27.777777777777779"/>
    <x v="2"/>
    <x v="1"/>
  </r>
  <r>
    <x v="4"/>
    <x v="4"/>
    <x v="44"/>
    <s v="MD"/>
    <x v="50"/>
    <s v="Jl. Krukut Limo Depok"/>
    <n v="1050"/>
    <n v="29.166666666666668"/>
    <x v="2"/>
    <x v="1"/>
  </r>
  <r>
    <x v="4"/>
    <x v="4"/>
    <x v="42"/>
    <s v="SLS"/>
    <x v="20"/>
    <s v="Jl. Kol CPM Soeroso Komp Perum Peruri"/>
    <n v="1500"/>
    <n v="41.666666666666664"/>
    <x v="2"/>
    <x v="1"/>
  </r>
  <r>
    <x v="4"/>
    <x v="4"/>
    <x v="45"/>
    <s v="MD"/>
    <x v="80"/>
    <s v="Jl. Kepondang Kel Menggrai Tebet"/>
    <n v="2000"/>
    <n v="55.555555555555557"/>
    <x v="2"/>
    <x v="1"/>
  </r>
  <r>
    <x v="4"/>
    <x v="4"/>
    <x v="46"/>
    <s v="SLS"/>
    <x v="81"/>
    <m/>
    <n v="2200"/>
    <n v="61.111111111111114"/>
    <x v="2"/>
    <x v="1"/>
  </r>
  <r>
    <x v="4"/>
    <x v="4"/>
    <x v="47"/>
    <s v="SLS"/>
    <x v="82"/>
    <s v="Jl. Cipto mangukusumo Gang H.yusup"/>
    <n v="3000"/>
    <n v="83.333333333333329"/>
    <x v="2"/>
    <x v="1"/>
  </r>
  <r>
    <x v="5"/>
    <x v="5"/>
    <x v="48"/>
    <s v="KSP"/>
    <x v="83"/>
    <s v="TAMAN TEUKU UMAR TINJOMOYO SEMARANG"/>
    <n v="500"/>
    <n v="13.888888888888889"/>
    <x v="3"/>
    <x v="0"/>
  </r>
  <r>
    <x v="5"/>
    <x v="5"/>
    <x v="48"/>
    <s v="KSP"/>
    <x v="84"/>
    <s v="KARANGREJO SELATAN TINJOMOYO SEMARANG"/>
    <n v="400"/>
    <n v="11.111111111111111"/>
    <x v="3"/>
    <x v="0"/>
  </r>
  <r>
    <x v="5"/>
    <x v="5"/>
    <x v="49"/>
    <s v="KSP"/>
    <x v="85"/>
    <s v="ARGOMULYO MUKTI, GRAHA MUKTI SEMARANG"/>
    <n v="450"/>
    <n v="12.5"/>
    <x v="3"/>
    <x v="0"/>
  </r>
  <r>
    <x v="5"/>
    <x v="5"/>
    <x v="49"/>
    <s v="KSP"/>
    <x v="86"/>
    <s v="SELOMULYO MUKTII, GRAHA MUKTI SEMARANG"/>
    <n v="600"/>
    <n v="16.666666666666668"/>
    <x v="3"/>
    <x v="0"/>
  </r>
  <r>
    <x v="5"/>
    <x v="5"/>
    <x v="50"/>
    <s v="KSP"/>
    <x v="87"/>
    <s v="CUNGKUP SALATIGA"/>
    <n v="300"/>
    <n v="8.3333333333333339"/>
    <x v="3"/>
    <x v="0"/>
  </r>
  <r>
    <x v="5"/>
    <x v="5"/>
    <x v="50"/>
    <s v="KSP"/>
    <x v="88"/>
    <s v="KAUMAN SALATIGA"/>
    <n v="450"/>
    <n v="12.5"/>
    <x v="3"/>
    <x v="0"/>
  </r>
  <r>
    <x v="5"/>
    <x v="5"/>
    <x v="51"/>
    <s v="KSP"/>
    <x v="89"/>
    <s v="TAMAN SEKAR JAGAD TLOGOSARI SEMARANG"/>
    <n v="500"/>
    <n v="13.888888888888889"/>
    <x v="3"/>
    <x v="0"/>
  </r>
  <r>
    <x v="5"/>
    <x v="5"/>
    <x v="51"/>
    <s v="KSP"/>
    <x v="90"/>
    <s v="GRIYA PRASETYA UTARA V SEMARANG"/>
    <n v="350"/>
    <n v="9.7222222222222214"/>
    <x v="3"/>
    <x v="0"/>
  </r>
  <r>
    <x v="5"/>
    <x v="5"/>
    <x v="52"/>
    <s v="EPM"/>
    <x v="91"/>
    <s v="MIJEN PERMAI SEMARANG"/>
    <n v="650"/>
    <n v="18.055555555555557"/>
    <x v="3"/>
    <x v="0"/>
  </r>
  <r>
    <x v="5"/>
    <x v="5"/>
    <x v="52"/>
    <s v="EPM"/>
    <x v="90"/>
    <s v="KAMPUNG MIJEN SEMARANG"/>
    <n v="150"/>
    <n v="4.166666666666667"/>
    <x v="3"/>
    <x v="0"/>
  </r>
  <r>
    <x v="5"/>
    <x v="5"/>
    <x v="53"/>
    <s v="EPM"/>
    <x v="92"/>
    <s v="GEDONGSARI WIJIREJO BANTUL"/>
    <n v="300"/>
    <n v="8.3333333333333339"/>
    <x v="3"/>
    <x v="0"/>
  </r>
  <r>
    <x v="5"/>
    <x v="5"/>
    <x v="53"/>
    <s v="EPM"/>
    <x v="27"/>
    <s v="GEDONGSARI WIJIREJO BANTUL"/>
    <n v="300"/>
    <n v="8.3333333333333339"/>
    <x v="3"/>
    <x v="0"/>
  </r>
  <r>
    <x v="5"/>
    <x v="5"/>
    <x v="54"/>
    <s v="EPM"/>
    <x v="93"/>
    <s v="KRANGGAN DALAM SEMARANG"/>
    <n v="400"/>
    <n v="11.111111111111111"/>
    <x v="3"/>
    <x v="0"/>
  </r>
  <r>
    <x v="5"/>
    <x v="5"/>
    <x v="54"/>
    <s v="EPM"/>
    <x v="94"/>
    <s v="PLAMONGAN INDAH BLOK F SEMARANG"/>
    <n v="350"/>
    <n v="9.7222222222222214"/>
    <x v="3"/>
    <x v="0"/>
  </r>
  <r>
    <x v="5"/>
    <x v="5"/>
    <x v="55"/>
    <s v="EPM"/>
    <x v="95"/>
    <s v="MIJEN, SEMARANG"/>
    <n v="400"/>
    <n v="11.111111111111111"/>
    <x v="3"/>
    <x v="0"/>
  </r>
  <r>
    <x v="5"/>
    <x v="5"/>
    <x v="55"/>
    <s v="EPM"/>
    <x v="96"/>
    <s v="GONDORIYO SEMARANG"/>
    <n v="50"/>
    <n v="1.3888888888888888"/>
    <x v="3"/>
    <x v="0"/>
  </r>
  <r>
    <x v="5"/>
    <x v="5"/>
    <x v="56"/>
    <s v="EPM"/>
    <x v="97"/>
    <s v="DR WAHIDIN SEMARANG"/>
    <n v="1038"/>
    <n v="28.833333333333332"/>
    <x v="3"/>
    <x v="0"/>
  </r>
  <r>
    <x v="5"/>
    <x v="5"/>
    <x v="56"/>
    <s v="EPM"/>
    <x v="98"/>
    <s v="KARANG PANAS SEMARANG"/>
    <n v="925"/>
    <n v="25.694444444444443"/>
    <x v="3"/>
    <x v="0"/>
  </r>
  <r>
    <x v="5"/>
    <x v="5"/>
    <x v="57"/>
    <s v="EPM"/>
    <x v="99"/>
    <s v="JAGALAN MALANG SEMARANG"/>
    <n v="750"/>
    <n v="20.833333333333332"/>
    <x v="3"/>
    <x v="0"/>
  </r>
  <r>
    <x v="5"/>
    <x v="5"/>
    <x v="57"/>
    <s v="EPM"/>
    <x v="100"/>
    <s v="GABAHAN KARANGANYAR SEMARANG"/>
    <n v="500"/>
    <n v="13.888888888888889"/>
    <x v="3"/>
    <x v="0"/>
  </r>
  <r>
    <x v="5"/>
    <x v="5"/>
    <x v="58"/>
    <s v="EPM"/>
    <x v="101"/>
    <s v="GENUKSARI RT03 SEMARANG"/>
    <n v="120"/>
    <n v="3.3333333333333335"/>
    <x v="3"/>
    <x v="0"/>
  </r>
  <r>
    <x v="5"/>
    <x v="5"/>
    <x v="58"/>
    <s v="EPM"/>
    <x v="96"/>
    <s v="GENUKSARI RT02 SEMARANG"/>
    <n v="250"/>
    <n v="6.9444444444444446"/>
    <x v="3"/>
    <x v="0"/>
  </r>
  <r>
    <x v="5"/>
    <x v="5"/>
    <x v="59"/>
    <s v="EPM"/>
    <x v="102"/>
    <s v="KARANGJOHO BAWEN KAB. SEMARANG"/>
    <n v="300"/>
    <n v="8.3333333333333339"/>
    <x v="3"/>
    <x v="0"/>
  </r>
  <r>
    <x v="5"/>
    <x v="5"/>
    <x v="60"/>
    <s v="EPM"/>
    <x v="103"/>
    <s v="GAJAH TIMUR GAYAMSARI SEMARANG"/>
    <n v="1000"/>
    <n v="27.777777777777779"/>
    <x v="3"/>
    <x v="0"/>
  </r>
  <r>
    <x v="5"/>
    <x v="5"/>
    <x v="60"/>
    <s v="EPM"/>
    <x v="104"/>
    <s v="GAJAH RAYA GAYAMSARI SEMARANG"/>
    <n v="500"/>
    <n v="13.888888888888889"/>
    <x v="3"/>
    <x v="0"/>
  </r>
  <r>
    <x v="5"/>
    <x v="5"/>
    <x v="61"/>
    <s v="EPM"/>
    <x v="105"/>
    <s v="PURIN KENDAL"/>
    <n v="500"/>
    <n v="13.888888888888889"/>
    <x v="3"/>
    <x v="0"/>
  </r>
  <r>
    <x v="5"/>
    <x v="5"/>
    <x v="61"/>
    <s v="EPM"/>
    <x v="106"/>
    <s v="KALIWUNGU KENDAL"/>
    <n v="500"/>
    <n v="13.888888888888889"/>
    <x v="3"/>
    <x v="0"/>
  </r>
  <r>
    <x v="6"/>
    <x v="6"/>
    <x v="62"/>
    <s v="KSP"/>
    <x v="107"/>
    <s v="JL. NGANGEL DADI SURABAYA"/>
    <n v="1476"/>
    <n v="41"/>
    <x v="3"/>
    <x v="0"/>
  </r>
  <r>
    <x v="6"/>
    <x v="6"/>
    <x v="62"/>
    <s v="KSP"/>
    <x v="108"/>
    <s v="JL. KRUKAH SELATAN 12 B SURABAYA"/>
    <n v="468"/>
    <n v="13"/>
    <x v="3"/>
    <x v="0"/>
  </r>
  <r>
    <x v="6"/>
    <x v="6"/>
    <x v="62"/>
    <s v="KSP"/>
    <x v="109"/>
    <s v="JL. KRUKAH PASAR SURABAYA"/>
    <n v="180"/>
    <n v="5"/>
    <x v="3"/>
    <x v="0"/>
  </r>
  <r>
    <x v="6"/>
    <x v="6"/>
    <x v="63"/>
    <s v="KSP"/>
    <x v="110"/>
    <s v="JL. RAJAWALI 207 RT.11 RW.6 SIDOARJO"/>
    <n v="1260"/>
    <n v="35"/>
    <x v="3"/>
    <x v="0"/>
  </r>
  <r>
    <x v="6"/>
    <x v="6"/>
    <x v="64"/>
    <s v="KSP"/>
    <x v="111"/>
    <s v="JL. KEDUNG RUKEM 3 SURABAYA"/>
    <n v="1500"/>
    <n v="41.666666666666664"/>
    <x v="3"/>
    <x v="0"/>
  </r>
  <r>
    <x v="6"/>
    <x v="6"/>
    <x v="64"/>
    <s v="KSP"/>
    <x v="98"/>
    <s v="JL. KEDUNG RUKEM 4 SURABAYA"/>
    <n v="540"/>
    <n v="15"/>
    <x v="3"/>
    <x v="0"/>
  </r>
  <r>
    <x v="6"/>
    <x v="6"/>
    <x v="65"/>
    <s v="KSP"/>
    <x v="112"/>
    <s v="JL. KUPANG PANJAAN GG 2 NO.2 SURABAYA"/>
    <n v="600"/>
    <n v="16.666666666666668"/>
    <x v="3"/>
    <x v="0"/>
  </r>
  <r>
    <x v="6"/>
    <x v="6"/>
    <x v="65"/>
    <s v="KSP"/>
    <x v="113"/>
    <s v="JL. TEMPEL SUKOREJO V NO.12 SURABAYA"/>
    <n v="1000"/>
    <n v="27.777777777777779"/>
    <x v="3"/>
    <x v="0"/>
  </r>
  <r>
    <x v="6"/>
    <x v="6"/>
    <x v="66"/>
    <s v="KSP"/>
    <x v="114"/>
    <s v="JL. MANYAR SAMBONGAN 30 G, SURABAYA"/>
    <n v="1080"/>
    <n v="30"/>
    <x v="3"/>
    <x v="0"/>
  </r>
  <r>
    <x v="6"/>
    <x v="6"/>
    <x v="66"/>
    <s v="KSP"/>
    <x v="115"/>
    <s v="JL. MANYAR SABRANGAN 43 SURABAYA"/>
    <n v="1440"/>
    <n v="40"/>
    <x v="3"/>
    <x v="0"/>
  </r>
  <r>
    <x v="6"/>
    <x v="6"/>
    <x v="67"/>
    <s v="EPM"/>
    <x v="116"/>
    <s v="JL. BRATANG BINANGUN I / 67 SURABAYA"/>
    <n v="360"/>
    <n v="10"/>
    <x v="3"/>
    <x v="0"/>
  </r>
  <r>
    <x v="6"/>
    <x v="6"/>
    <x v="68"/>
    <s v="EPM"/>
    <x v="117"/>
    <s v="JL. WISMA TROPODO 1 WARU SIDOARJO"/>
    <n v="1260"/>
    <n v="35"/>
    <x v="3"/>
    <x v="0"/>
  </r>
  <r>
    <x v="7"/>
    <x v="7"/>
    <x v="69"/>
    <s v="KSP"/>
    <x v="118"/>
    <s v="JL.URIP SUMOHARJO PODOSUGIH GG H PALAL RT 05/02 PEKALONGAN BARAT"/>
    <n v="700"/>
    <n v="19.444444444444443"/>
    <x v="3"/>
    <x v="0"/>
  </r>
  <r>
    <x v="7"/>
    <x v="7"/>
    <x v="69"/>
    <s v="KSP"/>
    <x v="119"/>
    <s v="JL SETIA BAKTI PODOSUGIH GG RUKUN PEKALONGAN BARAT"/>
    <n v="900"/>
    <n v="25"/>
    <x v="3"/>
    <x v="0"/>
  </r>
  <r>
    <x v="7"/>
    <x v="7"/>
    <x v="70"/>
    <s v="KSP"/>
    <x v="120"/>
    <s v="DESA GROGOL RT 09/03 KEC DUKUH TURI KAB TEGAL"/>
    <n v="720"/>
    <n v="20"/>
    <x v="3"/>
    <x v="0"/>
  </r>
  <r>
    <x v="7"/>
    <x v="7"/>
    <x v="70"/>
    <s v="KSP"/>
    <x v="121"/>
    <s v="DS PAGONGAN GG H ABDUL GHOFUR RT 03/02 KEC DUKUH TURI KAB TEGAL"/>
    <n v="475"/>
    <n v="13.194444444444445"/>
    <x v="3"/>
    <x v="0"/>
  </r>
  <r>
    <x v="7"/>
    <x v="7"/>
    <x v="71"/>
    <s v="ENSEVAL"/>
    <x v="43"/>
    <s v="KOMP  KOKOSAN RW VII KEL SENDANGGUWO KEC TEMBALANG  KAB SEMARANG "/>
    <n v="600"/>
    <n v="16.666666666666668"/>
    <x v="3"/>
    <x v="0"/>
  </r>
  <r>
    <x v="7"/>
    <x v="7"/>
    <x v="71"/>
    <s v="ENSEVAL"/>
    <x v="122"/>
    <s v="JL SAWI 1A RT 01 / RW 05 SEMARANG"/>
    <n v="450"/>
    <n v="12.5"/>
    <x v="3"/>
    <x v="0"/>
  </r>
  <r>
    <x v="7"/>
    <x v="7"/>
    <x v="72"/>
    <s v="ENSEVAL"/>
    <x v="123"/>
    <s v="JL MANGGA RT 04/10 BALAPULANG WETAN KAB TEGAL"/>
    <n v="550"/>
    <n v="15.277777777777779"/>
    <x v="3"/>
    <x v="0"/>
  </r>
  <r>
    <x v="7"/>
    <x v="7"/>
    <x v="72"/>
    <s v="ENSEVAL"/>
    <x v="124"/>
    <s v="JL MAAD RT 07/RW 4 BALAPULANG WETAN  KAB TEGAL"/>
    <n v="450"/>
    <n v="12.5"/>
    <x v="3"/>
    <x v="0"/>
  </r>
  <r>
    <x v="7"/>
    <x v="7"/>
    <x v="73"/>
    <s v="ENSEVAL"/>
    <x v="125"/>
    <s v="DESA BANGLE RT 22 /RW 03 KEC TALANG KAB TEGAL"/>
    <n v="330"/>
    <n v="9.1666666666666661"/>
    <x v="3"/>
    <x v="0"/>
  </r>
  <r>
    <x v="7"/>
    <x v="7"/>
    <x v="73"/>
    <s v="ENSEVAL"/>
    <x v="126"/>
    <s v="DS KARANG ANYAR RT 07 /RW 03 TEGAL"/>
    <n v="550"/>
    <n v="15.277777777777779"/>
    <x v="3"/>
    <x v="0"/>
  </r>
  <r>
    <x v="7"/>
    <x v="7"/>
    <x v="74"/>
    <s v="ENSEVAL"/>
    <x v="127"/>
    <s v="JL.RAMBUTAN 16 MATOA 3 KAB TEGAL"/>
    <n v="400"/>
    <n v="11.111111111111111"/>
    <x v="3"/>
    <x v="0"/>
  </r>
  <r>
    <x v="7"/>
    <x v="7"/>
    <x v="75"/>
    <s v="ENSEVAL"/>
    <x v="128"/>
    <s v="DS BABAKAN RT 02 /06 KEL JATIMULYO KEC LEBAK SIU KAB TEGAL"/>
    <n v="250"/>
    <n v="6.9444444444444446"/>
    <x v="3"/>
    <x v="0"/>
  </r>
  <r>
    <x v="7"/>
    <x v="7"/>
    <x v="76"/>
    <s v="ENSEVAL"/>
    <x v="12"/>
    <s v="DS KERTAYASA RT 05 / RW 02 KEC KRAMAT KAB TEGAL "/>
    <n v="540"/>
    <n v="15"/>
    <x v="3"/>
    <x v="0"/>
  </r>
  <r>
    <x v="7"/>
    <x v="7"/>
    <x v="76"/>
    <s v="ENSEVAL"/>
    <x v="123"/>
    <s v="DS KERTAHARJA DUKUH PENER RT 02 / RW 03 KEC KRAMAT KAB TEGAL"/>
    <n v="400"/>
    <n v="11.111111111111111"/>
    <x v="3"/>
    <x v="0"/>
  </r>
  <r>
    <x v="7"/>
    <x v="7"/>
    <x v="77"/>
    <s v="ENSEVAL"/>
    <x v="129"/>
    <s v="JL PANENTRAMAN RT 04 / RW 4 BABAKAN KRAMAT KAB TEGAL"/>
    <n v="400"/>
    <n v="11.111111111111111"/>
    <x v="3"/>
    <x v="0"/>
  </r>
  <r>
    <x v="7"/>
    <x v="7"/>
    <x v="77"/>
    <s v="ENSEVAL"/>
    <x v="130"/>
    <s v="DS KEDOKAN SAYANG RT 01 / RW 3 TARUB KAB TEGAL"/>
    <n v="350"/>
    <n v="9.7222222222222214"/>
    <x v="3"/>
    <x v="0"/>
  </r>
  <r>
    <x v="7"/>
    <x v="7"/>
    <x v="78"/>
    <s v="ENSEVAL"/>
    <x v="131"/>
    <s v="JL.LEMBAH MANAH RT 05/RW 02  DESA PESAREAN KEC ADIWERNA KAB TEGAL"/>
    <n v="550"/>
    <n v="15.277777777777779"/>
    <x v="3"/>
    <x v="0"/>
  </r>
  <r>
    <x v="7"/>
    <x v="7"/>
    <x v="78"/>
    <s v="ENSEVAL"/>
    <x v="132"/>
    <s v="JL.MBAH HARUN RT 26 / RW 6 KEC ADIWERNA KAB TEGAL"/>
    <n v="440"/>
    <n v="12.222222222222221"/>
    <x v="3"/>
    <x v="0"/>
  </r>
  <r>
    <x v="7"/>
    <x v="7"/>
    <x v="79"/>
    <s v="ENSEVAL"/>
    <x v="133"/>
    <s v="JL SEMBODRO SLEROK KOTA TEGAL"/>
    <n v="360"/>
    <n v="10"/>
    <x v="3"/>
    <x v="0"/>
  </r>
  <r>
    <x v="7"/>
    <x v="7"/>
    <x v="80"/>
    <s v="ENSEVAL"/>
    <x v="120"/>
    <s v="DS KEDUNG BANTENG KEC SLAWI KAB TEGAL"/>
    <n v="770"/>
    <n v="21.388888888888889"/>
    <x v="3"/>
    <x v="0"/>
  </r>
  <r>
    <x v="7"/>
    <x v="7"/>
    <x v="81"/>
    <s v="ENSEVAL"/>
    <x v="134"/>
    <s v="JL.MANGGA KEL PROCOT KEC SLAWI "/>
    <n v="600"/>
    <n v="16.666666666666668"/>
    <x v="3"/>
    <x v="0"/>
  </r>
  <r>
    <x v="8"/>
    <x v="8"/>
    <x v="82"/>
    <s v="KSP"/>
    <x v="135"/>
    <s v="CEPOKO GRIYA INDAH CEPOKOJAJAR, PIYUNGAN BANTUL"/>
    <n v="250"/>
    <n v="6.9444444444444446"/>
    <x v="3"/>
    <x v="0"/>
  </r>
  <r>
    <x v="8"/>
    <x v="8"/>
    <x v="82"/>
    <s v="KSP"/>
    <x v="136"/>
    <s v="CEPOKOSARI, SITIMULYO, PIYUNGAN, BANTUL"/>
    <n v="460"/>
    <n v="12.777777777777779"/>
    <x v="3"/>
    <x v="0"/>
  </r>
  <r>
    <x v="8"/>
    <x v="8"/>
    <x v="83"/>
    <s v="KSP"/>
    <x v="137"/>
    <s v="TEMPURAN KULON, NGAWEN, GUNUNG KIDUL"/>
    <n v="155"/>
    <n v="4.3055555555555554"/>
    <x v="3"/>
    <x v="0"/>
  </r>
  <r>
    <x v="8"/>
    <x v="8"/>
    <x v="83"/>
    <s v="KSP"/>
    <x v="3"/>
    <s v="KAMPUNG KIDUL, NGAWEN, GUNUNG KIDUL"/>
    <n v="180"/>
    <n v="5"/>
    <x v="3"/>
    <x v="0"/>
  </r>
  <r>
    <x v="8"/>
    <x v="8"/>
    <x v="84"/>
    <s v="KSP"/>
    <x v="138"/>
    <s v="DUKUH, BUMIREJO, MUNGKID, MAGELANG"/>
    <n v="146"/>
    <n v="4.0555555555555554"/>
    <x v="3"/>
    <x v="0"/>
  </r>
  <r>
    <x v="8"/>
    <x v="8"/>
    <x v="84"/>
    <s v="KSP"/>
    <x v="139"/>
    <s v="DUKUH, BUMIREJO, MUNGKID, MAGELANG"/>
    <n v="250"/>
    <n v="6.9444444444444446"/>
    <x v="3"/>
    <x v="0"/>
  </r>
  <r>
    <x v="8"/>
    <x v="8"/>
    <x v="85"/>
    <s v="KSP"/>
    <x v="140"/>
    <s v="JL. LETJEN SUPRAPTO, NGAMPILAN, YOGYA"/>
    <n v="620"/>
    <n v="17.222222222222221"/>
    <x v="3"/>
    <x v="0"/>
  </r>
  <r>
    <x v="8"/>
    <x v="8"/>
    <x v="85"/>
    <s v="KSP"/>
    <x v="138"/>
    <s v="JL. KH. A DAHLAN NGAMPILAN, YOGYA"/>
    <n v="540"/>
    <n v="15"/>
    <x v="3"/>
    <x v="0"/>
  </r>
  <r>
    <x v="8"/>
    <x v="8"/>
    <x v="86"/>
    <s v="ENSEVAL"/>
    <x v="141"/>
    <s v="SUKOHARJO, NGAGLIK, SLEMAN"/>
    <n v="480"/>
    <n v="13.333333333333334"/>
    <x v="3"/>
    <x v="0"/>
  </r>
  <r>
    <x v="8"/>
    <x v="8"/>
    <x v="86"/>
    <s v="ENSEVAL"/>
    <x v="142"/>
    <s v="UMBULMARTANI, NGEMPLAK, SLEMAN"/>
    <n v="400"/>
    <n v="11.111111111111111"/>
    <x v="3"/>
    <x v="0"/>
  </r>
  <r>
    <x v="8"/>
    <x v="8"/>
    <x v="87"/>
    <s v="ENSEVAL"/>
    <x v="143"/>
    <s v="SAMBISARI, KALASAN, SLEMAN"/>
    <n v="700"/>
    <n v="19.444444444444443"/>
    <x v="3"/>
    <x v="0"/>
  </r>
  <r>
    <x v="8"/>
    <x v="8"/>
    <x v="87"/>
    <s v="ENSEVAL"/>
    <x v="144"/>
    <s v="PURWOMARTANI, KALASAN, SLEMAN"/>
    <n v="350"/>
    <n v="9.7222222222222214"/>
    <x v="3"/>
    <x v="0"/>
  </r>
  <r>
    <x v="8"/>
    <x v="8"/>
    <x v="88"/>
    <s v="ENSEVAL"/>
    <x v="145"/>
    <s v="SUMBERAGUNG, MOYUDAN, SLEMAN"/>
    <n v="175"/>
    <n v="4.8611111111111107"/>
    <x v="3"/>
    <x v="0"/>
  </r>
  <r>
    <x v="8"/>
    <x v="8"/>
    <x v="88"/>
    <s v="ENSEVAL"/>
    <x v="123"/>
    <s v="SANGGRAHAN, MLATI, SLEMAN"/>
    <n v="275"/>
    <n v="7.6388888888888893"/>
    <x v="3"/>
    <x v="0"/>
  </r>
  <r>
    <x v="8"/>
    <x v="8"/>
    <x v="89"/>
    <s v="ENSEVAL"/>
    <x v="43"/>
    <s v="PERUM GRAHA PRIMA, KASIHAN, BANTUL"/>
    <n v="450"/>
    <n v="12.5"/>
    <x v="3"/>
    <x v="0"/>
  </r>
  <r>
    <x v="8"/>
    <x v="8"/>
    <x v="89"/>
    <s v="ENSEVAL"/>
    <x v="144"/>
    <s v="PERUM KARANGJATI INDAH, KASIHAN, BANTUL"/>
    <n v="500"/>
    <n v="13.888888888888889"/>
    <x v="3"/>
    <x v="0"/>
  </r>
  <r>
    <x v="8"/>
    <x v="8"/>
    <x v="90"/>
    <s v="ENSEVAL"/>
    <x v="43"/>
    <s v="JAGALAN, BANGUNTAPAN, BANTUL"/>
    <n v="375"/>
    <n v="10.416666666666666"/>
    <x v="3"/>
    <x v="0"/>
  </r>
  <r>
    <x v="8"/>
    <x v="8"/>
    <x v="90"/>
    <s v="ENSEVAL"/>
    <x v="146"/>
    <s v="JAGALAN, BANGUNTAPAN, BANTUL"/>
    <n v="250"/>
    <n v="6.9444444444444446"/>
    <x v="3"/>
    <x v="0"/>
  </r>
  <r>
    <x v="8"/>
    <x v="8"/>
    <x v="91"/>
    <s v="ENSEVAL"/>
    <x v="147"/>
    <s v="SINDURJAN, PURWOREJO"/>
    <n v="250"/>
    <n v="6.9444444444444446"/>
    <x v="3"/>
    <x v="0"/>
  </r>
  <r>
    <x v="8"/>
    <x v="8"/>
    <x v="91"/>
    <s v="ENSEVAL"/>
    <x v="123"/>
    <s v="KALIMIRU, PURWOREJO"/>
    <n v="250"/>
    <n v="6.9444444444444446"/>
    <x v="3"/>
    <x v="0"/>
  </r>
  <r>
    <x v="8"/>
    <x v="8"/>
    <x v="92"/>
    <s v="ENSEVAL"/>
    <x v="60"/>
    <s v="PERUM BUMI PERMATA MUNTILAN, MAGELANG"/>
    <n v="200"/>
    <n v="5.5555555555555554"/>
    <x v="3"/>
    <x v="0"/>
  </r>
  <r>
    <x v="8"/>
    <x v="8"/>
    <x v="92"/>
    <s v="ENSEVAL"/>
    <x v="148"/>
    <s v="SABRANG, MUNTILAN, MAGELANG"/>
    <n v="700"/>
    <n v="19.444444444444443"/>
    <x v="3"/>
    <x v="0"/>
  </r>
  <r>
    <x v="9"/>
    <x v="9"/>
    <x v="93"/>
    <s v="KSP"/>
    <x v="149"/>
    <s v="PERLIS UTARA 4i"/>
    <n v="700"/>
    <n v="19.444444444444443"/>
    <x v="3"/>
    <x v="0"/>
  </r>
  <r>
    <x v="9"/>
    <x v="9"/>
    <x v="93"/>
    <s v="KSP"/>
    <x v="150"/>
    <s v="KEBALEN KULON IV/29"/>
    <n v="300"/>
    <n v="8.3333333333333339"/>
    <x v="3"/>
    <x v="0"/>
  </r>
  <r>
    <x v="9"/>
    <x v="9"/>
    <x v="94"/>
    <s v="KSP"/>
    <x v="151"/>
    <s v="KUTISARI UTARA 37"/>
    <n v="1800"/>
    <n v="50"/>
    <x v="3"/>
    <x v="0"/>
  </r>
  <r>
    <x v="9"/>
    <x v="9"/>
    <x v="94"/>
    <s v="KSP"/>
    <x v="152"/>
    <s v="SIWALAN KERTO 2"/>
    <n v="1000"/>
    <n v="27.777777777777779"/>
    <x v="3"/>
    <x v="0"/>
  </r>
  <r>
    <x v="9"/>
    <x v="9"/>
    <x v="95"/>
    <s v="KSP"/>
    <x v="153"/>
    <s v="SIMO KWAGEAN 88A"/>
    <n v="700"/>
    <n v="19.444444444444443"/>
    <x v="3"/>
    <x v="0"/>
  </r>
  <r>
    <x v="9"/>
    <x v="9"/>
    <x v="95"/>
    <s v="KSP"/>
    <x v="154"/>
    <s v="BANYU URIP 220"/>
    <n v="600"/>
    <n v="16.666666666666668"/>
    <x v="3"/>
    <x v="0"/>
  </r>
  <r>
    <x v="9"/>
    <x v="9"/>
    <x v="96"/>
    <s v="ENSEVAL"/>
    <x v="89"/>
    <s v="BABATAN IV"/>
    <n v="250"/>
    <n v="6.9444444444444446"/>
    <x v="3"/>
    <x v="0"/>
  </r>
  <r>
    <x v="9"/>
    <x v="9"/>
    <x v="96"/>
    <s v="ENSEVAL"/>
    <x v="155"/>
    <s v="BABATAN II"/>
    <n v="500"/>
    <n v="13.888888888888889"/>
    <x v="3"/>
    <x v="0"/>
  </r>
  <r>
    <x v="9"/>
    <x v="9"/>
    <x v="97"/>
    <s v="ENSEVAL"/>
    <x v="156"/>
    <s v="JENDERAL SUDIRMAN 4A"/>
    <n v="200"/>
    <n v="5.5555555555555554"/>
    <x v="3"/>
    <x v="0"/>
  </r>
  <r>
    <x v="9"/>
    <x v="9"/>
    <x v="97"/>
    <s v="ENSEVAL"/>
    <x v="157"/>
    <s v="KARA 5 NO 57"/>
    <n v="1100"/>
    <n v="30.555555555555557"/>
    <x v="3"/>
    <x v="0"/>
  </r>
  <r>
    <x v="9"/>
    <x v="9"/>
    <x v="67"/>
    <s v="ENSEVAL"/>
    <x v="158"/>
    <s v="DARMO KALI"/>
    <n v="600"/>
    <n v="16.666666666666668"/>
    <x v="3"/>
    <x v="0"/>
  </r>
  <r>
    <x v="9"/>
    <x v="9"/>
    <x v="98"/>
    <s v="ENSEVAL"/>
    <x v="159"/>
    <s v="DARMAWANGSA NO.2"/>
    <n v="2500"/>
    <n v="69.444444444444443"/>
    <x v="3"/>
    <x v="0"/>
  </r>
  <r>
    <x v="9"/>
    <x v="9"/>
    <x v="98"/>
    <s v="ENSEVAL"/>
    <x v="160"/>
    <s v="JL. KALIDAMI GG.VII"/>
    <n v="500"/>
    <n v="13.888888888888889"/>
    <x v="3"/>
    <x v="0"/>
  </r>
  <r>
    <x v="9"/>
    <x v="9"/>
    <x v="99"/>
    <s v="ENSEVAL"/>
    <x v="161"/>
    <s v="KUWUKAN"/>
    <n v="800"/>
    <n v="22.222222222222221"/>
    <x v="3"/>
    <x v="0"/>
  </r>
  <r>
    <x v="9"/>
    <x v="9"/>
    <x v="99"/>
    <s v="ENSEVAL"/>
    <x v="3"/>
    <s v="KUWUKAN LAPANGAN"/>
    <n v="800"/>
    <n v="22.222222222222221"/>
    <x v="3"/>
    <x v="0"/>
  </r>
  <r>
    <x v="9"/>
    <x v="9"/>
    <x v="100"/>
    <s v="ENSEVAL"/>
    <x v="162"/>
    <s v="PONDOK BENOWO INDAH"/>
    <n v="650"/>
    <n v="18.055555555555557"/>
    <x v="3"/>
    <x v="0"/>
  </r>
  <r>
    <x v="9"/>
    <x v="9"/>
    <x v="100"/>
    <s v="ENSEVAL"/>
    <x v="163"/>
    <s v="PONDOK BENOWO INDAH"/>
    <n v="1500"/>
    <n v="41.666666666666664"/>
    <x v="3"/>
    <x v="0"/>
  </r>
  <r>
    <x v="9"/>
    <x v="9"/>
    <x v="101"/>
    <s v="ENSEVAL"/>
    <x v="164"/>
    <s v="SIMO MULYO BARU I D"/>
    <n v="1500"/>
    <n v="41.666666666666664"/>
    <x v="3"/>
    <x v="0"/>
  </r>
  <r>
    <x v="9"/>
    <x v="9"/>
    <x v="102"/>
    <s v="ENSEVAL"/>
    <x v="165"/>
    <s v="RUNGKUT ASRI TIMUR XIII NO 57"/>
    <n v="1500"/>
    <n v="41.666666666666664"/>
    <x v="3"/>
    <x v="0"/>
  </r>
  <r>
    <x v="9"/>
    <x v="9"/>
    <x v="102"/>
    <s v="ENSEVAL"/>
    <x v="55"/>
    <s v="PENJARINGAN TIMUR VI"/>
    <n v="500"/>
    <n v="13.888888888888889"/>
    <x v="3"/>
    <x v="0"/>
  </r>
  <r>
    <x v="10"/>
    <x v="10"/>
    <x v="103"/>
    <s v="KSP"/>
    <x v="166"/>
    <s v="Jl. Merdeka Barat"/>
    <n v="1000"/>
    <n v="27.777777777777779"/>
    <x v="3"/>
    <x v="0"/>
  </r>
  <r>
    <x v="10"/>
    <x v="10"/>
    <x v="103"/>
    <s v="KSP"/>
    <x v="167"/>
    <s v="Jl. Sugriwa"/>
    <n v="700"/>
    <n v="19.444444444444443"/>
    <x v="3"/>
    <x v="0"/>
  </r>
  <r>
    <x v="10"/>
    <x v="10"/>
    <x v="104"/>
    <s v="KSP"/>
    <x v="168"/>
    <s v="Jl. Raya deandles kedungdalem"/>
    <n v="350"/>
    <n v="9.7222222222222214"/>
    <x v="3"/>
    <x v="0"/>
  </r>
  <r>
    <x v="10"/>
    <x v="10"/>
    <x v="104"/>
    <s v="KSP"/>
    <x v="169"/>
    <s v="Jl. Raya kaliamas kalirejo dringu"/>
    <n v="300"/>
    <n v="8.3333333333333339"/>
    <x v="3"/>
    <x v="0"/>
  </r>
  <r>
    <x v="10"/>
    <x v="10"/>
    <x v="105"/>
    <s v="KSP"/>
    <x v="114"/>
    <s v="Jl. Raya Blimbing"/>
    <n v="2000"/>
    <n v="55.555555555555557"/>
    <x v="3"/>
    <x v="0"/>
  </r>
  <r>
    <x v="10"/>
    <x v="10"/>
    <x v="106"/>
    <s v="KSP"/>
    <x v="170"/>
    <s v="jl. Masjid Blitar"/>
    <n v="1000"/>
    <n v="27.777777777777779"/>
    <x v="3"/>
    <x v="0"/>
  </r>
  <r>
    <x v="10"/>
    <x v="10"/>
    <x v="106"/>
    <s v="KSP"/>
    <x v="171"/>
    <s v="Jl. Sulawesi Blitar"/>
    <n v="700"/>
    <n v="19.444444444444443"/>
    <x v="3"/>
    <x v="0"/>
  </r>
  <r>
    <x v="10"/>
    <x v="10"/>
    <x v="107"/>
    <s v="DISTR"/>
    <x v="172"/>
    <s v="Jl. Sekarpuro Pakis"/>
    <n v="550"/>
    <n v="15.277777777777779"/>
    <x v="3"/>
    <x v="0"/>
  </r>
  <r>
    <x v="10"/>
    <x v="10"/>
    <x v="107"/>
    <s v="DISTR"/>
    <x v="173"/>
    <s v="Perum GPAK"/>
    <n v="200"/>
    <n v="5.5555555555555554"/>
    <x v="3"/>
    <x v="0"/>
  </r>
  <r>
    <x v="10"/>
    <x v="10"/>
    <x v="108"/>
    <s v="DISTR"/>
    <x v="174"/>
    <s v="Griya Permata Alam"/>
    <n v="550"/>
    <n v="15.277777777777779"/>
    <x v="3"/>
    <x v="0"/>
  </r>
  <r>
    <x v="10"/>
    <x v="10"/>
    <x v="109"/>
    <s v="DISTR"/>
    <x v="175"/>
    <s v="Jl. bareng Tengah"/>
    <n v="1600"/>
    <n v="44.444444444444443"/>
    <x v="3"/>
    <x v="0"/>
  </r>
  <r>
    <x v="10"/>
    <x v="10"/>
    <x v="110"/>
    <s v="DISTR"/>
    <x v="176"/>
    <s v="Perum Bumi Mondoroko"/>
    <n v="880"/>
    <n v="24.444444444444443"/>
    <x v="3"/>
    <x v="0"/>
  </r>
  <r>
    <x v="10"/>
    <x v="10"/>
    <x v="111"/>
    <s v="DISTR"/>
    <x v="177"/>
    <s v="Perum Puskopad Singosari"/>
    <n v="220"/>
    <n v="6.1111111111111107"/>
    <x v="3"/>
    <x v="0"/>
  </r>
  <r>
    <x v="10"/>
    <x v="10"/>
    <x v="112"/>
    <s v="DISTR"/>
    <x v="178"/>
    <s v="Jl. Teluk Cendrawasih"/>
    <n v="200"/>
    <n v="5.5555555555555554"/>
    <x v="3"/>
    <x v="0"/>
  </r>
  <r>
    <x v="10"/>
    <x v="10"/>
    <x v="113"/>
    <s v="DISTR"/>
    <x v="179"/>
    <s v="Banjar Arum"/>
    <n v="1400"/>
    <n v="38.888888888888886"/>
    <x v="3"/>
    <x v="0"/>
  </r>
  <r>
    <x v="10"/>
    <x v="10"/>
    <x v="113"/>
    <s v="DISTR"/>
    <x v="180"/>
    <s v="Jl. Mangliawan"/>
    <n v="400"/>
    <n v="11.111111111111111"/>
    <x v="3"/>
    <x v="0"/>
  </r>
  <r>
    <x v="11"/>
    <x v="11"/>
    <x v="114"/>
    <s v="KSP"/>
    <x v="181"/>
    <s v="JL.S PARMAN"/>
    <n v="400"/>
    <n v="11.111111111111111"/>
    <x v="3"/>
    <x v="0"/>
  </r>
  <r>
    <x v="11"/>
    <x v="11"/>
    <x v="114"/>
    <s v="KSP"/>
    <x v="158"/>
    <s v="JL.SEMERU"/>
    <n v="1700"/>
    <n v="47.222222222222221"/>
    <x v="3"/>
    <x v="0"/>
  </r>
  <r>
    <x v="11"/>
    <x v="11"/>
    <x v="115"/>
    <s v="KSP"/>
    <x v="182"/>
    <s v="JL.IKAN PAUS"/>
    <n v="300"/>
    <n v="8.3333333333333339"/>
    <x v="3"/>
    <x v="0"/>
  </r>
  <r>
    <x v="11"/>
    <x v="11"/>
    <x v="115"/>
    <s v="KSP"/>
    <x v="183"/>
    <s v="PB.SUDIRMAN"/>
    <n v="1000"/>
    <n v="27.777777777777779"/>
    <x v="3"/>
    <x v="0"/>
  </r>
  <r>
    <x v="11"/>
    <x v="11"/>
    <x v="116"/>
    <s v="KSP"/>
    <x v="76"/>
    <s v="KENCONG"/>
    <n v="500"/>
    <n v="13.888888888888889"/>
    <x v="3"/>
    <x v="0"/>
  </r>
  <r>
    <x v="11"/>
    <x v="11"/>
    <x v="117"/>
    <s v="ENSEVAL"/>
    <x v="184"/>
    <s v="JENGGAWAH"/>
    <n v="400"/>
    <n v="11.111111111111111"/>
    <x v="3"/>
    <x v="0"/>
  </r>
  <r>
    <x v="11"/>
    <x v="11"/>
    <x v="117"/>
    <s v="ENSEVAL"/>
    <x v="19"/>
    <s v="SERUNI"/>
    <n v="150"/>
    <n v="4.166666666666667"/>
    <x v="3"/>
    <x v="0"/>
  </r>
  <r>
    <x v="11"/>
    <x v="11"/>
    <x v="118"/>
    <s v="ENSEVAL"/>
    <x v="76"/>
    <s v="BONDOWOSO"/>
    <n v="200"/>
    <n v="5.5555555555555554"/>
    <x v="3"/>
    <x v="0"/>
  </r>
  <r>
    <x v="11"/>
    <x v="11"/>
    <x v="119"/>
    <s v="ENSEVAL"/>
    <x v="43"/>
    <s v="WULUHAN"/>
    <n v="150"/>
    <n v="4.166666666666667"/>
    <x v="3"/>
    <x v="0"/>
  </r>
  <r>
    <x v="11"/>
    <x v="11"/>
    <x v="120"/>
    <s v="ENSEVAL"/>
    <x v="185"/>
    <s v="ISTANA TEGAL BESAR"/>
    <n v="250"/>
    <n v="6.9444444444444446"/>
    <x v="3"/>
    <x v="0"/>
  </r>
  <r>
    <x v="11"/>
    <x v="11"/>
    <x v="121"/>
    <s v="ENSEVAL"/>
    <x v="186"/>
    <s v="TEGAL BESAR"/>
    <n v="550"/>
    <n v="15.277777777777779"/>
    <x v="3"/>
    <x v="0"/>
  </r>
  <r>
    <x v="11"/>
    <x v="11"/>
    <x v="122"/>
    <s v="ENSEVAL"/>
    <x v="123"/>
    <s v="WIROLEGI"/>
    <n v="400"/>
    <n v="11.111111111111111"/>
    <x v="3"/>
    <x v="0"/>
  </r>
  <r>
    <x v="11"/>
    <x v="11"/>
    <x v="123"/>
    <s v="ENSEVAL"/>
    <x v="187"/>
    <s v="PETUNG"/>
    <n v="200"/>
    <n v="5.5555555555555554"/>
    <x v="3"/>
    <x v="0"/>
  </r>
  <r>
    <x v="11"/>
    <x v="11"/>
    <x v="123"/>
    <s v="ENSEVAL"/>
    <x v="188"/>
    <s v="RAMBI"/>
    <n v="500"/>
    <n v="13.888888888888889"/>
    <x v="3"/>
    <x v="0"/>
  </r>
  <r>
    <x v="12"/>
    <x v="12"/>
    <x v="124"/>
    <s v="KSP"/>
    <x v="60"/>
    <s v="KADIPIRO, SRAGEN"/>
    <n v="150"/>
    <n v="4.166666666666667"/>
    <x v="3"/>
    <x v="0"/>
  </r>
  <r>
    <x v="12"/>
    <x v="12"/>
    <x v="124"/>
    <s v="KSP"/>
    <x v="189"/>
    <s v="SAMBIREJO, SRAGEN"/>
    <n v="300"/>
    <n v="8.3333333333333339"/>
    <x v="3"/>
    <x v="0"/>
  </r>
  <r>
    <x v="12"/>
    <x v="12"/>
    <x v="125"/>
    <s v="KSP"/>
    <x v="190"/>
    <s v="JEBRES, SOLO"/>
    <n v="500"/>
    <n v="13.888888888888889"/>
    <x v="3"/>
    <x v="0"/>
  </r>
  <r>
    <x v="12"/>
    <x v="12"/>
    <x v="126"/>
    <s v="DISTR"/>
    <x v="147"/>
    <s v="KWARASAN, BOYOLALI"/>
    <n v="350"/>
    <n v="9.7222222222222214"/>
    <x v="3"/>
    <x v="0"/>
  </r>
  <r>
    <x v="12"/>
    <x v="12"/>
    <x v="126"/>
    <s v="DISTR"/>
    <x v="55"/>
    <s v="DOPLANG, BOYOLALI"/>
    <n v="250"/>
    <n v="6.9444444444444446"/>
    <x v="3"/>
    <x v="0"/>
  </r>
  <r>
    <x v="12"/>
    <x v="12"/>
    <x v="127"/>
    <s v="DISTR"/>
    <x v="43"/>
    <s v="BATURAN, SOLO"/>
    <n v="1050"/>
    <n v="29.166666666666668"/>
    <x v="3"/>
    <x v="0"/>
  </r>
  <r>
    <x v="12"/>
    <x v="12"/>
    <x v="127"/>
    <s v="DISTR"/>
    <x v="191"/>
    <s v="FAJAR INDAH, SOLO"/>
    <n v="1800"/>
    <n v="50"/>
    <x v="3"/>
    <x v="0"/>
  </r>
  <r>
    <x v="12"/>
    <x v="12"/>
    <x v="128"/>
    <s v="DISTR"/>
    <x v="61"/>
    <s v="KARANG ASEM, SOLO"/>
    <n v="1430"/>
    <n v="39.722222222222221"/>
    <x v="3"/>
    <x v="0"/>
  </r>
  <r>
    <x v="12"/>
    <x v="12"/>
    <x v="129"/>
    <s v="DISTR"/>
    <x v="147"/>
    <s v="BELIK, PRACIMANTORO"/>
    <n v="170"/>
    <n v="4.7222222222222223"/>
    <x v="3"/>
    <x v="0"/>
  </r>
  <r>
    <x v="12"/>
    <x v="12"/>
    <x v="129"/>
    <s v="DISTR"/>
    <x v="43"/>
    <s v="BANJARSARI, SOLO"/>
    <n v="520"/>
    <n v="14.444444444444445"/>
    <x v="3"/>
    <x v="0"/>
  </r>
  <r>
    <x v="12"/>
    <x v="12"/>
    <x v="130"/>
    <s v="DISTR"/>
    <x v="135"/>
    <s v="KADIPIRO, SOLO"/>
    <n v="450"/>
    <n v="12.5"/>
    <x v="3"/>
    <x v="0"/>
  </r>
  <r>
    <x v="12"/>
    <x v="12"/>
    <x v="130"/>
    <s v="DISTR"/>
    <x v="192"/>
    <s v="KERTEN, SOLO"/>
    <n v="350"/>
    <n v="9.7222222222222214"/>
    <x v="3"/>
    <x v="0"/>
  </r>
  <r>
    <x v="12"/>
    <x v="12"/>
    <x v="131"/>
    <s v="DISTR"/>
    <x v="27"/>
    <s v="GUMPANG, SOLO"/>
    <n v="600"/>
    <n v="16.666666666666668"/>
    <x v="3"/>
    <x v="0"/>
  </r>
  <r>
    <x v="12"/>
    <x v="12"/>
    <x v="132"/>
    <s v="DISTR"/>
    <x v="193"/>
    <s v="SERENGAN, SOLO"/>
    <n v="500"/>
    <n v="13.888888888888889"/>
    <x v="3"/>
    <x v="0"/>
  </r>
  <r>
    <x v="12"/>
    <x v="12"/>
    <x v="132"/>
    <s v="DISTR"/>
    <x v="194"/>
    <s v="DANUKUSUMAN, SOLO"/>
    <n v="1000"/>
    <n v="27.777777777777779"/>
    <x v="3"/>
    <x v="0"/>
  </r>
  <r>
    <x v="12"/>
    <x v="12"/>
    <x v="133"/>
    <s v="DISTR"/>
    <x v="195"/>
    <s v="PUCANGAN, KARTASURA"/>
    <n v="350"/>
    <n v="9.7222222222222214"/>
    <x v="3"/>
    <x v="0"/>
  </r>
  <r>
    <x v="12"/>
    <x v="12"/>
    <x v="134"/>
    <s v="DISTR"/>
    <x v="196"/>
    <s v="JATIYOSO, KARANGANYAR"/>
    <n v="140"/>
    <n v="3.8888888888888888"/>
    <x v="3"/>
    <x v="0"/>
  </r>
  <r>
    <x v="13"/>
    <x v="13"/>
    <x v="135"/>
    <s v="KSP"/>
    <x v="197"/>
    <s v="PASIR KIDUL RT 04 RW05"/>
    <n v="860"/>
    <n v="23.888888888888889"/>
    <x v="3"/>
    <x v="0"/>
  </r>
  <r>
    <x v="13"/>
    <x v="13"/>
    <x v="135"/>
    <s v="KSP"/>
    <x v="198"/>
    <s v="PASIR KULON RT 01 RW02"/>
    <n v="770"/>
    <n v="21.388888888888889"/>
    <x v="3"/>
    <x v="0"/>
  </r>
  <r>
    <x v="13"/>
    <x v="13"/>
    <x v="136"/>
    <s v="KSP"/>
    <x v="199"/>
    <s v="JL.PERINTIS KEMERDEKAAN"/>
    <n v="250"/>
    <n v="6.9444444444444446"/>
    <x v="3"/>
    <x v="0"/>
  </r>
  <r>
    <x v="13"/>
    <x v="13"/>
    <x v="136"/>
    <s v="KSP"/>
    <x v="200"/>
    <s v="JL.KARANG KLESEM"/>
    <n v="350"/>
    <n v="9.7222222222222214"/>
    <x v="3"/>
    <x v="0"/>
  </r>
  <r>
    <x v="13"/>
    <x v="13"/>
    <x v="137"/>
    <s v="KSP"/>
    <x v="201"/>
    <s v="JL.CANDIWULAN DESA CANDIWULAN"/>
    <n v="290"/>
    <n v="8.0555555555555554"/>
    <x v="3"/>
    <x v="0"/>
  </r>
  <r>
    <x v="13"/>
    <x v="13"/>
    <x v="137"/>
    <s v="KSP"/>
    <x v="202"/>
    <s v="DESA CANDIWULAN "/>
    <n v="270"/>
    <n v="7.5"/>
    <x v="3"/>
    <x v="0"/>
  </r>
  <r>
    <x v="13"/>
    <x v="13"/>
    <x v="138"/>
    <s v="DISTR"/>
    <x v="203"/>
    <s v="PERUM PURNAWIRA DESA LEDUG RW 07 KEC.KEMBARAN"/>
    <n v="900"/>
    <n v="25"/>
    <x v="3"/>
    <x v="0"/>
  </r>
  <r>
    <x v="13"/>
    <x v="13"/>
    <x v="138"/>
    <s v="DISTR"/>
    <x v="204"/>
    <s v="PERUM PERMATA HARMONI DESA LEDUG RW "/>
    <n v="210"/>
    <n v="5.833333333333333"/>
    <x v="3"/>
    <x v="0"/>
  </r>
  <r>
    <x v="13"/>
    <x v="13"/>
    <x v="139"/>
    <s v="DISTR"/>
    <x v="205"/>
    <s v="JL.RIYANTO DESA SUMAMPIR"/>
    <n v="450"/>
    <n v="12.5"/>
    <x v="3"/>
    <x v="0"/>
  </r>
  <r>
    <x v="13"/>
    <x v="13"/>
    <x v="139"/>
    <s v="DISTR"/>
    <x v="206"/>
    <s v="DESA KARANG SALAM RW5"/>
    <n v="230"/>
    <n v="6.3888888888888893"/>
    <x v="3"/>
    <x v="0"/>
  </r>
  <r>
    <x v="13"/>
    <x v="13"/>
    <x v="140"/>
    <s v="DISTR"/>
    <x v="207"/>
    <s v="DESA BOJONG RT01 RW 1"/>
    <n v="150"/>
    <n v="4.166666666666667"/>
    <x v="3"/>
    <x v="0"/>
  </r>
  <r>
    <x v="13"/>
    <x v="13"/>
    <x v="140"/>
    <s v="DISTR"/>
    <x v="208"/>
    <s v="DESA PASIRWETAN RW03"/>
    <n v="380"/>
    <n v="10.555555555555555"/>
    <x v="3"/>
    <x v="0"/>
  </r>
  <r>
    <x v="13"/>
    <x v="13"/>
    <x v="141"/>
    <s v="DISTR"/>
    <x v="209"/>
    <s v="JL.VETERAN RT05 RW07 DESA PASIR MUNCANG"/>
    <n v="800"/>
    <n v="22.222222222222221"/>
    <x v="3"/>
    <x v="0"/>
  </r>
  <r>
    <x v="13"/>
    <x v="13"/>
    <x v="141"/>
    <s v="DISTR"/>
    <x v="210"/>
    <s v="DESA PASIR MUNCANG"/>
    <n v="520"/>
    <n v="14.444444444444445"/>
    <x v="3"/>
    <x v="0"/>
  </r>
  <r>
    <x v="13"/>
    <x v="13"/>
    <x v="142"/>
    <s v="DISTR"/>
    <x v="211"/>
    <s v="PERUM KAREN INDAH 3"/>
    <n v="500"/>
    <n v="13.888888888888889"/>
    <x v="3"/>
    <x v="0"/>
  </r>
  <r>
    <x v="13"/>
    <x v="13"/>
    <x v="142"/>
    <s v="DISTR"/>
    <x v="212"/>
    <s v="PERUM GSW 1 WIRADADI"/>
    <n v="400"/>
    <n v="11.111111111111111"/>
    <x v="3"/>
    <x v="0"/>
  </r>
  <r>
    <x v="13"/>
    <x v="13"/>
    <x v="143"/>
    <s v="DISTR"/>
    <x v="213"/>
    <s v="JL.KS TUBUN DESA REJASARI"/>
    <n v="500"/>
    <n v="13.888888888888889"/>
    <x v="3"/>
    <x v="0"/>
  </r>
  <r>
    <x v="14"/>
    <x v="14"/>
    <x v="144"/>
    <s v="KSP"/>
    <x v="214"/>
    <s v="WATES"/>
    <n v="500"/>
    <n v="13.888888888888889"/>
    <x v="3"/>
    <x v="0"/>
  </r>
  <r>
    <x v="14"/>
    <x v="14"/>
    <x v="144"/>
    <s v="KSP"/>
    <x v="215"/>
    <s v="WATES"/>
    <n v="450"/>
    <n v="12.5"/>
    <x v="3"/>
    <x v="0"/>
  </r>
  <r>
    <x v="14"/>
    <x v="14"/>
    <x v="145"/>
    <s v="KSP"/>
    <x v="216"/>
    <s v="KEDIRI KOTA"/>
    <n v="2000"/>
    <n v="55.555555555555557"/>
    <x v="3"/>
    <x v="0"/>
  </r>
  <r>
    <x v="14"/>
    <x v="14"/>
    <x v="146"/>
    <s v="EPM"/>
    <x v="217"/>
    <s v="BANDAR KEDIRI"/>
    <n v="700"/>
    <n v="19.444444444444443"/>
    <x v="3"/>
    <x v="0"/>
  </r>
  <r>
    <x v="14"/>
    <x v="14"/>
    <x v="147"/>
    <s v="EPM"/>
    <x v="218"/>
    <s v="KALI OMBO"/>
    <n v="1100"/>
    <n v="30.555555555555557"/>
    <x v="3"/>
    <x v="0"/>
  </r>
  <r>
    <x v="14"/>
    <x v="14"/>
    <x v="147"/>
    <s v="EPM"/>
    <x v="219"/>
    <s v="KALI OMBO"/>
    <n v="150"/>
    <n v="4.166666666666667"/>
    <x v="3"/>
    <x v="0"/>
  </r>
  <r>
    <x v="14"/>
    <x v="14"/>
    <x v="148"/>
    <s v="EPM"/>
    <x v="220"/>
    <s v="PESANTREN KEDIRI"/>
    <n v="1500"/>
    <n v="41.666666666666664"/>
    <x v="3"/>
    <x v="0"/>
  </r>
  <r>
    <x v="14"/>
    <x v="14"/>
    <x v="149"/>
    <s v="EPM"/>
    <x v="221"/>
    <s v="KRAS KEDIRI"/>
    <n v="1600"/>
    <n v="44.444444444444443"/>
    <x v="3"/>
    <x v="0"/>
  </r>
  <r>
    <x v="14"/>
    <x v="14"/>
    <x v="149"/>
    <s v="EPM"/>
    <x v="222"/>
    <s v="KRAS KEDIRI"/>
    <n v="150"/>
    <n v="4.166666666666667"/>
    <x v="3"/>
    <x v="0"/>
  </r>
  <r>
    <x v="14"/>
    <x v="14"/>
    <x v="150"/>
    <s v="EPM"/>
    <x v="214"/>
    <s v="MADIUN"/>
    <n v="400"/>
    <n v="11.111111111111111"/>
    <x v="3"/>
    <x v="0"/>
  </r>
  <r>
    <x v="14"/>
    <x v="14"/>
    <x v="151"/>
    <s v="EPM"/>
    <x v="223"/>
    <s v="KALIRONG"/>
    <n v="250"/>
    <n v="6.9444444444444446"/>
    <x v="3"/>
    <x v="0"/>
  </r>
  <r>
    <x v="14"/>
    <x v="14"/>
    <x v="151"/>
    <s v="EPM"/>
    <x v="224"/>
    <s v="KALIRONG"/>
    <n v="200"/>
    <n v="5.5555555555555554"/>
    <x v="3"/>
    <x v="0"/>
  </r>
  <r>
    <x v="14"/>
    <x v="14"/>
    <x v="152"/>
    <s v="EPM"/>
    <x v="225"/>
    <s v="CAMPUREJO"/>
    <n v="200"/>
    <n v="5.5555555555555554"/>
    <x v="3"/>
    <x v="0"/>
  </r>
  <r>
    <x v="14"/>
    <x v="14"/>
    <x v="152"/>
    <s v="EPM"/>
    <x v="226"/>
    <s v="CAMPUREJO"/>
    <n v="500"/>
    <n v="13.888888888888889"/>
    <x v="3"/>
    <x v="0"/>
  </r>
  <r>
    <x v="14"/>
    <x v="14"/>
    <x v="153"/>
    <s v="EPM"/>
    <x v="227"/>
    <s v="PLOSOKLATEN"/>
    <n v="524"/>
    <n v="14.555555555555555"/>
    <x v="3"/>
    <x v="0"/>
  </r>
  <r>
    <x v="15"/>
    <x v="15"/>
    <x v="154"/>
    <s v="KSP"/>
    <x v="228"/>
    <s v="KOMPLEK MANGLAYANG REGENCY"/>
    <n v="300"/>
    <n v="8.3333333333333339"/>
    <x v="4"/>
    <x v="1"/>
  </r>
  <r>
    <x v="15"/>
    <x v="15"/>
    <x v="155"/>
    <s v="KSP"/>
    <x v="229"/>
    <s v="JLN PANCA TENGAH 2 CISARANTEN KULON"/>
    <n v="400"/>
    <n v="11.111111111111111"/>
    <x v="4"/>
    <x v="1"/>
  </r>
  <r>
    <x v="15"/>
    <x v="15"/>
    <x v="156"/>
    <s v="KSP"/>
    <x v="230"/>
    <s v="GANG MOCH DAMIN RT 01/ RW 14 CIPADUNG"/>
    <n v="400"/>
    <n v="11.111111111111111"/>
    <x v="4"/>
    <x v="1"/>
  </r>
  <r>
    <x v="15"/>
    <x v="15"/>
    <x v="157"/>
    <s v="KSP"/>
    <x v="231"/>
    <s v="JALAN JATI HANDAP RT 05 RW 06 CICAHEUM"/>
    <n v="500"/>
    <n v="13.888888888888889"/>
    <x v="4"/>
    <x v="1"/>
  </r>
  <r>
    <x v="15"/>
    <x v="15"/>
    <x v="158"/>
    <s v="KSP"/>
    <x v="232"/>
    <s v="JLN MEKAR INAH CIBIRU WETAN"/>
    <n v="500"/>
    <n v="13.888888888888889"/>
    <x v="4"/>
    <x v="1"/>
  </r>
  <r>
    <x v="15"/>
    <x v="15"/>
    <x v="159"/>
    <s v="KSP"/>
    <x v="233"/>
    <s v="JLN CIBURUY RT 04 RW 06 MOH TOHA"/>
    <n v="500"/>
    <n v="13.888888888888889"/>
    <x v="4"/>
    <x v="1"/>
  </r>
  <r>
    <x v="15"/>
    <x v="15"/>
    <x v="160"/>
    <s v="KSP"/>
    <x v="234"/>
    <s v="KP KIARA EUNYEUH RT 01 RW 03 KETAPANG"/>
    <n v="570"/>
    <n v="15.833333333333334"/>
    <x v="4"/>
    <x v="1"/>
  </r>
  <r>
    <x v="15"/>
    <x v="15"/>
    <x v="161"/>
    <s v="KSP"/>
    <x v="235"/>
    <s v="JL LEWUWIDULANG DESA SUKAMAJU MAJALAYA"/>
    <n v="600"/>
    <n v="16.666666666666668"/>
    <x v="4"/>
    <x v="1"/>
  </r>
  <r>
    <x v="15"/>
    <x v="15"/>
    <x v="162"/>
    <s v="KSP"/>
    <x v="236"/>
    <s v="KP RANCALOA RT 02/RW 02 CIPAMOKOLAN"/>
    <n v="600"/>
    <n v="16.666666666666668"/>
    <x v="4"/>
    <x v="1"/>
  </r>
  <r>
    <x v="15"/>
    <x v="15"/>
    <x v="163"/>
    <s v="KSP"/>
    <x v="60"/>
    <s v="KOMP BUMI PASUNDAN "/>
    <n v="700"/>
    <n v="19.444444444444443"/>
    <x v="4"/>
    <x v="1"/>
  </r>
  <r>
    <x v="15"/>
    <x v="15"/>
    <x v="164"/>
    <s v="KSP"/>
    <x v="237"/>
    <s v="JL BINONG UTARA XI KIARACONDONG"/>
    <n v="700"/>
    <n v="19.444444444444443"/>
    <x v="4"/>
    <x v="1"/>
  </r>
  <r>
    <x v="15"/>
    <x v="15"/>
    <x v="165"/>
    <s v="KSP"/>
    <x v="238"/>
    <s v="JLN RAYA TURANGGA NO 10 BANDUNG"/>
    <n v="700"/>
    <n v="19.444444444444443"/>
    <x v="4"/>
    <x v="1"/>
  </r>
  <r>
    <x v="15"/>
    <x v="15"/>
    <x v="166"/>
    <s v="KSP"/>
    <x v="239"/>
    <s v="GANG KERAMAT RT 04 RW 01 CICAHEUM"/>
    <n v="800"/>
    <n v="22.222222222222221"/>
    <x v="4"/>
    <x v="1"/>
  </r>
  <r>
    <x v="15"/>
    <x v="15"/>
    <x v="167"/>
    <s v="KSP"/>
    <x v="240"/>
    <s v="JLN JUPITER RAYA MARGAHAYU METRO"/>
    <n v="800"/>
    <n v="22.222222222222221"/>
    <x v="4"/>
    <x v="1"/>
  </r>
  <r>
    <x v="15"/>
    <x v="15"/>
    <x v="168"/>
    <s v="KSP"/>
    <x v="241"/>
    <s v="KOMPLEK BUMI CINUNUK INDAH"/>
    <n v="800"/>
    <n v="22.222222222222221"/>
    <x v="4"/>
    <x v="1"/>
  </r>
  <r>
    <x v="15"/>
    <x v="15"/>
    <x v="169"/>
    <s v="KSP"/>
    <x v="242"/>
    <s v="KPAD SEJAHTERA PADALARANG"/>
    <n v="800"/>
    <n v="22.222222222222221"/>
    <x v="4"/>
    <x v="1"/>
  </r>
  <r>
    <x v="15"/>
    <x v="15"/>
    <x v="170"/>
    <s v="KSP"/>
    <x v="243"/>
    <s v="KOMP SANGGAR MAS LESTARI BANJARAN"/>
    <n v="900"/>
    <n v="25"/>
    <x v="4"/>
    <x v="1"/>
  </r>
  <r>
    <x v="15"/>
    <x v="15"/>
    <x v="171"/>
    <s v="KSP"/>
    <x v="244"/>
    <s v="KOM BUMI CIBIRU RAYA"/>
    <n v="1000"/>
    <n v="27.777777777777779"/>
    <x v="4"/>
    <x v="1"/>
  </r>
  <r>
    <x v="16"/>
    <x v="16"/>
    <x v="172"/>
    <s v="KSP"/>
    <x v="245"/>
    <s v="PERMATA ASIH RT 03/19"/>
    <n v="400"/>
    <n v="11.111111111111111"/>
    <x v="4"/>
    <x v="0"/>
  </r>
  <r>
    <x v="16"/>
    <x v="16"/>
    <x v="172"/>
    <s v="KSP"/>
    <x v="246"/>
    <s v="PERUMNAS GALUNGGUNG RW 18"/>
    <n v="400"/>
    <n v="11.111111111111111"/>
    <x v="4"/>
    <x v="0"/>
  </r>
  <r>
    <x v="16"/>
    <x v="16"/>
    <x v="173"/>
    <s v="KSP"/>
    <x v="247"/>
    <s v="KOMP VILLA INTAN KLAYAN"/>
    <n v="360"/>
    <n v="10"/>
    <x v="4"/>
    <x v="0"/>
  </r>
  <r>
    <x v="16"/>
    <x v="16"/>
    <x v="173"/>
    <s v="KSP"/>
    <x v="248"/>
    <s v="KOMPLEK VILLA INTAN 3 KLAYAN"/>
    <n v="360"/>
    <n v="10"/>
    <x v="4"/>
    <x v="0"/>
  </r>
  <r>
    <x v="16"/>
    <x v="16"/>
    <x v="174"/>
    <s v="KSP"/>
    <x v="249"/>
    <s v="JL RAYA CRB-BDG NO 40 SUTAWANGI JTW"/>
    <n v="1500"/>
    <n v="41.666666666666664"/>
    <x v="4"/>
    <x v="0"/>
  </r>
  <r>
    <x v="16"/>
    <x v="16"/>
    <x v="174"/>
    <s v="KSP"/>
    <x v="74"/>
    <m/>
    <n v="500"/>
    <n v="13.888888888888889"/>
    <x v="4"/>
    <x v="0"/>
  </r>
  <r>
    <x v="16"/>
    <x v="16"/>
    <x v="175"/>
    <s v="MD/KSP"/>
    <x v="250"/>
    <s v="DESA SIGOMBANG "/>
    <n v="250"/>
    <n v="6.9444444444444446"/>
    <x v="4"/>
    <x v="0"/>
  </r>
  <r>
    <x v="16"/>
    <x v="16"/>
    <x v="176"/>
    <s v="DISTR"/>
    <x v="251"/>
    <s v="JL RAYA KALITANJUNG"/>
    <n v="600"/>
    <n v="16.666666666666668"/>
    <x v="4"/>
    <x v="0"/>
  </r>
  <r>
    <x v="16"/>
    <x v="16"/>
    <x v="177"/>
    <s v="DISTR"/>
    <x v="252"/>
    <s v="GERBANG PERMAI PAMENGKANG RW 09"/>
    <n v="585"/>
    <n v="16.25"/>
    <x v="4"/>
    <x v="0"/>
  </r>
  <r>
    <x v="16"/>
    <x v="16"/>
    <x v="177"/>
    <s v="DISTR"/>
    <x v="251"/>
    <s v="GERBANG PERMAI PAMENGKANG RW 10"/>
    <n v="585"/>
    <n v="16.25"/>
    <x v="4"/>
    <x v="0"/>
  </r>
  <r>
    <x v="16"/>
    <x v="16"/>
    <x v="178"/>
    <s v="DISTR"/>
    <x v="253"/>
    <s v="DESA MEGU CILIK KAB CIREBON"/>
    <n v="200"/>
    <n v="5.5555555555555554"/>
    <x v="4"/>
    <x v="0"/>
  </r>
  <r>
    <x v="16"/>
    <x v="16"/>
    <x v="178"/>
    <s v="DISTR"/>
    <x v="254"/>
    <s v="BLOK KAPLING DS MEGU CILIK WERU"/>
    <n v="150"/>
    <n v="4.166666666666667"/>
    <x v="4"/>
    <x v="0"/>
  </r>
  <r>
    <x v="16"/>
    <x v="16"/>
    <x v="179"/>
    <s v="DISTR"/>
    <x v="255"/>
    <s v="JL SIMAJA KESAMBI CIREBON"/>
    <n v="600"/>
    <n v="16.666666666666668"/>
    <x v="4"/>
    <x v="0"/>
  </r>
  <r>
    <x v="16"/>
    <x v="16"/>
    <x v="180"/>
    <s v="DISTR"/>
    <x v="256"/>
    <s v="KP KRIYAN BARAT"/>
    <n v="250"/>
    <n v="6.9444444444444446"/>
    <x v="4"/>
    <x v="0"/>
  </r>
  <r>
    <x v="16"/>
    <x v="16"/>
    <x v="181"/>
    <s v="DISTR"/>
    <x v="253"/>
    <s v="KOMP PERUMAHAN CEMPAKA ARUM"/>
    <n v="500"/>
    <n v="13.888888888888889"/>
    <x v="4"/>
    <x v="0"/>
  </r>
  <r>
    <x v="17"/>
    <x v="17"/>
    <x v="10"/>
    <s v="KSP"/>
    <x v="90"/>
    <s v="Green Graha sukagalih Ds. Sukagalih Kec. Tarogong Kidul Garut"/>
    <n v="1500"/>
    <n v="41.666666666666664"/>
    <x v="4"/>
    <x v="0"/>
  </r>
  <r>
    <x v="17"/>
    <x v="17"/>
    <x v="10"/>
    <s v="KSP"/>
    <x v="257"/>
    <s v="Kp. Pamoyanan Ds. Pamoyanan kec. Tarogong Kidul Garut"/>
    <n v="2000"/>
    <n v="55.555555555555557"/>
    <x v="4"/>
    <x v="0"/>
  </r>
  <r>
    <x v="17"/>
    <x v="18"/>
    <x v="10"/>
    <s v="KSP"/>
    <x v="258"/>
    <s v="JL. RAYA RAJAPOLAH NO. 49 JATIHURIP CISAYONG TASIKMALAYA"/>
    <n v="3000"/>
    <n v="83.333333333333329"/>
    <x v="4"/>
    <x v="0"/>
  </r>
  <r>
    <x v="17"/>
    <x v="18"/>
    <x v="10"/>
    <s v="KSP"/>
    <x v="95"/>
    <s v="JL. SUKARINDIK II BUNGURSARI KOTA TASIKMALAYA"/>
    <n v="700"/>
    <n v="19.444444444444443"/>
    <x v="4"/>
    <x v="0"/>
  </r>
  <r>
    <x v="17"/>
    <x v="18"/>
    <x v="11"/>
    <s v="KSP"/>
    <x v="259"/>
    <s v="JL. SUBANG UTAMA KOTA BARU CIBEUREUM KOTA TASIKMALAYA"/>
    <n v="750"/>
    <n v="20.833333333333332"/>
    <x v="4"/>
    <x v="0"/>
  </r>
  <r>
    <x v="17"/>
    <x v="18"/>
    <x v="11"/>
    <s v="KSP"/>
    <x v="260"/>
    <s v="JL. BATARA NO. 70 KAHURIPAN TAWANG KOTA TASIKMALAYA"/>
    <n v="2000"/>
    <n v="55.555555555555557"/>
    <x v="4"/>
    <x v="0"/>
  </r>
  <r>
    <x v="18"/>
    <x v="19"/>
    <x v="182"/>
    <s v="KSP"/>
    <x v="261"/>
    <s v="JL TIRTAYASA GG REWOK"/>
    <n v="360"/>
    <n v="10"/>
    <x v="0"/>
    <x v="0"/>
  </r>
  <r>
    <x v="18"/>
    <x v="19"/>
    <x v="182"/>
    <s v="KSP"/>
    <x v="262"/>
    <s v="JL BAKAU GG KECAPI BDL"/>
    <n v="360"/>
    <n v="10"/>
    <x v="0"/>
    <x v="0"/>
  </r>
  <r>
    <x v="18"/>
    <x v="19"/>
    <x v="183"/>
    <s v="KSP"/>
    <x v="263"/>
    <s v="JL P KELAGIAN TJT"/>
    <n v="360"/>
    <n v="10"/>
    <x v="0"/>
    <x v="0"/>
  </r>
  <r>
    <x v="18"/>
    <x v="19"/>
    <x v="183"/>
    <s v="KSP"/>
    <x v="261"/>
    <s v="JL P ANTASARI SUKABUMI"/>
    <n v="180"/>
    <n v="5"/>
    <x v="0"/>
    <x v="0"/>
  </r>
  <r>
    <x v="18"/>
    <x v="19"/>
    <x v="184"/>
    <s v="ENSEVAL"/>
    <x v="264"/>
    <s v="JL PURNAWIRAWAN KEMILING"/>
    <n v="432"/>
    <n v="12"/>
    <x v="0"/>
    <x v="0"/>
  </r>
  <r>
    <x v="18"/>
    <x v="19"/>
    <x v="185"/>
    <s v="ENSEVAL"/>
    <x v="265"/>
    <s v="JL PADAT KARYA NATAR"/>
    <n v="540"/>
    <n v="15"/>
    <x v="0"/>
    <x v="0"/>
  </r>
  <r>
    <x v="18"/>
    <x v="19"/>
    <x v="185"/>
    <s v="ENSEVAL"/>
    <x v="3"/>
    <s v="DS SUKARAME KEC SUKARAME LAMPUNG"/>
    <n v="360"/>
    <n v="10"/>
    <x v="0"/>
    <x v="0"/>
  </r>
  <r>
    <x v="18"/>
    <x v="19"/>
    <x v="186"/>
    <s v="ENSEVAL"/>
    <x v="266"/>
    <s v="JL P SINGKEP LAMPUNG"/>
    <n v="504"/>
    <n v="14"/>
    <x v="0"/>
    <x v="0"/>
  </r>
  <r>
    <x v="18"/>
    <x v="19"/>
    <x v="187"/>
    <s v="ENSEVAL"/>
    <x v="55"/>
    <s v="DS WAY GALIH DS 2B LAMPUNG"/>
    <n v="504"/>
    <n v="14"/>
    <x v="0"/>
    <x v="0"/>
  </r>
  <r>
    <x v="18"/>
    <x v="19"/>
    <x v="188"/>
    <s v="ENSEVAL"/>
    <x v="267"/>
    <s v="JL H SAID GG MADLIAS"/>
    <n v="360"/>
    <n v="10"/>
    <x v="0"/>
    <x v="0"/>
  </r>
  <r>
    <x v="18"/>
    <x v="19"/>
    <x v="188"/>
    <s v="ENSEVAL"/>
    <x v="268"/>
    <s v="JL H SAID LAMPUNG"/>
    <n v="360"/>
    <n v="10"/>
    <x v="0"/>
    <x v="0"/>
  </r>
  <r>
    <x v="18"/>
    <x v="19"/>
    <x v="189"/>
    <s v="ENSEVAL"/>
    <x v="123"/>
    <s v="DS TANJUNG SARI 1 NATAR"/>
    <n v="360"/>
    <n v="10"/>
    <x v="0"/>
    <x v="0"/>
  </r>
  <r>
    <x v="18"/>
    <x v="19"/>
    <x v="190"/>
    <s v="ENSEVAL"/>
    <x v="123"/>
    <s v="JL NUSANTARA LABUHAN RATU"/>
    <n v="360"/>
    <n v="10"/>
    <x v="0"/>
    <x v="0"/>
  </r>
  <r>
    <x v="18"/>
    <x v="19"/>
    <x v="190"/>
    <s v="ENSEVAL"/>
    <x v="55"/>
    <s v="JL IR SUTAMI KEMANG"/>
    <n v="540"/>
    <n v="15"/>
    <x v="0"/>
    <x v="0"/>
  </r>
  <r>
    <x v="18"/>
    <x v="19"/>
    <x v="191"/>
    <s v="ENSEVAL"/>
    <x v="269"/>
    <s v="PERUMAHAN NUSANTARA "/>
    <n v="540"/>
    <n v="15"/>
    <x v="0"/>
    <x v="0"/>
  </r>
  <r>
    <x v="18"/>
    <x v="19"/>
    <x v="191"/>
    <s v="ENSEVAL"/>
    <x v="270"/>
    <s v="JL P TIRTAYASA GG H MAIN"/>
    <n v="360"/>
    <n v="10"/>
    <x v="0"/>
    <x v="0"/>
  </r>
  <r>
    <x v="18"/>
    <x v="19"/>
    <x v="192"/>
    <s v="ENSEVAL"/>
    <x v="271"/>
    <s v="JL RAJAWALI 1 TANJUNG KARANG"/>
    <n v="360"/>
    <n v="10"/>
    <x v="0"/>
    <x v="0"/>
  </r>
  <r>
    <x v="18"/>
    <x v="19"/>
    <x v="192"/>
    <s v="ENSEVAL"/>
    <x v="272"/>
    <s v="JL CENDERAWASIH 1 BANDAR LAMPUNG"/>
    <n v="360"/>
    <n v="10"/>
    <x v="0"/>
    <x v="0"/>
  </r>
  <r>
    <x v="18"/>
    <x v="19"/>
    <x v="193"/>
    <s v="ENSEVAL"/>
    <x v="122"/>
    <s v="JL KAPTEN ABDUL HAQ"/>
    <n v="504"/>
    <n v="14"/>
    <x v="0"/>
    <x v="0"/>
  </r>
  <r>
    <x v="18"/>
    <x v="19"/>
    <x v="194"/>
    <s v="ENSEVAL"/>
    <x v="273"/>
    <s v="JL MANUNGGAL YUKUM JAYA"/>
    <n v="180"/>
    <n v="5"/>
    <x v="0"/>
    <x v="0"/>
  </r>
  <r>
    <x v="18"/>
    <x v="19"/>
    <x v="194"/>
    <s v="ENSEVAL"/>
    <x v="3"/>
    <s v="JL SAHID HASAN LABUHAN RATU"/>
    <n v="360"/>
    <n v="10"/>
    <x v="0"/>
    <x v="0"/>
  </r>
  <r>
    <x v="18"/>
    <x v="20"/>
    <x v="195"/>
    <s v="KSP"/>
    <x v="120"/>
    <s v="BUMI RAYA KOTA BUMI"/>
    <n v="1008"/>
    <n v="28"/>
    <x v="0"/>
    <x v="0"/>
  </r>
  <r>
    <x v="18"/>
    <x v="20"/>
    <x v="195"/>
    <s v="KSP"/>
    <x v="274"/>
    <s v="SUKA JADI KOTABUMI"/>
    <n v="1008"/>
    <n v="28"/>
    <x v="0"/>
    <x v="0"/>
  </r>
  <r>
    <x v="18"/>
    <x v="20"/>
    <x v="196"/>
    <s v="KSP"/>
    <x v="145"/>
    <s v="PEKALONGAN LAMPUNG TIMUR"/>
    <n v="504"/>
    <n v="14"/>
    <x v="0"/>
    <x v="0"/>
  </r>
  <r>
    <x v="18"/>
    <x v="20"/>
    <x v="196"/>
    <s v="KSP"/>
    <x v="275"/>
    <s v="RAWAN MANGUN METRO"/>
    <n v="504"/>
    <n v="14"/>
    <x v="0"/>
    <x v="0"/>
  </r>
  <r>
    <x v="19"/>
    <x v="21"/>
    <x v="197"/>
    <s v="KSP"/>
    <x v="276"/>
    <s v="PERUM TAMAN TIRTA CIAMGGU "/>
    <n v="648"/>
    <n v="18"/>
    <x v="5"/>
    <x v="2"/>
  </r>
  <r>
    <x v="19"/>
    <x v="21"/>
    <x v="198"/>
    <s v="KSP"/>
    <x v="60"/>
    <s v="PERUM WALIKOTA JALSEL , CISEENG, RW 06, PARUNG"/>
    <n v="396"/>
    <n v="11"/>
    <x v="5"/>
    <x v="2"/>
  </r>
  <r>
    <x v="19"/>
    <x v="21"/>
    <x v="199"/>
    <s v="KSP"/>
    <x v="277"/>
    <s v="BANTARJATI KAUM, RT 03/10 BANTARJATI , BOGOR"/>
    <n v="396"/>
    <n v="11"/>
    <x v="5"/>
    <x v="2"/>
  </r>
  <r>
    <x v="19"/>
    <x v="21"/>
    <x v="200"/>
    <s v="KSP"/>
    <x v="120"/>
    <s v="PERUM ERFINA KENCANA REGENCY, PAKANSARI, BOGOR"/>
    <n v="1224"/>
    <n v="34"/>
    <x v="5"/>
    <x v="2"/>
  </r>
  <r>
    <x v="19"/>
    <x v="21"/>
    <x v="201"/>
    <s v="KSP"/>
    <x v="278"/>
    <s v="PERUM GRIYA BUKIT JAYA, GN PUTRI, BOGOR"/>
    <n v="720"/>
    <n v="20"/>
    <x v="5"/>
    <x v="2"/>
  </r>
  <r>
    <x v="19"/>
    <x v="21"/>
    <x v="202"/>
    <s v="KSP"/>
    <x v="279"/>
    <s v="PERUM BUKIT MEKARWANGI, TANAH SAREAL, BOGOR"/>
    <n v="612"/>
    <n v="17"/>
    <x v="5"/>
    <x v="2"/>
  </r>
  <r>
    <x v="19"/>
    <x v="21"/>
    <x v="203"/>
    <s v="JESSINDO"/>
    <x v="150"/>
    <s v="PERUM ACROPOLIS RW 18, KARADENAN"/>
    <n v="1512"/>
    <n v="42"/>
    <x v="5"/>
    <x v="2"/>
  </r>
  <r>
    <x v="19"/>
    <x v="21"/>
    <x v="204"/>
    <s v="JESSINDO"/>
    <x v="135"/>
    <s v="PERUM PURI NIRWANA RW 13, HARAPAN JAYA , CIBINONG"/>
    <n v="720"/>
    <n v="20"/>
    <x v="5"/>
    <x v="2"/>
  </r>
  <r>
    <x v="19"/>
    <x v="21"/>
    <x v="205"/>
    <s v="JESSINDO"/>
    <x v="280"/>
    <s v="JL RAYA PEMDA KARADENAN NO 4, BOGOR"/>
    <n v="396"/>
    <n v="11"/>
    <x v="5"/>
    <x v="2"/>
  </r>
  <r>
    <x v="19"/>
    <x v="21"/>
    <x v="205"/>
    <s v="JESSINDO"/>
    <x v="281"/>
    <s v="JL MANDOR NAIMAN KP JAMBU, PASIR JAMBU, SUKARAJA"/>
    <n v="396"/>
    <n v="11"/>
    <x v="5"/>
    <x v="2"/>
  </r>
  <r>
    <x v="19"/>
    <x v="21"/>
    <x v="206"/>
    <s v="JESSINDO"/>
    <x v="135"/>
    <s v="PERUM ALAM TIRTA LESTARI RT 5 , CIOMAS"/>
    <n v="684"/>
    <n v="19"/>
    <x v="5"/>
    <x v="2"/>
  </r>
  <r>
    <x v="19"/>
    <x v="21"/>
    <x v="207"/>
    <s v="JESSINDO"/>
    <x v="282"/>
    <s v="PERUM CIMAGGU LAMPING RT 04/014"/>
    <n v="828"/>
    <n v="23"/>
    <x v="5"/>
    <x v="2"/>
  </r>
  <r>
    <x v="19"/>
    <x v="21"/>
    <x v="208"/>
    <s v="JESSINDO"/>
    <x v="263"/>
    <s v="JL RY KEADILAN RT 02/01 RAWADENOK, DEPOK"/>
    <n v="720"/>
    <n v="20"/>
    <x v="5"/>
    <x v="2"/>
  </r>
  <r>
    <x v="19"/>
    <x v="21"/>
    <x v="209"/>
    <s v="JESSINDO"/>
    <x v="283"/>
    <s v="BABAKAN GUNUNG GEDE RT 01/01, BABAKAN , BOGOR TENGAH"/>
    <n v="360"/>
    <n v="10"/>
    <x v="5"/>
    <x v="2"/>
  </r>
  <r>
    <x v="19"/>
    <x v="21"/>
    <x v="210"/>
    <s v="JESSINDO"/>
    <x v="284"/>
    <s v="JL RAYA GOBANG RT02/01 KEL GOBANG , RUMPIN , BOGOR"/>
    <n v="504"/>
    <n v="14"/>
    <x v="5"/>
    <x v="2"/>
  </r>
  <r>
    <x v="19"/>
    <x v="21"/>
    <x v="211"/>
    <s v="JESSINDO"/>
    <x v="12"/>
    <s v="JL SALAK RT01/01 MAMPANG , DEPOK"/>
    <n v="396"/>
    <n v="11"/>
    <x v="5"/>
    <x v="2"/>
  </r>
  <r>
    <x v="19"/>
    <x v="21"/>
    <x v="212"/>
    <s v="JESSINDO"/>
    <x v="285"/>
    <s v="KEDUNG HALANG SUGIH, JEMBATAN 1 , CILEBUT , BOGOR"/>
    <n v="612"/>
    <n v="17"/>
    <x v="5"/>
    <x v="2"/>
  </r>
  <r>
    <x v="19"/>
    <x v="21"/>
    <x v="213"/>
    <s v="JESSINDO"/>
    <x v="286"/>
    <s v="BULAK TIMUR RT 04/09 CIPAYUNG, DEPOK"/>
    <n v="648"/>
    <n v="18"/>
    <x v="5"/>
    <x v="2"/>
  </r>
  <r>
    <x v="19"/>
    <x v="21"/>
    <x v="214"/>
    <s v="JESSINDO"/>
    <x v="287"/>
    <s v="CIKARET GG PENGUMBAHAN RW 04, CIKARET , BOGOR SELATAN"/>
    <n v="684"/>
    <n v="19"/>
    <x v="5"/>
    <x v="2"/>
  </r>
  <r>
    <x v="19"/>
    <x v="21"/>
    <x v="215"/>
    <s v="JESSINDO"/>
    <x v="288"/>
    <s v="BABAKAN ASEM RT02/04, BARANANG SIANG, BOGOR TIMUR"/>
    <n v="432"/>
    <n v="12"/>
    <x v="5"/>
    <x v="2"/>
  </r>
  <r>
    <x v="19"/>
    <x v="21"/>
    <x v="215"/>
    <s v="JESSINDO"/>
    <x v="18"/>
    <s v="JL RIAU WARGALUYU RT01/04, BARANANG SIANG, BOGOR"/>
    <n v="216"/>
    <n v="6"/>
    <x v="5"/>
    <x v="2"/>
  </r>
  <r>
    <x v="19"/>
    <x v="21"/>
    <x v="216"/>
    <s v="JESSINDO"/>
    <x v="123"/>
    <s v="KEBON MANGGOS RT 004/011 PALEDANG, BOGOR TENGAN"/>
    <n v="468"/>
    <n v="13"/>
    <x v="5"/>
    <x v="2"/>
  </r>
  <r>
    <x v="19"/>
    <x v="21"/>
    <x v="217"/>
    <s v="JESSINDO"/>
    <x v="60"/>
    <s v="JL PAMIKUL RAYA NO 6 BANTAR JATI, BOGOR"/>
    <n v="864"/>
    <n v="24"/>
    <x v="5"/>
    <x v="2"/>
  </r>
  <r>
    <x v="19"/>
    <x v="21"/>
    <x v="218"/>
    <s v="JESSINDO"/>
    <x v="289"/>
    <s v="JL METALI NO 17 KOMP PASPAMPRES, BOGOR"/>
    <n v="756"/>
    <n v="21"/>
    <x v="5"/>
    <x v="2"/>
  </r>
  <r>
    <x v="19"/>
    <x v="21"/>
    <x v="219"/>
    <s v="JESSINDO"/>
    <x v="123"/>
    <s v="KP DUREN BARU 04/07 SUSUKAN, BOJONG GEDE"/>
    <n v="504"/>
    <n v="14"/>
    <x v="5"/>
    <x v="2"/>
  </r>
  <r>
    <x v="19"/>
    <x v="21"/>
    <x v="220"/>
    <s v="JESSINDO"/>
    <x v="290"/>
    <s v="RT 06/01 TEGAL LEGA, BOGOR"/>
    <n v="216"/>
    <n v="6"/>
    <x v="5"/>
    <x v="2"/>
  </r>
  <r>
    <x v="19"/>
    <x v="21"/>
    <x v="221"/>
    <s v="JESSINDO"/>
    <x v="291"/>
    <s v="JL MANDOR NAIMAN KP JAMBU, PASIR JAMBU, SUKARAJA"/>
    <n v="504"/>
    <n v="14"/>
    <x v="5"/>
    <x v="2"/>
  </r>
  <r>
    <x v="19"/>
    <x v="21"/>
    <x v="192"/>
    <s v="JESSINDO"/>
    <x v="147"/>
    <s v="CIHERANG HEGAR RASA RT 04/02, BOGOR"/>
    <n v="504"/>
    <n v="14"/>
    <x v="5"/>
    <x v="2"/>
  </r>
  <r>
    <x v="19"/>
    <x v="21"/>
    <x v="222"/>
    <s v="JESSINDO"/>
    <x v="292"/>
    <s v="RT02/10 PANGKALAN 2 , KEDUNG HALANG, BOGOR"/>
    <n v="144"/>
    <n v="4"/>
    <x v="5"/>
    <x v="2"/>
  </r>
  <r>
    <x v="19"/>
    <x v="21"/>
    <x v="223"/>
    <s v="JESSINDO"/>
    <x v="293"/>
    <s v="JL RY PUNCAK GG ALFAUZI CIRATIM RT 004/004, CIPAYUNG, BOGOR"/>
    <n v="324"/>
    <n v="9"/>
    <x v="5"/>
    <x v="2"/>
  </r>
  <r>
    <x v="19"/>
    <x v="21"/>
    <x v="224"/>
    <s v="JESSINDO"/>
    <x v="294"/>
    <s v="JL H MAWI, BOJONG SEMPU, PARUNG, BOGOR"/>
    <n v="612"/>
    <n v="17"/>
    <x v="5"/>
    <x v="2"/>
  </r>
  <r>
    <x v="20"/>
    <x v="22"/>
    <x v="225"/>
    <s v="KSP"/>
    <x v="60"/>
    <s v="LINK SEPANG RAYA CIRACAS SERANG"/>
    <n v="1008"/>
    <n v="28"/>
    <x v="5"/>
    <x v="2"/>
  </r>
  <r>
    <x v="20"/>
    <x v="22"/>
    <x v="225"/>
    <s v="KSP"/>
    <x v="147"/>
    <s v="PERUM TAMAN BANTEN LESTARI"/>
    <n v="1296"/>
    <n v="36"/>
    <x v="5"/>
    <x v="2"/>
  </r>
  <r>
    <x v="20"/>
    <x v="22"/>
    <x v="226"/>
    <s v="KSP"/>
    <x v="295"/>
    <s v="KP KALAHANG  MANDALAWANGI PANDEGLANG"/>
    <n v="216"/>
    <n v="6"/>
    <x v="5"/>
    <x v="2"/>
  </r>
  <r>
    <x v="20"/>
    <x v="22"/>
    <x v="226"/>
    <s v="KSP"/>
    <x v="296"/>
    <s v="KP CIKONENG MANDALAWANGI PANDEGLANG"/>
    <n v="460"/>
    <n v="12.777777777777779"/>
    <x v="5"/>
    <x v="2"/>
  </r>
  <r>
    <x v="20"/>
    <x v="22"/>
    <x v="227"/>
    <s v="JENINDO"/>
    <x v="214"/>
    <s v="PERUM CITRA GADING CIPOCOK JAYA SERANG"/>
    <n v="1296"/>
    <n v="36"/>
    <x v="5"/>
    <x v="2"/>
  </r>
  <r>
    <x v="20"/>
    <x v="22"/>
    <x v="228"/>
    <s v="JENINDO"/>
    <x v="297"/>
    <s v="LINK SEMPU GUDANG"/>
    <n v="576"/>
    <n v="16"/>
    <x v="5"/>
    <x v="2"/>
  </r>
  <r>
    <x v="20"/>
    <x v="22"/>
    <x v="229"/>
    <s v="JENINDO"/>
    <x v="140"/>
    <s v="KOMPEL GRIA PERMATA ASRI"/>
    <n v="576"/>
    <n v="16"/>
    <x v="5"/>
    <x v="2"/>
  </r>
  <r>
    <x v="20"/>
    <x v="22"/>
    <x v="230"/>
    <s v="JENINDO"/>
    <x v="298"/>
    <s v="LINK KAMPUNG BARU SERANG BANTEN"/>
    <n v="1448"/>
    <n v="40.222222222222221"/>
    <x v="5"/>
    <x v="2"/>
  </r>
  <r>
    <x v="20"/>
    <x v="22"/>
    <x v="231"/>
    <s v="JENINDO"/>
    <x v="299"/>
    <s v="KOMPLEK  BANTEN INDAH PERMAI"/>
    <n v="792"/>
    <n v="22"/>
    <x v="5"/>
    <x v="2"/>
  </r>
  <r>
    <x v="20"/>
    <x v="22"/>
    <x v="232"/>
    <s v="JENINDO"/>
    <x v="300"/>
    <s v="LINK CIKULUR SERANG BANTEN"/>
    <n v="540"/>
    <n v="15"/>
    <x v="5"/>
    <x v="2"/>
  </r>
  <r>
    <x v="20"/>
    <x v="22"/>
    <x v="233"/>
    <s v="JENINDO"/>
    <x v="123"/>
    <s v="LINK SUSUKAN  SERANG"/>
    <n v="612"/>
    <n v="17"/>
    <x v="5"/>
    <x v="2"/>
  </r>
  <r>
    <x v="20"/>
    <x v="22"/>
    <x v="234"/>
    <s v="JENINDO"/>
    <x v="76"/>
    <s v="LINK PENGAIRAN BARU CILEGON"/>
    <n v="540"/>
    <n v="15"/>
    <x v="5"/>
    <x v="2"/>
  </r>
  <r>
    <x v="20"/>
    <x v="22"/>
    <x v="235"/>
    <s v="JENINDO"/>
    <x v="301"/>
    <s v="LINK KARUNDANG LOR  RT 05/R02"/>
    <n v="432"/>
    <n v="12"/>
    <x v="5"/>
    <x v="2"/>
  </r>
  <r>
    <x v="20"/>
    <x v="22"/>
    <x v="236"/>
    <s v="JENINDO"/>
    <x v="302"/>
    <s v="LINK.MUNJUL JAYA CIPOCOK JAYA"/>
    <n v="1008"/>
    <n v="28"/>
    <x v="5"/>
    <x v="2"/>
  </r>
  <r>
    <x v="21"/>
    <x v="23"/>
    <x v="237"/>
    <s v="DISTR"/>
    <x v="303"/>
    <s v="KEL GINTUNG KERTA KLARI"/>
    <n v="500"/>
    <n v="13.888888888888889"/>
    <x v="5"/>
    <x v="2"/>
  </r>
  <r>
    <x v="21"/>
    <x v="23"/>
    <x v="238"/>
    <s v="DISTR"/>
    <x v="60"/>
    <s v="PERUMAHAN GALUH MAS KARAWANG"/>
    <n v="1700"/>
    <n v="47.222222222222221"/>
    <x v="5"/>
    <x v="2"/>
  </r>
  <r>
    <x v="21"/>
    <x v="23"/>
    <x v="239"/>
    <s v="DISTR"/>
    <x v="304"/>
    <s v="KAVLING BMJ KEL JENBIN PURWADAN"/>
    <n v="500"/>
    <n v="13.888888888888889"/>
    <x v="5"/>
    <x v="2"/>
  </r>
  <r>
    <x v="21"/>
    <x v="23"/>
    <x v="239"/>
    <s v="DISTR"/>
    <x v="305"/>
    <s v="PERUMNAS ADIARSA KARAWANG"/>
    <n v="4000"/>
    <n v="111.11111111111111"/>
    <x v="5"/>
    <x v="2"/>
  </r>
  <r>
    <x v="21"/>
    <x v="23"/>
    <x v="240"/>
    <s v="DISTR"/>
    <x v="306"/>
    <s v="JL  WIRA SABA SANANGA TIMUR"/>
    <n v="300"/>
    <n v="8.3333333333333339"/>
    <x v="5"/>
    <x v="2"/>
  </r>
  <r>
    <x v="21"/>
    <x v="23"/>
    <x v="240"/>
    <s v="DISTR"/>
    <x v="307"/>
    <s v="JL RY KEPUH KEL KARANG PAWITAN"/>
    <n v="600"/>
    <n v="16.666666666666668"/>
    <x v="5"/>
    <x v="2"/>
  </r>
  <r>
    <x v="21"/>
    <x v="23"/>
    <x v="241"/>
    <s v="DISTR"/>
    <x v="308"/>
    <s v="RT 07 RW03 KEL TANJUNG MEKAR"/>
    <n v="400"/>
    <n v="11.111111111111111"/>
    <x v="5"/>
    <x v="2"/>
  </r>
  <r>
    <x v="21"/>
    <x v="23"/>
    <x v="242"/>
    <s v="DISTR"/>
    <x v="309"/>
    <s v="DUSUN KRAJAN RT 1/1 DESA KARYA SARI RDK"/>
    <n v="500"/>
    <n v="13.888888888888889"/>
    <x v="5"/>
    <x v="2"/>
  </r>
  <r>
    <x v="21"/>
    <x v="23"/>
    <x v="243"/>
    <s v="DISTR"/>
    <x v="310"/>
    <s v="KAMPUNG PASIR MALANG KEL KARANG PAWITAN"/>
    <n v="200"/>
    <n v="5.5555555555555554"/>
    <x v="5"/>
    <x v="2"/>
  </r>
  <r>
    <x v="21"/>
    <x v="23"/>
    <x v="243"/>
    <s v="DISTR"/>
    <x v="311"/>
    <s v="KAMPUNG PASIR BANGKUANG KARANG PAWITAN"/>
    <n v="200"/>
    <n v="5.5555555555555554"/>
    <x v="5"/>
    <x v="2"/>
  </r>
  <r>
    <x v="21"/>
    <x v="23"/>
    <x v="244"/>
    <s v="DISTR"/>
    <x v="312"/>
    <s v="JL RAYA SUKATANI CIKARANG"/>
    <n v="400"/>
    <n v="11.111111111111111"/>
    <x v="5"/>
    <x v="2"/>
  </r>
  <r>
    <x v="21"/>
    <x v="23"/>
    <x v="244"/>
    <s v="DISTR"/>
    <x v="3"/>
    <s v="JL. RAYA SUKATANI CIKARANG"/>
    <n v="300"/>
    <n v="8.3333333333333339"/>
    <x v="5"/>
    <x v="2"/>
  </r>
  <r>
    <x v="21"/>
    <x v="23"/>
    <x v="227"/>
    <s v="DISTR"/>
    <x v="313"/>
    <s v="DUSUN KRAJAN KEL CIKAMPEK KOTA"/>
    <n v="600"/>
    <n v="16.666666666666668"/>
    <x v="5"/>
    <x v="2"/>
  </r>
  <r>
    <x v="21"/>
    <x v="23"/>
    <x v="227"/>
    <s v="DISTR"/>
    <x v="314"/>
    <s v="DUSUN WIRA KARYA CIKAMPEK KOTA"/>
    <n v="400"/>
    <n v="11.111111111111111"/>
    <x v="5"/>
    <x v="2"/>
  </r>
  <r>
    <x v="21"/>
    <x v="23"/>
    <x v="245"/>
    <s v="KSP"/>
    <x v="251"/>
    <s v="BLOK X PERUMNAS TELUK JAMBE"/>
    <n v="325"/>
    <n v="9.0277777777777786"/>
    <x v="5"/>
    <x v="2"/>
  </r>
  <r>
    <x v="21"/>
    <x v="23"/>
    <x v="245"/>
    <s v="KSP"/>
    <x v="315"/>
    <s v="BLOK T PERUMNAS TELUK JAMBE"/>
    <n v="915"/>
    <n v="25.416666666666668"/>
    <x v="5"/>
    <x v="2"/>
  </r>
  <r>
    <x v="21"/>
    <x v="23"/>
    <x v="246"/>
    <s v="DISTR"/>
    <x v="316"/>
    <s v="PERUM SUKARAYA INDAH "/>
    <n v="3000"/>
    <n v="83.333333333333329"/>
    <x v="5"/>
    <x v="2"/>
  </r>
  <r>
    <x v="21"/>
    <x v="23"/>
    <x v="247"/>
    <s v="DISTR"/>
    <x v="317"/>
    <s v="GRIYA PANORAMA INDAH BLOK E"/>
    <n v="360"/>
    <n v="10"/>
    <x v="5"/>
    <x v="2"/>
  </r>
  <r>
    <x v="21"/>
    <x v="23"/>
    <x v="248"/>
    <s v="DISTR"/>
    <x v="311"/>
    <s v="KAMPUNG CURUG KADONGDONG DESA KUTA RAHARJA"/>
    <n v="400"/>
    <n v="11.111111111111111"/>
    <x v="5"/>
    <x v="2"/>
  </r>
  <r>
    <x v="21"/>
    <x v="23"/>
    <x v="249"/>
    <s v="DISTR"/>
    <x v="318"/>
    <s v="JL RAYA CIKARANG BARU"/>
    <n v="400"/>
    <n v="11.111111111111111"/>
    <x v="5"/>
    <x v="2"/>
  </r>
  <r>
    <x v="21"/>
    <x v="23"/>
    <x v="249"/>
    <s v="DISTR"/>
    <x v="319"/>
    <s v="JL CIKARANG BARU PASIR GOMBING"/>
    <n v="450"/>
    <n v="12.5"/>
    <x v="5"/>
    <x v="2"/>
  </r>
  <r>
    <x v="21"/>
    <x v="23"/>
    <x v="210"/>
    <s v="DISTR"/>
    <x v="320"/>
    <s v="DESA CAMPAKA PURWAKARTA"/>
    <n v="500"/>
    <n v="13.888888888888889"/>
    <x v="5"/>
    <x v="2"/>
  </r>
  <r>
    <x v="21"/>
    <x v="23"/>
    <x v="230"/>
    <s v="DISTR"/>
    <x v="321"/>
    <s v="PERUM CITRA SWARNA PRATAMA RT 17/07"/>
    <n v="500"/>
    <n v="13.888888888888889"/>
    <x v="5"/>
    <x v="2"/>
  </r>
  <r>
    <x v="21"/>
    <x v="23"/>
    <x v="250"/>
    <s v="DISTR"/>
    <x v="322"/>
    <s v="JL RAYA KOSAMBI KLARI "/>
    <n v="300"/>
    <n v="8.3333333333333339"/>
    <x v="5"/>
    <x v="2"/>
  </r>
  <r>
    <x v="21"/>
    <x v="23"/>
    <x v="250"/>
    <s v="DISTR"/>
    <x v="323"/>
    <s v="JL RY BELENDUNG KLARI"/>
    <n v="250"/>
    <n v="6.9444444444444446"/>
    <x v="5"/>
    <x v="2"/>
  </r>
  <r>
    <x v="22"/>
    <x v="24"/>
    <x v="251"/>
    <s v="KSP"/>
    <x v="324"/>
    <s v="JL JATIPURA RT 13/17 JATI CEMPAKA PONDOK GEDE"/>
    <n v="2000"/>
    <n v="55.555555555555557"/>
    <x v="5"/>
    <x v="2"/>
  </r>
  <r>
    <x v="22"/>
    <x v="24"/>
    <x v="251"/>
    <s v="KSP"/>
    <x v="325"/>
    <s v="PERUMAHAN BUMI JATI WARINGIN"/>
    <n v="1000"/>
    <n v="27.777777777777779"/>
    <x v="5"/>
    <x v="2"/>
  </r>
  <r>
    <x v="22"/>
    <x v="24"/>
    <x v="252"/>
    <s v="JENINDO "/>
    <x v="179"/>
    <s v="KAMPUNG BULAK RT 3/7 JATI ASIH"/>
    <n v="1000"/>
    <n v="27.777777777777779"/>
    <x v="5"/>
    <x v="2"/>
  </r>
  <r>
    <x v="22"/>
    <x v="24"/>
    <x v="252"/>
    <s v="JENINDO "/>
    <x v="252"/>
    <s v="KOMP PEMDA JATI ASIH"/>
    <n v="1000"/>
    <n v="27.777777777777779"/>
    <x v="5"/>
    <x v="2"/>
  </r>
  <r>
    <x v="22"/>
    <x v="24"/>
    <x v="253"/>
    <s v="JENINDO "/>
    <x v="326"/>
    <s v="KOMP PERUMAHAN JATI MEKAR"/>
    <n v="700"/>
    <n v="19.444444444444443"/>
    <x v="5"/>
    <x v="2"/>
  </r>
  <r>
    <x v="22"/>
    <x v="24"/>
    <x v="254"/>
    <s v="JENINDO "/>
    <x v="327"/>
    <s v="JL MASJID FATUL IMAN RT7/6KELURAHAN JATI SARI JATIASIH"/>
    <n v="828"/>
    <n v="23"/>
    <x v="5"/>
    <x v="2"/>
  </r>
  <r>
    <x v="22"/>
    <x v="24"/>
    <x v="255"/>
    <s v="KSP"/>
    <x v="328"/>
    <s v="JATIWARINGIN"/>
    <n v="360"/>
    <n v="10"/>
    <x v="5"/>
    <x v="2"/>
  </r>
  <r>
    <x v="22"/>
    <x v="24"/>
    <x v="255"/>
    <s v="KSP"/>
    <x v="329"/>
    <s v="JATIWARINGIN"/>
    <n v="250"/>
    <n v="6.9444444444444446"/>
    <x v="5"/>
    <x v="2"/>
  </r>
  <r>
    <x v="22"/>
    <x v="24"/>
    <x v="256"/>
    <s v="JENINDO"/>
    <x v="330"/>
    <s v="JL PANSOR BOJONG MENTENG"/>
    <n v="350"/>
    <n v="9.7222222222222214"/>
    <x v="5"/>
    <x v="2"/>
  </r>
  <r>
    <x v="22"/>
    <x v="24"/>
    <x v="256"/>
    <s v="JENINDO"/>
    <x v="331"/>
    <s v="JL BOJONG MENTENG RT3/3"/>
    <n v="350"/>
    <n v="9.7222222222222214"/>
    <x v="5"/>
    <x v="2"/>
  </r>
  <r>
    <x v="22"/>
    <x v="24"/>
    <x v="257"/>
    <s v="JENINDO"/>
    <x v="332"/>
    <s v="JL SINAR ASIH KP KEBANTENAN"/>
    <n v="700"/>
    <n v="19.444444444444443"/>
    <x v="5"/>
    <x v="2"/>
  </r>
  <r>
    <x v="22"/>
    <x v="24"/>
    <x v="258"/>
    <s v="JENINDO"/>
    <x v="333"/>
    <s v="JL PARPOSTEL GANG HJ ANAN JATI ASIH"/>
    <n v="150"/>
    <n v="4.166666666666667"/>
    <x v="5"/>
    <x v="2"/>
  </r>
  <r>
    <x v="22"/>
    <x v="24"/>
    <x v="258"/>
    <s v="JENINDO"/>
    <x v="334"/>
    <s v="JL PARPOSTEL GANG ABIB JATI ASIH"/>
    <n v="500"/>
    <n v="13.888888888888889"/>
    <x v="5"/>
    <x v="2"/>
  </r>
  <r>
    <x v="22"/>
    <x v="24"/>
    <x v="259"/>
    <s v="JENINDO"/>
    <x v="335"/>
    <s v="JL PONCOL RT3/2 BOJONG MENTENG"/>
    <n v="1000"/>
    <n v="27.777777777777779"/>
    <x v="5"/>
    <x v="2"/>
  </r>
  <r>
    <x v="22"/>
    <x v="24"/>
    <x v="259"/>
    <s v="JENINDO"/>
    <x v="336"/>
    <s v="JL RAYA NAROGONG KM 27"/>
    <n v="1000"/>
    <n v="27.777777777777779"/>
    <x v="5"/>
    <x v="2"/>
  </r>
  <r>
    <x v="22"/>
    <x v="24"/>
    <x v="119"/>
    <s v="KSP"/>
    <x v="337"/>
    <s v="KAMPUNG SINGKIR DESA PANTAI MEKAR"/>
    <n v="1000"/>
    <n v="27.777777777777779"/>
    <x v="5"/>
    <x v="2"/>
  </r>
  <r>
    <x v="22"/>
    <x v="24"/>
    <x v="260"/>
    <s v="KSP"/>
    <x v="338"/>
    <s v="KAMPUNG GAGA DESA PANTAI MEKAR"/>
    <n v="200"/>
    <n v="5.5555555555555554"/>
    <x v="5"/>
    <x v="2"/>
  </r>
  <r>
    <x v="22"/>
    <x v="24"/>
    <x v="261"/>
    <s v="JENINDO"/>
    <x v="339"/>
    <s v="JL H ALI RT5/4 KAMP TENGAH "/>
    <n v="300"/>
    <n v="8.3333333333333339"/>
    <x v="5"/>
    <x v="2"/>
  </r>
  <r>
    <x v="22"/>
    <x v="24"/>
    <x v="262"/>
    <s v="JENINDO"/>
    <x v="340"/>
    <s v="GANG CENDANA RT3/3"/>
    <n v="1000"/>
    <n v="27.777777777777779"/>
    <x v="5"/>
    <x v="2"/>
  </r>
  <r>
    <x v="22"/>
    <x v="24"/>
    <x v="262"/>
    <s v="JENINDO"/>
    <x v="341"/>
    <s v="KP KARYA BAKTI RT1/4"/>
    <n v="1000"/>
    <n v="27.777777777777779"/>
    <x v="5"/>
    <x v="2"/>
  </r>
  <r>
    <x v="22"/>
    <x v="24"/>
    <x v="200"/>
    <s v="KSP"/>
    <x v="342"/>
    <s v="PURI NIRWANA RT2/12"/>
    <n v="1300"/>
    <n v="36.111111111111114"/>
    <x v="5"/>
    <x v="2"/>
  </r>
  <r>
    <x v="22"/>
    <x v="24"/>
    <x v="200"/>
    <s v="KSP"/>
    <x v="343"/>
    <s v="JL BAKTI ABRI KAM SINDANG KARSA RT4/10"/>
    <n v="500"/>
    <n v="13.888888888888889"/>
    <x v="5"/>
    <x v="2"/>
  </r>
  <r>
    <x v="23"/>
    <x v="24"/>
    <x v="263"/>
    <s v="KSP"/>
    <x v="344"/>
    <s v="HARAPAN INDAH"/>
    <n v="3000"/>
    <n v="83.333333333333329"/>
    <x v="5"/>
    <x v="2"/>
  </r>
  <r>
    <x v="23"/>
    <x v="24"/>
    <x v="263"/>
    <s v="KSP"/>
    <x v="345"/>
    <s v="PONDOK UNGU"/>
    <n v="500"/>
    <n v="13.888888888888889"/>
    <x v="5"/>
    <x v="2"/>
  </r>
  <r>
    <x v="23"/>
    <x v="24"/>
    <x v="264"/>
    <s v="KSP"/>
    <x v="346"/>
    <s v="BEKASI"/>
    <n v="1000"/>
    <n v="27.777777777777779"/>
    <x v="5"/>
    <x v="2"/>
  </r>
  <r>
    <x v="23"/>
    <x v="24"/>
    <x v="264"/>
    <s v="KSP"/>
    <x v="347"/>
    <s v="PONDOK UNGU"/>
    <n v="800"/>
    <n v="22.222222222222221"/>
    <x v="5"/>
    <x v="2"/>
  </r>
  <r>
    <x v="23"/>
    <x v="24"/>
    <x v="265"/>
    <s v="JENINDO"/>
    <x v="253"/>
    <s v="KOMP POLRI JATI RANGGA"/>
    <n v="696"/>
    <n v="19.333333333333332"/>
    <x v="5"/>
    <x v="2"/>
  </r>
  <r>
    <x v="23"/>
    <x v="24"/>
    <x v="266"/>
    <s v="JENINDO"/>
    <x v="348"/>
    <s v="PERUM GRANDPERMATA RECIDEN TAMBUN UTARA"/>
    <n v="1000"/>
    <n v="27.777777777777779"/>
    <x v="5"/>
    <x v="2"/>
  </r>
  <r>
    <x v="23"/>
    <x v="24"/>
    <x v="267"/>
    <s v="JENINDO"/>
    <x v="349"/>
    <s v="JL MAWAR RT4/2 PEDURENAN"/>
    <n v="500"/>
    <n v="13.888888888888889"/>
    <x v="5"/>
    <x v="2"/>
  </r>
  <r>
    <x v="23"/>
    <x v="24"/>
    <x v="267"/>
    <s v="JENINDO"/>
    <x v="326"/>
    <s v="JL MAWAR RT2/2 KEL PEDURENAN"/>
    <n v="500"/>
    <n v="13.888888888888889"/>
    <x v="5"/>
    <x v="2"/>
  </r>
  <r>
    <x v="23"/>
    <x v="24"/>
    <x v="268"/>
    <s v="JENINDO"/>
    <x v="350"/>
    <s v="JL KH MAS MANSUR RT5/2 BEKASI"/>
    <n v="1000"/>
    <n v="27.777777777777779"/>
    <x v="5"/>
    <x v="2"/>
  </r>
  <r>
    <x v="23"/>
    <x v="24"/>
    <x v="268"/>
    <s v="JENINDO"/>
    <x v="351"/>
    <s v="JL KH MAS MANSUR RT4/2 BEKASI"/>
    <n v="600"/>
    <n v="16.666666666666668"/>
    <x v="5"/>
    <x v="2"/>
  </r>
  <r>
    <x v="23"/>
    <x v="24"/>
    <x v="269"/>
    <s v="JENINDO"/>
    <x v="352"/>
    <s v="KAMP CIKEYAS PARUNG RT2/10 CIANGSANA"/>
    <n v="300"/>
    <n v="8.3333333333333339"/>
    <x v="5"/>
    <x v="2"/>
  </r>
  <r>
    <x v="23"/>
    <x v="24"/>
    <x v="270"/>
    <s v="JENINDO"/>
    <x v="256"/>
    <s v="JL KASENAN RT6/3 PURI GADING "/>
    <n v="500"/>
    <n v="13.888888888888889"/>
    <x v="5"/>
    <x v="2"/>
  </r>
  <r>
    <x v="23"/>
    <x v="24"/>
    <x v="270"/>
    <s v="JENINDO"/>
    <x v="353"/>
    <s v="JL BOING RT5/3 KAMP PEDURENAN"/>
    <n v="300"/>
    <n v="8.3333333333333339"/>
    <x v="5"/>
    <x v="2"/>
  </r>
  <r>
    <x v="23"/>
    <x v="24"/>
    <x v="271"/>
    <s v="JENINDO"/>
    <x v="354"/>
    <s v="JL WIBAWA MUKTI GANG YAPID"/>
    <n v="250"/>
    <n v="6.9444444444444446"/>
    <x v="5"/>
    <x v="2"/>
  </r>
  <r>
    <x v="23"/>
    <x v="24"/>
    <x v="272"/>
    <s v="JENINDO"/>
    <x v="355"/>
    <s v="JL HJ BORI RT2/2 JATI ASIH"/>
    <n v="450"/>
    <n v="12.5"/>
    <x v="5"/>
    <x v="2"/>
  </r>
  <r>
    <x v="23"/>
    <x v="24"/>
    <x v="272"/>
    <s v="JENINDO"/>
    <x v="356"/>
    <s v="GANG HJ LONGKOT RT5/1 PEDURENAN"/>
    <n v="250"/>
    <n v="6.9444444444444446"/>
    <x v="5"/>
    <x v="2"/>
  </r>
  <r>
    <x v="23"/>
    <x v="24"/>
    <x v="273"/>
    <s v="JENINDO"/>
    <x v="357"/>
    <s v="JL RAWA DOLAR GG HASAN JATI RANGGON"/>
    <n v="150"/>
    <n v="4.166666666666667"/>
    <x v="5"/>
    <x v="2"/>
  </r>
  <r>
    <x v="23"/>
    <x v="24"/>
    <x v="274"/>
    <s v="JENINDO"/>
    <x v="347"/>
    <s v="JL WIBAWA MUKTI GANG LONGKOT"/>
    <n v="300"/>
    <n v="8.3333333333333339"/>
    <x v="5"/>
    <x v="2"/>
  </r>
  <r>
    <x v="24"/>
    <x v="25"/>
    <x v="275"/>
    <s v="KSP"/>
    <x v="267"/>
    <s v="GRAHA LESTARI CITRA RAYA"/>
    <n v="750"/>
    <n v="20.833333333333332"/>
    <x v="5"/>
    <x v="2"/>
  </r>
  <r>
    <x v="24"/>
    <x v="25"/>
    <x v="275"/>
    <s v="KSP"/>
    <x v="358"/>
    <s v="GRAHA PESONA"/>
    <n v="1750"/>
    <n v="48.611111111111114"/>
    <x v="5"/>
    <x v="2"/>
  </r>
  <r>
    <x v="24"/>
    <x v="25"/>
    <x v="276"/>
    <s v="KSP"/>
    <x v="359"/>
    <s v="GREEN SEVILLA"/>
    <n v="450"/>
    <n v="12.5"/>
    <x v="5"/>
    <x v="2"/>
  </r>
  <r>
    <x v="24"/>
    <x v="25"/>
    <x v="276"/>
    <s v="KSP"/>
    <x v="360"/>
    <s v="GRAND CATANIA CITRA RAYA"/>
    <n v="500"/>
    <n v="13.888888888888889"/>
    <x v="5"/>
    <x v="2"/>
  </r>
  <r>
    <x v="24"/>
    <x v="25"/>
    <x v="277"/>
    <s v="JENINDO"/>
    <x v="243"/>
    <s v="TAMBUN BEKASI"/>
    <n v="450"/>
    <n v="12.5"/>
    <x v="5"/>
    <x v="2"/>
  </r>
  <r>
    <x v="24"/>
    <x v="25"/>
    <x v="278"/>
    <s v="JENINDO"/>
    <x v="138"/>
    <s v="PERUM GMP SEPATAN"/>
    <n v="550"/>
    <n v="15.277777777777779"/>
    <x v="5"/>
    <x v="2"/>
  </r>
  <r>
    <x v="24"/>
    <x v="25"/>
    <x v="279"/>
    <s v="JENINDO"/>
    <x v="361"/>
    <s v="PERUM RAJEG ASRI"/>
    <n v="1000"/>
    <n v="27.777777777777779"/>
    <x v="5"/>
    <x v="2"/>
  </r>
  <r>
    <x v="24"/>
    <x v="25"/>
    <x v="280"/>
    <s v="JENINDO"/>
    <x v="362"/>
    <s v="KUNCIRAN INDAH BL A RW O7  PINANG"/>
    <n v="800"/>
    <n v="22.222222222222221"/>
    <x v="5"/>
    <x v="2"/>
  </r>
  <r>
    <x v="24"/>
    <x v="25"/>
    <x v="281"/>
    <s v="JENINDO"/>
    <x v="363"/>
    <s v="KP PERIUK JAYA KEC PERIUK "/>
    <n v="400"/>
    <n v="11.111111111111111"/>
    <x v="5"/>
    <x v="2"/>
  </r>
  <r>
    <x v="24"/>
    <x v="25"/>
    <x v="90"/>
    <s v="JENINDO"/>
    <x v="364"/>
    <s v="BANJAR WIJAYA CIPONDOH"/>
    <n v="3000"/>
    <n v="83.333333333333329"/>
    <x v="5"/>
    <x v="2"/>
  </r>
  <r>
    <x v="24"/>
    <x v="25"/>
    <x v="122"/>
    <s v="JENINDO"/>
    <x v="365"/>
    <s v="TAMAN KUTABUMI BLOK A KUTABUMI"/>
    <n v="700"/>
    <n v="19.444444444444443"/>
    <x v="5"/>
    <x v="2"/>
  </r>
  <r>
    <x v="24"/>
    <x v="25"/>
    <x v="203"/>
    <s v="JENINDO"/>
    <x v="285"/>
    <s v="PENINGGILAN RT 01/5 KARANG TENGAH "/>
    <n v="800"/>
    <n v="22.222222222222221"/>
    <x v="5"/>
    <x v="2"/>
  </r>
  <r>
    <x v="24"/>
    <x v="25"/>
    <x v="282"/>
    <s v="JENINDO"/>
    <x v="124"/>
    <s v="PENINGGILAN Gg H KANA CILEDUG"/>
    <n v="650"/>
    <n v="18.055555555555557"/>
    <x v="5"/>
    <x v="2"/>
  </r>
  <r>
    <x v="24"/>
    <x v="25"/>
    <x v="283"/>
    <s v="JENINDO"/>
    <x v="366"/>
    <s v="KMP SAWAH CIPUTAT"/>
    <n v="400"/>
    <n v="11.111111111111111"/>
    <x v="5"/>
    <x v="2"/>
  </r>
  <r>
    <x v="24"/>
    <x v="25"/>
    <x v="284"/>
    <s v="JENINDO"/>
    <x v="367"/>
    <s v="TAMAN KIRANA SURYA CISOKA"/>
    <n v="800"/>
    <n v="22.222222222222221"/>
    <x v="5"/>
    <x v="2"/>
  </r>
  <r>
    <x v="24"/>
    <x v="25"/>
    <x v="285"/>
    <s v="JENINDO"/>
    <x v="368"/>
    <s v="PERMATA SEPATAN"/>
    <n v="800"/>
    <n v="22.222222222222221"/>
    <x v="5"/>
    <x v="2"/>
  </r>
  <r>
    <x v="24"/>
    <x v="25"/>
    <x v="286"/>
    <s v="JENINDO"/>
    <x v="263"/>
    <s v="TAMAN ROYAL 1 CIPONDOH"/>
    <n v="500"/>
    <n v="13.888888888888889"/>
    <x v="5"/>
    <x v="2"/>
  </r>
  <r>
    <x v="24"/>
    <x v="25"/>
    <x v="287"/>
    <s v="JENINDO"/>
    <x v="369"/>
    <s v="PERUM BINONG PERMAI"/>
    <n v="500"/>
    <n v="13.888888888888889"/>
    <x v="5"/>
    <x v="2"/>
  </r>
  <r>
    <x v="24"/>
    <x v="25"/>
    <x v="288"/>
    <s v="JENINDO"/>
    <x v="82"/>
    <s v="GRIYA SANGIANG MAS PERIUK KOTA TGR"/>
    <n v="800"/>
    <n v="22.222222222222221"/>
    <x v="5"/>
    <x v="2"/>
  </r>
  <r>
    <x v="24"/>
    <x v="25"/>
    <x v="289"/>
    <s v="JENINDO"/>
    <x v="370"/>
    <s v="GARDENIA EXT"/>
    <n v="650"/>
    <n v="18.055555555555557"/>
    <x v="5"/>
    <x v="2"/>
  </r>
  <r>
    <x v="24"/>
    <x v="25"/>
    <x v="275"/>
    <s v="JENINDO"/>
    <x v="267"/>
    <s v="JL PANGLIMA POLIS PORIS"/>
    <n v="800"/>
    <n v="22.222222222222221"/>
    <x v="5"/>
    <x v="2"/>
  </r>
  <r>
    <x v="24"/>
    <x v="25"/>
    <x v="290"/>
    <s v="JENINDO"/>
    <x v="135"/>
    <s v="JL SEPATAN TANAH MERAH"/>
    <n v="500"/>
    <n v="13.888888888888889"/>
    <x v="5"/>
    <x v="2"/>
  </r>
  <r>
    <x v="24"/>
    <x v="25"/>
    <x v="291"/>
    <s v="JENINDO"/>
    <x v="371"/>
    <s v="JL KH HASYIM ASARI PINANG"/>
    <n v="450"/>
    <n v="12.5"/>
    <x v="5"/>
    <x v="2"/>
  </r>
  <r>
    <x v="25"/>
    <x v="26"/>
    <x v="215"/>
    <s v="KSP"/>
    <x v="368"/>
    <s v="RUSUN PENJARINGAN"/>
    <n v="2052"/>
    <n v="57"/>
    <x v="5"/>
    <x v="2"/>
  </r>
  <r>
    <x v="25"/>
    <x v="26"/>
    <x v="215"/>
    <s v="KSP"/>
    <x v="372"/>
    <s v="BANDENGAN UTARA"/>
    <n v="900"/>
    <n v="25"/>
    <x v="5"/>
    <x v="2"/>
  </r>
  <r>
    <x v="25"/>
    <x v="26"/>
    <x v="210"/>
    <s v="KSP"/>
    <x v="367"/>
    <s v="LAKSA 1 SAWAH LIO"/>
    <n v="288"/>
    <n v="8"/>
    <x v="5"/>
    <x v="2"/>
  </r>
  <r>
    <x v="25"/>
    <x v="26"/>
    <x v="210"/>
    <s v="KSP"/>
    <x v="373"/>
    <s v="JL TANAH PASIR"/>
    <n v="612"/>
    <n v="17"/>
    <x v="5"/>
    <x v="2"/>
  </r>
  <r>
    <x v="25"/>
    <x v="26"/>
    <x v="292"/>
    <s v="JENINDO"/>
    <x v="196"/>
    <s v="SRENGSENG DALEM"/>
    <n v="684"/>
    <n v="19"/>
    <x v="5"/>
    <x v="2"/>
  </r>
  <r>
    <x v="25"/>
    <x v="26"/>
    <x v="293"/>
    <s v="JENINDO"/>
    <x v="368"/>
    <s v="KOTA BUMI 2"/>
    <n v="1008"/>
    <n v="28"/>
    <x v="5"/>
    <x v="2"/>
  </r>
  <r>
    <x v="25"/>
    <x v="26"/>
    <x v="294"/>
    <s v="JENINDO"/>
    <x v="374"/>
    <s v="JEMBATAN GANTUNG"/>
    <n v="504"/>
    <n v="14"/>
    <x v="5"/>
    <x v="2"/>
  </r>
  <r>
    <x v="25"/>
    <x v="26"/>
    <x v="295"/>
    <s v="JENINDO"/>
    <x v="375"/>
    <s v="LEMBANG 2 CILEDUG"/>
    <n v="432"/>
    <n v="12"/>
    <x v="5"/>
    <x v="2"/>
  </r>
  <r>
    <x v="25"/>
    <x v="26"/>
    <x v="42"/>
    <s v="JENINDO"/>
    <x v="376"/>
    <s v="KP ALAS TUA BLOK LONTAR"/>
    <n v="720"/>
    <n v="20"/>
    <x v="5"/>
    <x v="2"/>
  </r>
  <r>
    <x v="25"/>
    <x v="26"/>
    <x v="42"/>
    <s v="JENINDO"/>
    <x v="368"/>
    <s v="BLOK DADAP"/>
    <n v="360"/>
    <n v="10"/>
    <x v="5"/>
    <x v="2"/>
  </r>
  <r>
    <x v="25"/>
    <x v="26"/>
    <x v="296"/>
    <s v="JENINDO"/>
    <x v="377"/>
    <s v="PERUM WISMA MAS 2"/>
    <n v="792"/>
    <n v="22"/>
    <x v="5"/>
    <x v="2"/>
  </r>
  <r>
    <x v="25"/>
    <x v="26"/>
    <x v="297"/>
    <s v="JENINDO"/>
    <x v="378"/>
    <s v="JAMPANG KAHURIPAN BOGOR"/>
    <n v="504"/>
    <n v="14"/>
    <x v="5"/>
    <x v="2"/>
  </r>
  <r>
    <x v="25"/>
    <x v="26"/>
    <x v="297"/>
    <s v="JENINDO"/>
    <x v="263"/>
    <s v="JL PARUNG BOGOR"/>
    <n v="504"/>
    <n v="14"/>
    <x v="5"/>
    <x v="2"/>
  </r>
  <r>
    <x v="25"/>
    <x v="26"/>
    <x v="298"/>
    <s v="JENINDO"/>
    <x v="55"/>
    <s v="RAWA BUAYA JAKARTA BARAT"/>
    <n v="900"/>
    <n v="25"/>
    <x v="5"/>
    <x v="2"/>
  </r>
  <r>
    <x v="25"/>
    <x v="26"/>
    <x v="299"/>
    <s v="JENINDO"/>
    <x v="134"/>
    <s v="JELAMBAR JAKARTA BARAT"/>
    <n v="540"/>
    <n v="15"/>
    <x v="5"/>
    <x v="2"/>
  </r>
  <r>
    <x v="26"/>
    <x v="27"/>
    <x v="300"/>
    <s v="KSP"/>
    <x v="379"/>
    <s v="KP. PAKUWON RT 01 RW 01 DESA CIBODAS KEC. BOJONGGENTENG"/>
    <n v="396"/>
    <n v="11"/>
    <x v="5"/>
    <x v="2"/>
  </r>
  <r>
    <x v="26"/>
    <x v="27"/>
    <x v="300"/>
    <s v="KSP"/>
    <x v="375"/>
    <s v="KP.PAKUWON 02/01 BOJONGLONGOK PARAKANSALAK"/>
    <n v="612"/>
    <n v="17"/>
    <x v="5"/>
    <x v="2"/>
  </r>
  <r>
    <x v="26"/>
    <x v="27"/>
    <x v="301"/>
    <s v="KSP"/>
    <x v="380"/>
    <s v="GANG MASJID 06/05 WARUDOYONG "/>
    <n v="288"/>
    <n v="8"/>
    <x v="5"/>
    <x v="2"/>
  </r>
  <r>
    <x v="26"/>
    <x v="27"/>
    <x v="301"/>
    <s v="KSP"/>
    <x v="381"/>
    <s v="JL. PELABUHAN 2 GANG MASJID WARUNG DOYONG "/>
    <n v="540"/>
    <n v="15"/>
    <x v="5"/>
    <x v="2"/>
  </r>
  <r>
    <x v="26"/>
    <x v="27"/>
    <x v="302"/>
    <s v="DISTR"/>
    <x v="382"/>
    <s v="PERUM BUMI SUKALARANG PERMAI SUKALARANG"/>
    <n v="504"/>
    <n v="14"/>
    <x v="5"/>
    <x v="2"/>
  </r>
  <r>
    <x v="26"/>
    <x v="27"/>
    <x v="302"/>
    <s v="DISTR"/>
    <x v="76"/>
    <s v="PERUM MUSTIKA CEMERLANG GEKBRONG"/>
    <n v="504"/>
    <n v="14"/>
    <x v="5"/>
    <x v="2"/>
  </r>
  <r>
    <x v="26"/>
    <x v="27"/>
    <x v="303"/>
    <s v="DISTR"/>
    <x v="187"/>
    <s v="KP. CIBEUREUM RT 04 RW 14 DESA SUKARAJA "/>
    <n v="504"/>
    <n v="14"/>
    <x v="5"/>
    <x v="2"/>
  </r>
  <r>
    <x v="26"/>
    <x v="27"/>
    <x v="304"/>
    <s v="DISTR"/>
    <x v="383"/>
    <s v="JL. PELABUHAN 2 KM 3 CIKUJANG DAYEUH LUHUR"/>
    <n v="612"/>
    <n v="17"/>
    <x v="5"/>
    <x v="2"/>
  </r>
  <r>
    <x v="26"/>
    <x v="27"/>
    <x v="305"/>
    <s v="DISTR"/>
    <x v="384"/>
    <s v="PERUM BUMI RAHAYU ELOK JL. GOALPARA SUKARAJA "/>
    <n v="324"/>
    <n v="9"/>
    <x v="5"/>
    <x v="2"/>
  </r>
  <r>
    <x v="26"/>
    <x v="27"/>
    <x v="306"/>
    <s v="DISTR"/>
    <x v="385"/>
    <s v="JL. TIPAR GANG SADEWA RT 04 RW 01 CITAMIANG"/>
    <n v="540"/>
    <n v="15"/>
    <x v="5"/>
    <x v="2"/>
  </r>
  <r>
    <x v="26"/>
    <x v="27"/>
    <x v="307"/>
    <s v="DISTR"/>
    <x v="386"/>
    <s v="CIPAKU RT 03 RW 04 LANGENSARI KEC. SUKARAJA"/>
    <n v="360"/>
    <n v="10"/>
    <x v="5"/>
    <x v="2"/>
  </r>
  <r>
    <x v="26"/>
    <x v="27"/>
    <x v="308"/>
    <s v="DISTR"/>
    <x v="387"/>
    <s v="CIMAHPAR RT 10 RW 04 CIKARET, KEBON PEDES"/>
    <n v="360"/>
    <n v="10"/>
    <x v="5"/>
    <x v="2"/>
  </r>
  <r>
    <x v="26"/>
    <x v="27"/>
    <x v="309"/>
    <s v="DISTR"/>
    <x v="388"/>
    <s v="PERUM TANJUNG SARI PERMAI JL. ANYELIR BLOK B7 NO 1"/>
    <n v="360"/>
    <n v="10"/>
    <x v="5"/>
    <x v="2"/>
  </r>
  <r>
    <x v="26"/>
    <x v="27"/>
    <x v="310"/>
    <s v="DISTR"/>
    <x v="389"/>
    <s v="JLN. BABAKAN RANJI KEBON PEDES, SUKARAJA"/>
    <n v="468"/>
    <n v="13"/>
    <x v="5"/>
    <x v="2"/>
  </r>
  <r>
    <x v="26"/>
    <x v="27"/>
    <x v="311"/>
    <s v="DISTR"/>
    <x v="390"/>
    <s v="KP. TEGAL WANGI 03/02, SUKAKARYA WARUDOYONG"/>
    <n v="216"/>
    <n v="6"/>
    <x v="5"/>
    <x v="2"/>
  </r>
  <r>
    <x v="26"/>
    <x v="27"/>
    <x v="312"/>
    <s v="DISTR"/>
    <x v="391"/>
    <s v="PERUM PRANA ESTATE BLOK C"/>
    <n v="360"/>
    <n v="10"/>
    <x v="5"/>
    <x v="2"/>
  </r>
  <r>
    <x v="26"/>
    <x v="27"/>
    <x v="313"/>
    <s v="DISTR"/>
    <x v="392"/>
    <s v="KP. CIJAMBE LEGOK RT 50 RW 21, SUKARESMI. CISAAT"/>
    <n v="648"/>
    <n v="18"/>
    <x v="5"/>
    <x v="2"/>
  </r>
  <r>
    <x v="26"/>
    <x v="27"/>
    <x v="314"/>
    <s v="DISTR"/>
    <x v="274"/>
    <s v="KP. GUNUNG JAYA 14/03 GUNUNG JAYA, CISAAT"/>
    <n v="360"/>
    <n v="10"/>
    <x v="5"/>
    <x v="2"/>
  </r>
  <r>
    <x v="26"/>
    <x v="27"/>
    <x v="315"/>
    <s v="DISTR"/>
    <x v="228"/>
    <s v="KP.NANGGEWER RT 15 RW 05, NANGGEWER SUKABUMI "/>
    <n v="360"/>
    <n v="10"/>
    <x v="5"/>
    <x v="2"/>
  </r>
  <r>
    <x v="26"/>
    <x v="27"/>
    <x v="316"/>
    <s v="DISTR"/>
    <x v="393"/>
    <s v="KP.CIBUNAR 05/02 KADUDAMPIT"/>
    <n v="360"/>
    <n v="10"/>
    <x v="5"/>
    <x v="2"/>
  </r>
  <r>
    <x v="26"/>
    <x v="27"/>
    <x v="317"/>
    <s v="DISTR"/>
    <x v="394"/>
    <s v="KP CIBEUREUM RT 02 RW 14 DESA SUKARAJA"/>
    <n v="396"/>
    <n v="11"/>
    <x v="5"/>
    <x v="2"/>
  </r>
  <r>
    <x v="26"/>
    <x v="27"/>
    <x v="318"/>
    <s v="DISTR"/>
    <x v="395"/>
    <s v="PASIR TOGE 04/01 SUKARAJA, SUKARAJA"/>
    <n v="504"/>
    <n v="14"/>
    <x v="5"/>
    <x v="2"/>
  </r>
  <r>
    <x v="26"/>
    <x v="27"/>
    <x v="319"/>
    <s v="DISTR"/>
    <x v="396"/>
    <s v="KATULAMPA, "/>
    <n v="324"/>
    <n v="9"/>
    <x v="5"/>
    <x v="2"/>
  </r>
  <r>
    <x v="26"/>
    <x v="27"/>
    <x v="320"/>
    <s v="DISTR"/>
    <x v="182"/>
    <s v="GANG MAHMUD 01/05 CIKOLE, CIKOLE "/>
    <n v="468"/>
    <n v="13"/>
    <x v="5"/>
    <x v="2"/>
  </r>
  <r>
    <x v="26"/>
    <x v="27"/>
    <x v="321"/>
    <s v="DISTR"/>
    <x v="397"/>
    <s v="KEBON MANGGU 02/04, PASIRHALANG SUKARAJA "/>
    <n v="324"/>
    <n v="9"/>
    <x v="5"/>
    <x v="2"/>
  </r>
  <r>
    <x v="26"/>
    <x v="27"/>
    <x v="322"/>
    <s v="DISTR"/>
    <x v="398"/>
    <s v="KP.KARAWANG SENTRAL SELABINTANA"/>
    <n v="396"/>
    <n v="11"/>
    <x v="5"/>
    <x v="2"/>
  </r>
  <r>
    <x v="26"/>
    <x v="27"/>
    <x v="44"/>
    <s v="DISTR"/>
    <x v="399"/>
    <s v="JLN. RAYA SUKARAJA "/>
    <n v="612"/>
    <n v="17"/>
    <x v="5"/>
    <x v="2"/>
  </r>
  <r>
    <x v="26"/>
    <x v="27"/>
    <x v="323"/>
    <s v="DISTR"/>
    <x v="400"/>
    <s v="PERUM PURNAWIRA ASRI JL. KEMERDEKAAN, CIPANENGAH. LEMBURSITU"/>
    <n v="468"/>
    <n v="13"/>
    <x v="5"/>
    <x v="2"/>
  </r>
  <r>
    <x v="26"/>
    <x v="27"/>
    <x v="324"/>
    <s v="DISTR"/>
    <x v="401"/>
    <s v="JLN KERAMAT, "/>
    <n v="504"/>
    <n v="14"/>
    <x v="5"/>
    <x v="2"/>
  </r>
  <r>
    <x v="26"/>
    <x v="27"/>
    <x v="324"/>
    <s v="DISTR"/>
    <x v="123"/>
    <s v="JL. VETERAN 1 GANG PERSATUAN 01/05 KOTA SMI"/>
    <n v="504"/>
    <n v="14"/>
    <x v="5"/>
    <x v="2"/>
  </r>
  <r>
    <x v="26"/>
    <x v="27"/>
    <x v="325"/>
    <s v="DISTR"/>
    <x v="402"/>
    <s v="JL, TIPAR GANG AMARTA 4, CITAMIANG, CITAMIANG"/>
    <n v="360"/>
    <n v="10"/>
    <x v="5"/>
    <x v="2"/>
  </r>
  <r>
    <x v="26"/>
    <x v="27"/>
    <x v="326"/>
    <s v="DISTR"/>
    <x v="76"/>
    <s v="CIKARET 11/04 KEBON PEDES"/>
    <n v="288"/>
    <n v="8"/>
    <x v="5"/>
    <x v="2"/>
  </r>
  <r>
    <x v="26"/>
    <x v="27"/>
    <x v="327"/>
    <s v="DISTR"/>
    <x v="403"/>
    <s v="KADUDAMPIT 04/01, KADUDAMPIT. CISAAT"/>
    <n v="360"/>
    <n v="10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D32" firstHeaderRow="1" firstDataRow="2" firstDataCol="1"/>
  <pivotFields count="10">
    <pivotField axis="axisRow" compact="0" outline="0" showAll="0" defaultSubtotal="0">
      <items count="27">
        <item x="18"/>
        <item x="19"/>
        <item x="3"/>
        <item x="23"/>
        <item x="16"/>
        <item x="25"/>
        <item x="11"/>
        <item x="22"/>
        <item x="14"/>
        <item x="21"/>
        <item x="15"/>
        <item x="4"/>
        <item x="10"/>
        <item x="0"/>
        <item x="1"/>
        <item x="13"/>
        <item x="9"/>
        <item x="6"/>
        <item x="20"/>
        <item x="26"/>
        <item x="12"/>
        <item x="2"/>
        <item x="5"/>
        <item x="7"/>
        <item x="24"/>
        <item x="17"/>
        <item x="8"/>
      </items>
    </pivotField>
    <pivotField compact="0" outline="0" showAll="0">
      <items count="29">
        <item x="27"/>
        <item x="5"/>
        <item x="16"/>
        <item x="3"/>
        <item x="14"/>
        <item x="6"/>
        <item x="26"/>
        <item x="12"/>
        <item x="18"/>
        <item x="1"/>
        <item x="9"/>
        <item x="11"/>
        <item x="15"/>
        <item x="24"/>
        <item x="23"/>
        <item x="19"/>
        <item x="8"/>
        <item x="13"/>
        <item x="17"/>
        <item x="10"/>
        <item x="25"/>
        <item x="21"/>
        <item x="0"/>
        <item x="7"/>
        <item x="22"/>
        <item x="4"/>
        <item x="20"/>
        <item x="2"/>
        <item t="default"/>
      </items>
    </pivotField>
    <pivotField compact="0" outline="0" showAll="0">
      <items count="329">
        <item x="202"/>
        <item x="307"/>
        <item x="188"/>
        <item x="179"/>
        <item x="18"/>
        <item x="242"/>
        <item x="167"/>
        <item x="308"/>
        <item x="271"/>
        <item x="272"/>
        <item x="97"/>
        <item x="24"/>
        <item x="141"/>
        <item x="66"/>
        <item x="121"/>
        <item x="300"/>
        <item x="42"/>
        <item x="244"/>
        <item x="5"/>
        <item x="172"/>
        <item x="59"/>
        <item x="147"/>
        <item x="48"/>
        <item x="320"/>
        <item x="111"/>
        <item x="58"/>
        <item x="301"/>
        <item x="311"/>
        <item x="73"/>
        <item x="77"/>
        <item x="153"/>
        <item x="248"/>
        <item x="54"/>
        <item x="129"/>
        <item x="144"/>
        <item x="110"/>
        <item x="71"/>
        <item x="101"/>
        <item x="100"/>
        <item x="140"/>
        <item x="34"/>
        <item x="206"/>
        <item x="40"/>
        <item x="215"/>
        <item x="124"/>
        <item x="175"/>
        <item x="210"/>
        <item x="321"/>
        <item x="171"/>
        <item x="310"/>
        <item x="107"/>
        <item x="62"/>
        <item x="30"/>
        <item x="96"/>
        <item x="291"/>
        <item x="281"/>
        <item x="20"/>
        <item x="9"/>
        <item x="131"/>
        <item x="194"/>
        <item x="290"/>
        <item x="294"/>
        <item x="79"/>
        <item x="185"/>
        <item x="203"/>
        <item x="93"/>
        <item x="130"/>
        <item x="315"/>
        <item x="57"/>
        <item x="214"/>
        <item x="246"/>
        <item x="303"/>
        <item x="89"/>
        <item x="148"/>
        <item x="227"/>
        <item x="305"/>
        <item x="312"/>
        <item x="70"/>
        <item x="45"/>
        <item x="122"/>
        <item x="161"/>
        <item x="180"/>
        <item x="88"/>
        <item x="322"/>
        <item x="199"/>
        <item x="44"/>
        <item x="85"/>
        <item x="68"/>
        <item x="228"/>
        <item x="158"/>
        <item x="170"/>
        <item x="288"/>
        <item x="192"/>
        <item x="72"/>
        <item x="17"/>
        <item x="51"/>
        <item x="38"/>
        <item x="304"/>
        <item x="114"/>
        <item x="277"/>
        <item x="198"/>
        <item x="134"/>
        <item x="149"/>
        <item x="163"/>
        <item x="168"/>
        <item x="138"/>
        <item x="154"/>
        <item x="37"/>
        <item x="81"/>
        <item x="247"/>
        <item x="60"/>
        <item x="2"/>
        <item x="169"/>
        <item x="56"/>
        <item x="274"/>
        <item x="273"/>
        <item x="166"/>
        <item x="292"/>
        <item x="27"/>
        <item x="283"/>
        <item x="186"/>
        <item x="217"/>
        <item x="90"/>
        <item x="47"/>
        <item x="226"/>
        <item x="240"/>
        <item x="212"/>
        <item x="178"/>
        <item x="117"/>
        <item x="317"/>
        <item x="235"/>
        <item x="297"/>
        <item x="201"/>
        <item x="28"/>
        <item x="92"/>
        <item x="245"/>
        <item x="216"/>
        <item x="220"/>
        <item x="119"/>
        <item x="4"/>
        <item x="208"/>
        <item x="182"/>
        <item x="193"/>
        <item x="82"/>
        <item x="128"/>
        <item x="132"/>
        <item x="127"/>
        <item x="327"/>
        <item x="314"/>
        <item x="173"/>
        <item x="142"/>
        <item x="74"/>
        <item x="183"/>
        <item x="125"/>
        <item x="191"/>
        <item x="46"/>
        <item x="29"/>
        <item x="181"/>
        <item x="295"/>
        <item x="204"/>
        <item x="165"/>
        <item x="99"/>
        <item x="33"/>
        <item x="184"/>
        <item x="286"/>
        <item x="135"/>
        <item x="3"/>
        <item x="190"/>
        <item x="231"/>
        <item x="104"/>
        <item x="234"/>
        <item x="236"/>
        <item x="36"/>
        <item x="115"/>
        <item x="293"/>
        <item x="249"/>
        <item x="11"/>
        <item x="64"/>
        <item x="65"/>
        <item x="103"/>
        <item x="6"/>
        <item x="126"/>
        <item x="52"/>
        <item x="80"/>
        <item x="137"/>
        <item x="19"/>
        <item x="15"/>
        <item x="118"/>
        <item x="241"/>
        <item x="326"/>
        <item x="139"/>
        <item x="237"/>
        <item x="187"/>
        <item x="55"/>
        <item x="279"/>
        <item x="39"/>
        <item x="26"/>
        <item x="275"/>
        <item x="282"/>
        <item x="211"/>
        <item x="156"/>
        <item x="232"/>
        <item x="61"/>
        <item x="23"/>
        <item x="263"/>
        <item x="264"/>
        <item x="223"/>
        <item x="239"/>
        <item x="78"/>
        <item x="177"/>
        <item x="189"/>
        <item x="112"/>
        <item x="143"/>
        <item x="152"/>
        <item x="197"/>
        <item x="157"/>
        <item x="113"/>
        <item x="145"/>
        <item x="35"/>
        <item x="325"/>
        <item x="306"/>
        <item x="32"/>
        <item x="324"/>
        <item x="41"/>
        <item x="196"/>
        <item x="284"/>
        <item x="276"/>
        <item x="8"/>
        <item x="0"/>
        <item x="309"/>
        <item x="205"/>
        <item x="69"/>
        <item x="218"/>
        <item x="219"/>
        <item x="222"/>
        <item x="302"/>
        <item x="285"/>
        <item x="84"/>
        <item x="225"/>
        <item x="151"/>
        <item x="268"/>
        <item x="256"/>
        <item x="253"/>
        <item x="270"/>
        <item x="267"/>
        <item x="257"/>
        <item x="269"/>
        <item x="254"/>
        <item x="258"/>
        <item x="259"/>
        <item x="265"/>
        <item x="266"/>
        <item x="13"/>
        <item x="14"/>
        <item x="289"/>
        <item x="120"/>
        <item x="7"/>
        <item x="200"/>
        <item x="316"/>
        <item x="323"/>
        <item x="146"/>
        <item x="106"/>
        <item x="238"/>
        <item x="262"/>
        <item x="252"/>
        <item x="260"/>
        <item x="123"/>
        <item x="10"/>
        <item x="63"/>
        <item x="251"/>
        <item x="12"/>
        <item x="261"/>
        <item x="67"/>
        <item x="116"/>
        <item x="94"/>
        <item x="207"/>
        <item x="16"/>
        <item x="83"/>
        <item x="87"/>
        <item x="25"/>
        <item x="230"/>
        <item x="95"/>
        <item x="21"/>
        <item x="287"/>
        <item x="160"/>
        <item x="195"/>
        <item x="298"/>
        <item x="22"/>
        <item x="243"/>
        <item x="109"/>
        <item x="296"/>
        <item x="75"/>
        <item x="108"/>
        <item x="255"/>
        <item x="1"/>
        <item x="43"/>
        <item x="50"/>
        <item x="221"/>
        <item x="136"/>
        <item x="162"/>
        <item x="250"/>
        <item x="102"/>
        <item x="133"/>
        <item x="299"/>
        <item x="209"/>
        <item x="150"/>
        <item x="76"/>
        <item x="278"/>
        <item x="86"/>
        <item x="229"/>
        <item x="174"/>
        <item x="91"/>
        <item x="224"/>
        <item x="313"/>
        <item x="213"/>
        <item x="159"/>
        <item x="105"/>
        <item x="319"/>
        <item x="233"/>
        <item x="176"/>
        <item x="53"/>
        <item x="31"/>
        <item x="318"/>
        <item x="164"/>
        <item x="155"/>
        <item x="280"/>
        <item x="98"/>
        <item x="49"/>
        <item t="default"/>
      </items>
    </pivotField>
    <pivotField compact="0" outline="0" showAll="0"/>
    <pivotField dataField="1" compact="0" outline="0" showAll="0">
      <items count="405">
        <item x="360"/>
        <item x="388"/>
        <item x="157"/>
        <item x="398"/>
        <item x="23"/>
        <item x="219"/>
        <item x="221"/>
        <item x="226"/>
        <item x="220"/>
        <item x="258"/>
        <item x="13"/>
        <item x="52"/>
        <item x="43"/>
        <item x="362"/>
        <item x="118"/>
        <item x="286"/>
        <item x="82"/>
        <item x="147"/>
        <item x="261"/>
        <item x="236"/>
        <item x="382"/>
        <item x="67"/>
        <item x="191"/>
        <item x="275"/>
        <item x="192"/>
        <item x="195"/>
        <item x="150"/>
        <item x="49"/>
        <item x="139"/>
        <item x="194"/>
        <item x="59"/>
        <item x="266"/>
        <item x="293"/>
        <item x="263"/>
        <item x="20"/>
        <item x="131"/>
        <item x="161"/>
        <item x="397"/>
        <item x="288"/>
        <item x="363"/>
        <item x="390"/>
        <item x="301"/>
        <item x="371"/>
        <item x="3"/>
        <item x="7"/>
        <item x="268"/>
        <item x="76"/>
        <item x="5"/>
        <item x="369"/>
        <item x="274"/>
        <item x="302"/>
        <item x="133"/>
        <item x="393"/>
        <item x="125"/>
        <item x="284"/>
        <item x="361"/>
        <item x="271"/>
        <item x="4"/>
        <item x="367"/>
        <item x="6"/>
        <item x="278"/>
        <item x="73"/>
        <item x="380"/>
        <item x="17"/>
        <item x="289"/>
        <item x="280"/>
        <item x="70"/>
        <item x="238"/>
        <item x="130"/>
        <item x="240"/>
        <item x="60"/>
        <item x="241"/>
        <item x="145"/>
        <item x="119"/>
        <item x="18"/>
        <item x="19"/>
        <item x="366"/>
        <item x="149"/>
        <item x="269"/>
        <item x="137"/>
        <item x="196"/>
        <item x="185"/>
        <item x="21"/>
        <item x="402"/>
        <item x="132"/>
        <item x="14"/>
        <item x="283"/>
        <item x="184"/>
        <item x="188"/>
        <item x="298"/>
        <item x="385"/>
        <item x="88"/>
        <item x="237"/>
        <item x="377"/>
        <item x="386"/>
        <item x="103"/>
        <item x="389"/>
        <item x="384"/>
        <item x="95"/>
        <item x="375"/>
        <item x="87"/>
        <item x="16"/>
        <item x="244"/>
        <item x="83"/>
        <item x="98"/>
        <item x="233"/>
        <item x="99"/>
        <item x="93"/>
        <item x="403"/>
        <item x="72"/>
        <item x="400"/>
        <item x="373"/>
        <item x="395"/>
        <item x="90"/>
        <item x="391"/>
        <item x="239"/>
        <item x="84"/>
        <item x="9"/>
        <item x="15"/>
        <item x="128"/>
        <item x="135"/>
        <item x="2"/>
        <item x="58"/>
        <item x="140"/>
        <item x="285"/>
        <item x="224"/>
        <item x="65"/>
        <item x="64"/>
        <item x="228"/>
        <item x="394"/>
        <item x="187"/>
        <item x="231"/>
        <item x="223"/>
        <item x="225"/>
        <item x="296"/>
        <item x="158"/>
        <item x="25"/>
        <item x="141"/>
        <item x="381"/>
        <item x="56"/>
        <item x="152"/>
        <item x="81"/>
        <item x="279"/>
        <item x="229"/>
        <item x="235"/>
        <item x="120"/>
        <item x="44"/>
        <item x="163"/>
        <item x="156"/>
        <item x="392"/>
        <item x="387"/>
        <item x="368"/>
        <item x="92"/>
        <item x="260"/>
        <item x="146"/>
        <item x="91"/>
        <item x="230"/>
        <item x="259"/>
        <item x="265"/>
        <item x="264"/>
        <item x="218"/>
        <item x="186"/>
        <item x="127"/>
        <item x="365"/>
        <item x="85"/>
        <item x="75"/>
        <item x="96"/>
        <item x="101"/>
        <item x="214"/>
        <item x="160"/>
        <item x="227"/>
        <item x="144"/>
        <item x="243"/>
        <item x="100"/>
        <item x="61"/>
        <item x="222"/>
        <item x="270"/>
        <item x="276"/>
        <item x="106"/>
        <item x="183"/>
        <item x="68"/>
        <item x="136"/>
        <item x="97"/>
        <item x="105"/>
        <item x="8"/>
        <item x="142"/>
        <item x="22"/>
        <item x="66"/>
        <item x="24"/>
        <item x="134"/>
        <item x="138"/>
        <item x="121"/>
        <item x="0"/>
        <item x="53"/>
        <item x="217"/>
        <item x="291"/>
        <item x="370"/>
        <item x="48"/>
        <item x="154"/>
        <item x="27"/>
        <item x="401"/>
        <item x="1"/>
        <item x="295"/>
        <item x="378"/>
        <item x="242"/>
        <item x="80"/>
        <item x="376"/>
        <item x="77"/>
        <item x="383"/>
        <item x="78"/>
        <item x="282"/>
        <item x="281"/>
        <item x="290"/>
        <item x="312"/>
        <item x="69"/>
        <item x="159"/>
        <item x="372"/>
        <item x="63"/>
        <item x="193"/>
        <item x="272"/>
        <item x="11"/>
        <item x="257"/>
        <item x="29"/>
        <item x="30"/>
        <item x="31"/>
        <item x="174"/>
        <item x="176"/>
        <item x="170"/>
        <item x="322"/>
        <item x="175"/>
        <item x="330"/>
        <item x="252"/>
        <item x="347"/>
        <item x="355"/>
        <item x="254"/>
        <item x="179"/>
        <item x="253"/>
        <item x="333"/>
        <item x="251"/>
        <item x="323"/>
        <item x="167"/>
        <item x="255"/>
        <item x="115"/>
        <item x="209"/>
        <item x="344"/>
        <item x="32"/>
        <item x="356"/>
        <item x="40"/>
        <item x="205"/>
        <item x="249"/>
        <item x="34"/>
        <item x="36"/>
        <item x="246"/>
        <item x="111"/>
        <item x="110"/>
        <item x="325"/>
        <item x="328"/>
        <item x="41"/>
        <item x="248"/>
        <item x="346"/>
        <item x="340"/>
        <item x="197"/>
        <item x="247"/>
        <item x="212"/>
        <item x="332"/>
        <item x="208"/>
        <item x="107"/>
        <item x="315"/>
        <item x="37"/>
        <item x="202"/>
        <item x="334"/>
        <item x="198"/>
        <item x="112"/>
        <item x="213"/>
        <item x="199"/>
        <item x="348"/>
        <item x="324"/>
        <item x="345"/>
        <item x="342"/>
        <item x="349"/>
        <item x="168"/>
        <item x="327"/>
        <item x="28"/>
        <item x="39"/>
        <item x="338"/>
        <item x="352"/>
        <item x="343"/>
        <item x="326"/>
        <item x="178"/>
        <item x="351"/>
        <item x="166"/>
        <item x="337"/>
        <item x="210"/>
        <item x="341"/>
        <item x="335"/>
        <item x="357"/>
        <item x="331"/>
        <item x="38"/>
        <item x="171"/>
        <item x="350"/>
        <item x="207"/>
        <item x="169"/>
        <item x="309"/>
        <item x="200"/>
        <item x="211"/>
        <item x="256"/>
        <item x="33"/>
        <item x="250"/>
        <item x="336"/>
        <item x="204"/>
        <item x="203"/>
        <item x="172"/>
        <item x="173"/>
        <item x="113"/>
        <item x="114"/>
        <item x="116"/>
        <item x="297"/>
        <item x="201"/>
        <item x="117"/>
        <item x="35"/>
        <item x="245"/>
        <item x="329"/>
        <item x="303"/>
        <item x="313"/>
        <item x="318"/>
        <item x="216"/>
        <item x="306"/>
        <item x="321"/>
        <item x="308"/>
        <item x="304"/>
        <item x="317"/>
        <item x="307"/>
        <item x="319"/>
        <item x="305"/>
        <item x="320"/>
        <item x="314"/>
        <item x="316"/>
        <item x="311"/>
        <item x="71"/>
        <item x="310"/>
        <item x="287"/>
        <item x="396"/>
        <item x="89"/>
        <item x="273"/>
        <item x="189"/>
        <item x="10"/>
        <item x="94"/>
        <item x="109"/>
        <item x="108"/>
        <item x="206"/>
        <item x="177"/>
        <item x="180"/>
        <item x="339"/>
        <item x="354"/>
        <item x="353"/>
        <item x="364"/>
        <item x="62"/>
        <item x="292"/>
        <item x="26"/>
        <item x="12"/>
        <item x="182"/>
        <item x="267"/>
        <item x="124"/>
        <item x="123"/>
        <item x="374"/>
        <item x="55"/>
        <item x="379"/>
        <item x="165"/>
        <item x="86"/>
        <item x="181"/>
        <item x="164"/>
        <item x="129"/>
        <item x="47"/>
        <item x="148"/>
        <item x="122"/>
        <item x="50"/>
        <item x="262"/>
        <item x="57"/>
        <item x="143"/>
        <item x="399"/>
        <item x="79"/>
        <item x="45"/>
        <item x="51"/>
        <item x="359"/>
        <item x="294"/>
        <item x="234"/>
        <item x="151"/>
        <item x="300"/>
        <item x="162"/>
        <item x="232"/>
        <item x="104"/>
        <item x="190"/>
        <item x="155"/>
        <item x="215"/>
        <item x="54"/>
        <item x="277"/>
        <item x="102"/>
        <item x="46"/>
        <item x="126"/>
        <item x="299"/>
        <item x="42"/>
        <item x="153"/>
        <item x="358"/>
        <item x="74"/>
        <item t="default"/>
      </items>
    </pivotField>
    <pivotField compact="0" outline="0" showAll="0"/>
    <pivotField dataField="1" compact="0" numFmtId="164" outline="0" showAll="0"/>
    <pivotField dataField="1" compact="0" numFmtId="43" outline="0" showAll="0"/>
    <pivotField compact="0" outline="0" showAll="0" defaultSubtotal="0">
      <items count="6">
        <item x="1"/>
        <item x="4"/>
        <item x="5"/>
        <item x="3"/>
        <item x="0"/>
        <item x="2"/>
      </items>
    </pivotField>
    <pivotField compact="0" outline="0" showAll="0">
      <items count="4">
        <item x="0"/>
        <item x="2"/>
        <item x="1"/>
        <item t="default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NAMA MASJID" fld="4" subtotal="count" baseField="0" baseItem="0"/>
    <dataField name="Sum of ESTM KUPON" fld="6" baseField="0" baseItem="0"/>
    <dataField name="Sum of KARTON" fld="7" baseField="0" baseItem="0" numFmtId="3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C24" sqref="C24"/>
    </sheetView>
  </sheetViews>
  <sheetFormatPr defaultRowHeight="15" x14ac:dyDescent="0.25"/>
  <cols>
    <col min="2" max="2" width="12.5703125" customWidth="1"/>
    <col min="3" max="3" width="124" customWidth="1"/>
  </cols>
  <sheetData>
    <row r="2" spans="1:3" x14ac:dyDescent="0.25">
      <c r="A2" t="s">
        <v>66</v>
      </c>
    </row>
    <row r="3" spans="1:3" x14ac:dyDescent="0.25">
      <c r="B3" t="s">
        <v>52</v>
      </c>
    </row>
    <row r="4" spans="1:3" x14ac:dyDescent="0.25">
      <c r="B4" t="s">
        <v>68</v>
      </c>
    </row>
    <row r="5" spans="1:3" x14ac:dyDescent="0.25">
      <c r="B5" t="s">
        <v>53</v>
      </c>
    </row>
    <row r="6" spans="1:3" x14ac:dyDescent="0.25">
      <c r="B6" t="s">
        <v>54</v>
      </c>
    </row>
    <row r="7" spans="1:3" x14ac:dyDescent="0.25">
      <c r="B7" t="s">
        <v>1360</v>
      </c>
    </row>
    <row r="8" spans="1:3" x14ac:dyDescent="0.25">
      <c r="B8" t="s">
        <v>71</v>
      </c>
    </row>
    <row r="9" spans="1:3" x14ac:dyDescent="0.25">
      <c r="B9" t="s">
        <v>69</v>
      </c>
    </row>
    <row r="10" spans="1:3" x14ac:dyDescent="0.25">
      <c r="B10" t="s">
        <v>72</v>
      </c>
    </row>
    <row r="11" spans="1:3" x14ac:dyDescent="0.25">
      <c r="B11" t="s">
        <v>1359</v>
      </c>
    </row>
    <row r="12" spans="1:3" x14ac:dyDescent="0.25">
      <c r="B12" t="s">
        <v>73</v>
      </c>
    </row>
    <row r="13" spans="1:3" x14ac:dyDescent="0.25">
      <c r="B13" t="s">
        <v>1358</v>
      </c>
    </row>
    <row r="14" spans="1:3" x14ac:dyDescent="0.25">
      <c r="B14" t="s">
        <v>65</v>
      </c>
    </row>
    <row r="15" spans="1:3" x14ac:dyDescent="0.25">
      <c r="B15" t="s">
        <v>1366</v>
      </c>
      <c r="C15" t="s">
        <v>75</v>
      </c>
    </row>
    <row r="16" spans="1:3" x14ac:dyDescent="0.25">
      <c r="B16" t="s">
        <v>58</v>
      </c>
      <c r="C16" t="s">
        <v>55</v>
      </c>
    </row>
    <row r="17" spans="2:3" x14ac:dyDescent="0.25">
      <c r="B17" t="s">
        <v>59</v>
      </c>
      <c r="C17" t="s">
        <v>56</v>
      </c>
    </row>
    <row r="18" spans="2:3" x14ac:dyDescent="0.25">
      <c r="B18" t="s">
        <v>1386</v>
      </c>
      <c r="C18" t="s">
        <v>57</v>
      </c>
    </row>
    <row r="19" spans="2:3" x14ac:dyDescent="0.25">
      <c r="B19" t="s">
        <v>60</v>
      </c>
      <c r="C19" t="s">
        <v>61</v>
      </c>
    </row>
    <row r="20" spans="2:3" x14ac:dyDescent="0.25">
      <c r="B20" t="s">
        <v>62</v>
      </c>
      <c r="C20" t="s">
        <v>63</v>
      </c>
    </row>
    <row r="21" spans="2:3" x14ac:dyDescent="0.25">
      <c r="B21" t="s">
        <v>74</v>
      </c>
      <c r="C21" t="s">
        <v>64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58"/>
  <sheetViews>
    <sheetView zoomScale="90" zoomScaleNormal="90" workbookViewId="0">
      <pane xSplit="1" ySplit="3" topLeftCell="B23" activePane="bottomRight" state="frozen"/>
      <selection pane="topRight" activeCell="C1" sqref="C1"/>
      <selection pane="bottomLeft" activeCell="A2" sqref="A2"/>
      <selection pane="bottomRight" activeCell="E44" sqref="E44"/>
    </sheetView>
  </sheetViews>
  <sheetFormatPr defaultRowHeight="15" x14ac:dyDescent="0.25"/>
  <cols>
    <col min="1" max="1" width="12" customWidth="1"/>
    <col min="2" max="2" width="14.7109375" style="1" bestFit="1" customWidth="1"/>
    <col min="3" max="3" width="10.28515625" bestFit="1" customWidth="1"/>
    <col min="4" max="4" width="17.28515625" bestFit="1" customWidth="1"/>
    <col min="5" max="5" width="6.28515625" bestFit="1" customWidth="1"/>
    <col min="6" max="6" width="11" bestFit="1" customWidth="1"/>
    <col min="7" max="7" width="7.42578125" bestFit="1" customWidth="1"/>
    <col min="8" max="8" width="17.28515625" bestFit="1" customWidth="1"/>
    <col min="9" max="9" width="15" bestFit="1" customWidth="1"/>
    <col min="10" max="10" width="11.42578125" bestFit="1" customWidth="1"/>
    <col min="12" max="12" width="0" hidden="1" customWidth="1"/>
    <col min="13" max="13" width="9.5703125" hidden="1" customWidth="1"/>
    <col min="14" max="14" width="11.140625" hidden="1" customWidth="1"/>
    <col min="15" max="18" width="9.5703125" hidden="1" customWidth="1"/>
    <col min="19" max="22" width="11.140625" hidden="1" customWidth="1"/>
    <col min="23" max="24" width="9.5703125" hidden="1" customWidth="1"/>
  </cols>
  <sheetData>
    <row r="2" spans="1:24" x14ac:dyDescent="0.25">
      <c r="A2" s="3" t="s">
        <v>1385</v>
      </c>
      <c r="B2" s="51"/>
      <c r="C2" s="3"/>
    </row>
    <row r="3" spans="1:24" x14ac:dyDescent="0.25">
      <c r="A3" s="2"/>
      <c r="B3" s="4" t="s">
        <v>1363</v>
      </c>
      <c r="C3" s="2" t="s">
        <v>1362</v>
      </c>
      <c r="D3" s="2" t="s">
        <v>1364</v>
      </c>
      <c r="E3" s="33">
        <f>+AVERAGE(E17:E52)</f>
        <v>2.8339276724127142E-4</v>
      </c>
      <c r="F3" s="33" t="s">
        <v>1365</v>
      </c>
      <c r="G3" s="2" t="s">
        <v>1357</v>
      </c>
      <c r="H3" s="2" t="s">
        <v>1374</v>
      </c>
      <c r="I3" s="33" t="s">
        <v>1375</v>
      </c>
      <c r="J3" s="2" t="s">
        <v>1357</v>
      </c>
    </row>
    <row r="4" spans="1:24" x14ac:dyDescent="0.25">
      <c r="A4" s="31" t="s">
        <v>42</v>
      </c>
      <c r="B4" s="31">
        <v>500</v>
      </c>
      <c r="C4" s="34">
        <v>499.99999999999994</v>
      </c>
      <c r="D4" s="4">
        <v>670162.75</v>
      </c>
      <c r="E4" s="35">
        <f>+C4/D4</f>
        <v>7.4608742428611545E-4</v>
      </c>
      <c r="F4" s="5">
        <v>600</v>
      </c>
      <c r="G4" s="35">
        <f>+F4/D4</f>
        <v>8.9530490914333872E-4</v>
      </c>
      <c r="H4" s="49">
        <f>SUM(M4:X4)</f>
        <v>801858.25</v>
      </c>
      <c r="I4" s="5">
        <v>600</v>
      </c>
      <c r="J4" s="35">
        <f>+I4/H4</f>
        <v>7.4826192784073747E-4</v>
      </c>
      <c r="L4" t="s">
        <v>42</v>
      </c>
      <c r="M4" s="1">
        <v>63421.666666666664</v>
      </c>
      <c r="N4" s="1">
        <v>67472.5</v>
      </c>
      <c r="O4" s="1">
        <v>60682.75</v>
      </c>
      <c r="P4" s="1">
        <v>61984</v>
      </c>
      <c r="Q4" s="1">
        <v>61984</v>
      </c>
      <c r="R4" s="1">
        <v>65858</v>
      </c>
      <c r="S4" s="1">
        <v>66010.694444444438</v>
      </c>
      <c r="T4" s="1">
        <v>55158.944444444445</v>
      </c>
      <c r="U4" s="1">
        <v>64125.472222222219</v>
      </c>
      <c r="V4" s="1">
        <v>110098.69444444444</v>
      </c>
      <c r="W4" s="1">
        <v>80061.527777777781</v>
      </c>
      <c r="X4" s="1">
        <v>45000</v>
      </c>
    </row>
    <row r="5" spans="1:24" x14ac:dyDescent="0.25">
      <c r="A5" s="31" t="s">
        <v>70</v>
      </c>
      <c r="B5" s="31">
        <v>500</v>
      </c>
      <c r="C5" s="34">
        <v>321.38888888888891</v>
      </c>
      <c r="D5" s="4">
        <v>858350.06</v>
      </c>
      <c r="E5" s="35">
        <f t="shared" ref="E5:E14" si="0">+C5/D5</f>
        <v>3.7442636036967119E-4</v>
      </c>
      <c r="F5" s="5">
        <v>600</v>
      </c>
      <c r="G5" s="35">
        <f t="shared" ref="G5:G14" si="1">+F5/D5</f>
        <v>6.9901550423378546E-4</v>
      </c>
      <c r="H5" s="49">
        <f t="shared" ref="H5:H52" si="2">SUM(M5:X5)</f>
        <v>961577.86</v>
      </c>
      <c r="I5" s="5">
        <v>600</v>
      </c>
      <c r="J5" s="35">
        <f t="shared" ref="J5:J52" si="3">+I5/H5</f>
        <v>6.2397443302199154E-4</v>
      </c>
      <c r="L5" t="s">
        <v>1368</v>
      </c>
      <c r="M5" s="1">
        <v>71583.839999999997</v>
      </c>
      <c r="N5" s="1">
        <v>85911.21</v>
      </c>
      <c r="O5" s="1">
        <v>71347.67</v>
      </c>
      <c r="P5" s="1">
        <v>77984</v>
      </c>
      <c r="Q5" s="1">
        <v>77984</v>
      </c>
      <c r="R5" s="1">
        <v>82858</v>
      </c>
      <c r="S5" s="1">
        <v>70149</v>
      </c>
      <c r="T5" s="1">
        <v>70373.56</v>
      </c>
      <c r="U5" s="1">
        <v>79246.36</v>
      </c>
      <c r="V5" s="1">
        <v>120383.97</v>
      </c>
      <c r="W5" s="1">
        <v>82756.25</v>
      </c>
      <c r="X5" s="1">
        <v>71000</v>
      </c>
    </row>
    <row r="6" spans="1:24" x14ac:dyDescent="0.25">
      <c r="A6" s="31" t="s">
        <v>1376</v>
      </c>
      <c r="B6" s="31">
        <v>500</v>
      </c>
      <c r="C6" s="34">
        <v>500</v>
      </c>
      <c r="D6" s="4">
        <v>1197872.305555555</v>
      </c>
      <c r="E6" s="35">
        <f t="shared" si="0"/>
        <v>4.1740676170663082E-4</v>
      </c>
      <c r="F6" s="5">
        <v>600</v>
      </c>
      <c r="G6" s="35">
        <f t="shared" si="1"/>
        <v>5.0088811404795696E-4</v>
      </c>
      <c r="H6" s="49">
        <f t="shared" si="2"/>
        <v>1259657.8611111105</v>
      </c>
      <c r="I6" s="5">
        <v>600</v>
      </c>
      <c r="J6" s="35">
        <f t="shared" si="3"/>
        <v>4.7631981550193004E-4</v>
      </c>
      <c r="L6" t="s">
        <v>0</v>
      </c>
      <c r="M6" s="1">
        <v>99293.083333333372</v>
      </c>
      <c r="N6" s="1">
        <v>119532.69444444438</v>
      </c>
      <c r="O6" s="1">
        <v>97034.861111111037</v>
      </c>
      <c r="P6" s="1">
        <v>100872</v>
      </c>
      <c r="Q6" s="1">
        <v>100872</v>
      </c>
      <c r="R6" s="1">
        <v>107176.50000000001</v>
      </c>
      <c r="S6" s="1">
        <v>104159.9166666666</v>
      </c>
      <c r="T6" s="1">
        <v>95857.277777777752</v>
      </c>
      <c r="U6" s="1">
        <v>112467.94444444434</v>
      </c>
      <c r="V6" s="1">
        <v>142500.41666666663</v>
      </c>
      <c r="W6" s="1">
        <v>89891.166666666628</v>
      </c>
      <c r="X6" s="1">
        <v>90000</v>
      </c>
    </row>
    <row r="7" spans="1:24" x14ac:dyDescent="0.25">
      <c r="A7" s="31" t="s">
        <v>1377</v>
      </c>
      <c r="B7" s="31">
        <v>500</v>
      </c>
      <c r="C7" s="34">
        <v>336</v>
      </c>
      <c r="D7" s="4">
        <v>822816.3055555555</v>
      </c>
      <c r="E7" s="35">
        <f t="shared" si="0"/>
        <v>4.0835359937736883E-4</v>
      </c>
      <c r="F7" s="5">
        <v>500</v>
      </c>
      <c r="G7" s="35">
        <f t="shared" si="1"/>
        <v>6.0766904669251316E-4</v>
      </c>
      <c r="H7" s="49">
        <f t="shared" si="2"/>
        <v>852334.11111111112</v>
      </c>
      <c r="I7" s="5">
        <v>500</v>
      </c>
      <c r="J7" s="35">
        <f t="shared" si="3"/>
        <v>5.8662441580355749E-4</v>
      </c>
      <c r="L7" t="s">
        <v>1</v>
      </c>
      <c r="M7" s="1">
        <v>70810.916666666701</v>
      </c>
      <c r="N7" s="1">
        <v>80388.583333333343</v>
      </c>
      <c r="O7" s="1">
        <v>61822.583333333336</v>
      </c>
      <c r="P7" s="1">
        <v>71112</v>
      </c>
      <c r="Q7" s="1">
        <v>71112</v>
      </c>
      <c r="R7" s="1">
        <v>75556.5</v>
      </c>
      <c r="S7" s="1">
        <v>65953.416666666657</v>
      </c>
      <c r="T7" s="1">
        <v>57637.611111111117</v>
      </c>
      <c r="U7" s="1">
        <v>70868.194444444409</v>
      </c>
      <c r="V7" s="1">
        <v>98526.333333333343</v>
      </c>
      <c r="W7" s="1">
        <v>68545.972222222219</v>
      </c>
      <c r="X7" s="1">
        <v>60000</v>
      </c>
    </row>
    <row r="8" spans="1:24" x14ac:dyDescent="0.25">
      <c r="A8" s="31" t="s">
        <v>1378</v>
      </c>
      <c r="B8" s="31">
        <v>300</v>
      </c>
      <c r="C8" s="34">
        <v>300</v>
      </c>
      <c r="D8" s="4">
        <v>321860.52777777781</v>
      </c>
      <c r="E8" s="35">
        <f t="shared" si="0"/>
        <v>9.3208074339307936E-4</v>
      </c>
      <c r="F8" s="5">
        <v>400</v>
      </c>
      <c r="G8" s="35">
        <f t="shared" si="1"/>
        <v>1.2427743245241058E-3</v>
      </c>
      <c r="H8" s="49">
        <f t="shared" si="2"/>
        <v>345726.75000000006</v>
      </c>
      <c r="I8" s="5">
        <v>400</v>
      </c>
      <c r="J8" s="35">
        <f t="shared" si="3"/>
        <v>1.1569830798455714E-3</v>
      </c>
      <c r="L8" t="s">
        <v>2</v>
      </c>
      <c r="M8" s="1">
        <v>28711.500000000004</v>
      </c>
      <c r="N8" s="1">
        <v>31284.027777777785</v>
      </c>
      <c r="O8" s="1">
        <v>25187.5</v>
      </c>
      <c r="P8" s="1">
        <v>27440</v>
      </c>
      <c r="Q8" s="1">
        <v>27440</v>
      </c>
      <c r="R8" s="1">
        <v>29155.000000000004</v>
      </c>
      <c r="S8" s="1">
        <v>28245.416666666675</v>
      </c>
      <c r="T8" s="1">
        <v>28078.5</v>
      </c>
      <c r="U8" s="1">
        <v>27338.472222222219</v>
      </c>
      <c r="V8" s="1">
        <v>38845.861111111109</v>
      </c>
      <c r="W8" s="1">
        <v>26000.472222222223</v>
      </c>
      <c r="X8" s="1">
        <v>28000</v>
      </c>
    </row>
    <row r="9" spans="1:24" x14ac:dyDescent="0.25">
      <c r="A9" s="31" t="s">
        <v>1379</v>
      </c>
      <c r="B9" s="31">
        <v>500</v>
      </c>
      <c r="C9" s="34">
        <v>500.00000000000006</v>
      </c>
      <c r="D9" s="4">
        <v>941717.63888888899</v>
      </c>
      <c r="E9" s="35">
        <f t="shared" si="0"/>
        <v>5.3094471139984018E-4</v>
      </c>
      <c r="F9" s="5">
        <v>500</v>
      </c>
      <c r="G9" s="35">
        <f t="shared" si="1"/>
        <v>5.3094471139984007E-4</v>
      </c>
      <c r="H9" s="49">
        <f t="shared" si="2"/>
        <v>984422.83333333326</v>
      </c>
      <c r="I9" s="5">
        <v>500</v>
      </c>
      <c r="J9" s="35">
        <f t="shared" si="3"/>
        <v>5.079118271840167E-4</v>
      </c>
      <c r="L9" t="s">
        <v>3</v>
      </c>
      <c r="M9" s="1">
        <v>74181.194444444438</v>
      </c>
      <c r="N9" s="1">
        <v>93392.72222222219</v>
      </c>
      <c r="O9" s="1">
        <v>71652.333333333314</v>
      </c>
      <c r="P9" s="1">
        <v>79240</v>
      </c>
      <c r="Q9" s="1">
        <v>79240</v>
      </c>
      <c r="R9" s="1">
        <v>84192.5</v>
      </c>
      <c r="S9" s="1">
        <v>84686.388888888891</v>
      </c>
      <c r="T9" s="1">
        <v>79172.944444444394</v>
      </c>
      <c r="U9" s="1">
        <v>80731.97222222219</v>
      </c>
      <c r="V9" s="1">
        <v>109604.88888888886</v>
      </c>
      <c r="W9" s="1">
        <v>68327.888888888876</v>
      </c>
      <c r="X9" s="1">
        <v>80000</v>
      </c>
    </row>
    <row r="10" spans="1:24" x14ac:dyDescent="0.25">
      <c r="A10" s="31" t="s">
        <v>1380</v>
      </c>
      <c r="B10" s="31">
        <v>500</v>
      </c>
      <c r="C10" s="34">
        <v>499.99999999999994</v>
      </c>
      <c r="D10" s="4">
        <v>703868.86111111124</v>
      </c>
      <c r="E10" s="35">
        <f t="shared" si="0"/>
        <v>7.1035959626159818E-4</v>
      </c>
      <c r="F10" s="5">
        <v>500</v>
      </c>
      <c r="G10" s="35">
        <f t="shared" si="1"/>
        <v>7.1035959626159829E-4</v>
      </c>
      <c r="H10" s="49">
        <f t="shared" si="2"/>
        <v>615142.95833333337</v>
      </c>
      <c r="I10" s="5">
        <v>500</v>
      </c>
      <c r="J10" s="35">
        <f t="shared" si="3"/>
        <v>8.1281918816838712E-4</v>
      </c>
      <c r="L10" t="s">
        <v>4</v>
      </c>
      <c r="M10" s="1">
        <v>41553.277777777781</v>
      </c>
      <c r="N10" s="1">
        <v>56951.861111111102</v>
      </c>
      <c r="O10" s="1">
        <v>48898.277777777788</v>
      </c>
      <c r="P10" s="1">
        <v>48143</v>
      </c>
      <c r="Q10" s="1">
        <v>45134.0625</v>
      </c>
      <c r="R10" s="1">
        <v>45134.0625</v>
      </c>
      <c r="S10" s="1">
        <v>56887.861111111124</v>
      </c>
      <c r="T10" s="1">
        <v>50056.138888888912</v>
      </c>
      <c r="U10" s="1">
        <v>52705.416666666672</v>
      </c>
      <c r="V10" s="1">
        <v>70259.666666666657</v>
      </c>
      <c r="W10" s="1">
        <v>49419.333333333343</v>
      </c>
      <c r="X10" s="1">
        <v>50000</v>
      </c>
    </row>
    <row r="11" spans="1:24" x14ac:dyDescent="0.25">
      <c r="A11" s="31" t="s">
        <v>1381</v>
      </c>
      <c r="B11" s="31">
        <v>300</v>
      </c>
      <c r="C11" s="34">
        <v>300</v>
      </c>
      <c r="D11" s="4">
        <v>356172.6944444445</v>
      </c>
      <c r="E11" s="35">
        <f t="shared" si="0"/>
        <v>8.4228803802025801E-4</v>
      </c>
      <c r="F11" s="5">
        <v>300</v>
      </c>
      <c r="G11" s="35">
        <f t="shared" si="1"/>
        <v>8.4228803802025801E-4</v>
      </c>
      <c r="H11" s="49">
        <f t="shared" si="2"/>
        <v>329949.36111111112</v>
      </c>
      <c r="I11" s="5">
        <v>300</v>
      </c>
      <c r="J11" s="35">
        <f t="shared" si="3"/>
        <v>9.0923043157211747E-4</v>
      </c>
      <c r="L11" t="s">
        <v>5</v>
      </c>
      <c r="M11" s="1">
        <v>31403.916666666664</v>
      </c>
      <c r="N11" s="1">
        <v>31662.194444444449</v>
      </c>
      <c r="O11" s="1">
        <v>27178.916666666664</v>
      </c>
      <c r="P11" s="1">
        <v>27120</v>
      </c>
      <c r="Q11" s="1">
        <v>27120</v>
      </c>
      <c r="R11" s="1">
        <v>28815.000000000004</v>
      </c>
      <c r="S11" s="1">
        <v>35353.027777777774</v>
      </c>
      <c r="T11" s="1">
        <v>5075.0555555555557</v>
      </c>
      <c r="U11" s="1">
        <v>24834.555555555555</v>
      </c>
      <c r="V11" s="1">
        <v>31881.25</v>
      </c>
      <c r="W11" s="1">
        <v>24505.444444444445</v>
      </c>
      <c r="X11" s="1">
        <v>35000</v>
      </c>
    </row>
    <row r="12" spans="1:24" x14ac:dyDescent="0.25">
      <c r="A12" s="31" t="s">
        <v>1382</v>
      </c>
      <c r="B12" s="31">
        <v>400</v>
      </c>
      <c r="C12" s="34">
        <v>394</v>
      </c>
      <c r="D12" s="4">
        <v>388495.16666666674</v>
      </c>
      <c r="E12" s="35">
        <f t="shared" si="0"/>
        <v>1.0141696314540161E-3</v>
      </c>
      <c r="F12" s="5">
        <v>400</v>
      </c>
      <c r="G12" s="35">
        <f t="shared" si="1"/>
        <v>1.0296138390396103E-3</v>
      </c>
      <c r="H12" s="49">
        <f t="shared" si="2"/>
        <v>420702.41666666674</v>
      </c>
      <c r="I12" s="5">
        <v>400</v>
      </c>
      <c r="J12" s="35">
        <f t="shared" si="3"/>
        <v>9.5079083017707072E-4</v>
      </c>
      <c r="L12" t="s">
        <v>6</v>
      </c>
      <c r="M12" s="1">
        <v>30106.5</v>
      </c>
      <c r="N12" s="1">
        <v>39406.388888888898</v>
      </c>
      <c r="O12" s="1">
        <v>31826.750000000018</v>
      </c>
      <c r="P12" s="1">
        <v>32744</v>
      </c>
      <c r="Q12" s="1">
        <v>32744</v>
      </c>
      <c r="R12" s="1">
        <v>34790.5</v>
      </c>
      <c r="S12" s="1">
        <v>33106.250000000022</v>
      </c>
      <c r="T12" s="1">
        <v>31396.861111111117</v>
      </c>
      <c r="U12" s="1">
        <v>40584.305555555562</v>
      </c>
      <c r="V12" s="1">
        <v>43828.166666666686</v>
      </c>
      <c r="W12" s="1">
        <v>37168.694444444453</v>
      </c>
      <c r="X12" s="1">
        <v>33000</v>
      </c>
    </row>
    <row r="13" spans="1:24" x14ac:dyDescent="0.25">
      <c r="A13" s="31" t="s">
        <v>1383</v>
      </c>
      <c r="B13" s="31">
        <v>500</v>
      </c>
      <c r="C13" s="34">
        <v>458</v>
      </c>
      <c r="D13" s="4">
        <v>589309.86111111112</v>
      </c>
      <c r="E13" s="35">
        <f t="shared" si="0"/>
        <v>7.7718027513822073E-4</v>
      </c>
      <c r="F13" s="5">
        <v>500</v>
      </c>
      <c r="G13" s="35">
        <f t="shared" si="1"/>
        <v>8.4845008202862526E-4</v>
      </c>
      <c r="H13" s="49">
        <f t="shared" si="2"/>
        <v>590516.02777777775</v>
      </c>
      <c r="I13" s="5">
        <v>500</v>
      </c>
      <c r="J13" s="35">
        <f t="shared" si="3"/>
        <v>8.4671706859777121E-4</v>
      </c>
      <c r="L13" t="s">
        <v>7</v>
      </c>
      <c r="M13" s="1">
        <v>39945.361111111109</v>
      </c>
      <c r="N13" s="1">
        <v>53311.194444444445</v>
      </c>
      <c r="O13" s="1">
        <v>48104.694444444445</v>
      </c>
      <c r="P13" s="1">
        <v>51504</v>
      </c>
      <c r="Q13" s="1">
        <v>51504</v>
      </c>
      <c r="R13" s="1">
        <v>54723.000000000007</v>
      </c>
      <c r="S13" s="1">
        <v>46765.888888888898</v>
      </c>
      <c r="T13" s="1">
        <v>39806.611111111124</v>
      </c>
      <c r="U13" s="1">
        <v>43296.805555555555</v>
      </c>
      <c r="V13" s="1">
        <v>69100.444444444438</v>
      </c>
      <c r="W13" s="1">
        <v>46454.027777777781</v>
      </c>
      <c r="X13" s="1">
        <v>46000</v>
      </c>
    </row>
    <row r="14" spans="1:24" x14ac:dyDescent="0.25">
      <c r="A14" s="31" t="s">
        <v>1384</v>
      </c>
      <c r="B14" s="31"/>
      <c r="C14" s="34"/>
      <c r="D14" s="4">
        <v>138833.44444444444</v>
      </c>
      <c r="E14" s="35">
        <f t="shared" si="0"/>
        <v>0</v>
      </c>
      <c r="F14" s="5">
        <v>300</v>
      </c>
      <c r="G14" s="35">
        <f t="shared" si="1"/>
        <v>2.1608626163564498E-3</v>
      </c>
      <c r="H14" s="49">
        <f t="shared" si="2"/>
        <v>340337.36722222227</v>
      </c>
      <c r="I14" s="5">
        <v>300</v>
      </c>
      <c r="J14" s="35">
        <f t="shared" si="3"/>
        <v>8.8147828858332769E-4</v>
      </c>
      <c r="L14" t="s">
        <v>1361</v>
      </c>
      <c r="M14" s="1">
        <v>19323.194444444445</v>
      </c>
      <c r="N14" s="1">
        <v>28160.249999999996</v>
      </c>
      <c r="O14" s="1">
        <v>25971.527777777781</v>
      </c>
      <c r="P14" s="1">
        <v>29618.28</v>
      </c>
      <c r="Q14" s="1">
        <v>27767.137499999997</v>
      </c>
      <c r="R14" s="1">
        <v>26395.977500000008</v>
      </c>
      <c r="S14" s="1">
        <v>27761.333333333336</v>
      </c>
      <c r="T14" s="1">
        <v>30331.638888888894</v>
      </c>
      <c r="U14" s="1">
        <v>30320.305555555555</v>
      </c>
      <c r="V14" s="1">
        <v>34769.722222222226</v>
      </c>
      <c r="W14" s="1">
        <v>32918</v>
      </c>
      <c r="X14" s="1">
        <v>27000</v>
      </c>
    </row>
    <row r="15" spans="1:24" x14ac:dyDescent="0.25">
      <c r="A15" s="31" t="s">
        <v>8</v>
      </c>
      <c r="B15" s="31">
        <v>0</v>
      </c>
      <c r="C15" s="2"/>
      <c r="D15" s="4">
        <v>92785.638888888527</v>
      </c>
      <c r="E15" s="35">
        <f t="shared" ref="E15:E16" si="4">+C15/D15</f>
        <v>0</v>
      </c>
      <c r="F15" s="5">
        <v>200</v>
      </c>
      <c r="G15" s="35">
        <f t="shared" ref="G15:G16" si="5">+F15/D15</f>
        <v>2.1555059855706922E-3</v>
      </c>
      <c r="H15" s="49">
        <f t="shared" si="2"/>
        <v>105207.49305555558</v>
      </c>
      <c r="I15" s="5">
        <v>200</v>
      </c>
      <c r="J15" s="35">
        <f t="shared" si="3"/>
        <v>1.901005281956377E-3</v>
      </c>
      <c r="L15" t="s">
        <v>8</v>
      </c>
      <c r="M15" s="1">
        <v>6369.361111111114</v>
      </c>
      <c r="N15" s="1">
        <v>7841.6111111111104</v>
      </c>
      <c r="O15" s="1">
        <v>6662.8611111111104</v>
      </c>
      <c r="P15" s="1">
        <v>7472</v>
      </c>
      <c r="Q15" s="1">
        <v>7472</v>
      </c>
      <c r="R15" s="1">
        <v>7939.0000000000009</v>
      </c>
      <c r="S15" s="1">
        <v>8855.3194444444471</v>
      </c>
      <c r="T15" s="1">
        <v>10059.486111111113</v>
      </c>
      <c r="U15" s="1">
        <v>12021.24305555556</v>
      </c>
      <c r="V15" s="1">
        <v>11789.22222222223</v>
      </c>
      <c r="W15" s="1">
        <v>10725.388888888891</v>
      </c>
      <c r="X15" s="1">
        <v>8000</v>
      </c>
    </row>
    <row r="16" spans="1:24" x14ac:dyDescent="0.25">
      <c r="A16" s="31" t="s">
        <v>9</v>
      </c>
      <c r="B16" s="31">
        <v>0</v>
      </c>
      <c r="C16" s="2"/>
      <c r="D16" s="4">
        <v>33606.194444444409</v>
      </c>
      <c r="E16" s="35">
        <f t="shared" si="4"/>
        <v>0</v>
      </c>
      <c r="F16" s="5">
        <v>150</v>
      </c>
      <c r="G16" s="35">
        <f t="shared" si="5"/>
        <v>4.4634628371257659E-3</v>
      </c>
      <c r="H16" s="49">
        <f t="shared" si="2"/>
        <v>45882.777777777781</v>
      </c>
      <c r="I16" s="5">
        <v>150</v>
      </c>
      <c r="J16" s="35">
        <f t="shared" si="3"/>
        <v>3.2692004988557795E-3</v>
      </c>
      <c r="L16" t="s">
        <v>9</v>
      </c>
      <c r="M16" s="1">
        <v>2650.8055555555547</v>
      </c>
      <c r="N16" s="1">
        <v>2916.4444444444457</v>
      </c>
      <c r="O16" s="1">
        <v>2301.1388888888882</v>
      </c>
      <c r="P16" s="1">
        <v>3504</v>
      </c>
      <c r="Q16" s="1">
        <v>3504</v>
      </c>
      <c r="R16" s="1">
        <v>3723.0000000000005</v>
      </c>
      <c r="S16" s="1">
        <v>3538.9444444444457</v>
      </c>
      <c r="T16" s="1">
        <v>5066.3611111111104</v>
      </c>
      <c r="U16" s="1">
        <v>4754.0277777777765</v>
      </c>
      <c r="V16" s="1">
        <v>6331.8611111111131</v>
      </c>
      <c r="W16" s="1">
        <v>4592.1944444444434</v>
      </c>
      <c r="X16" s="1">
        <v>3000</v>
      </c>
    </row>
    <row r="17" spans="1:24" x14ac:dyDescent="0.25">
      <c r="A17" s="31" t="s">
        <v>10</v>
      </c>
      <c r="B17" s="31">
        <v>400</v>
      </c>
      <c r="C17" s="34">
        <v>238</v>
      </c>
      <c r="D17" s="4">
        <v>423107.77777777921</v>
      </c>
      <c r="E17" s="35">
        <f>+C17/D17</f>
        <v>5.6250443149499416E-4</v>
      </c>
      <c r="F17" s="5">
        <v>350</v>
      </c>
      <c r="G17" s="35">
        <f>+F17/D17</f>
        <v>8.2721239925734433E-4</v>
      </c>
      <c r="H17" s="49">
        <f t="shared" si="2"/>
        <v>470104.97222222225</v>
      </c>
      <c r="I17" s="5">
        <v>350</v>
      </c>
      <c r="J17" s="35">
        <f t="shared" si="3"/>
        <v>7.4451456734338109E-4</v>
      </c>
      <c r="L17" t="s">
        <v>10</v>
      </c>
      <c r="M17" s="1">
        <v>36905.194444444438</v>
      </c>
      <c r="N17" s="1">
        <v>41064.194444444453</v>
      </c>
      <c r="O17" s="1">
        <v>31293.138888888901</v>
      </c>
      <c r="P17" s="1">
        <v>36328</v>
      </c>
      <c r="Q17" s="1">
        <v>36328</v>
      </c>
      <c r="R17" s="1">
        <v>38598.5</v>
      </c>
      <c r="S17" s="1">
        <v>40225.694444444453</v>
      </c>
      <c r="T17" s="1">
        <v>40269.999999999993</v>
      </c>
      <c r="U17" s="1">
        <v>47569.527777777752</v>
      </c>
      <c r="V17" s="1">
        <v>48387.111111111117</v>
      </c>
      <c r="W17" s="1">
        <v>38135.611111111124</v>
      </c>
      <c r="X17" s="1">
        <v>35000</v>
      </c>
    </row>
    <row r="18" spans="1:24" x14ac:dyDescent="0.25">
      <c r="A18" s="31" t="s">
        <v>11</v>
      </c>
      <c r="B18" s="31">
        <v>0</v>
      </c>
      <c r="C18" s="2"/>
      <c r="D18" s="4">
        <v>398124.27777777775</v>
      </c>
      <c r="E18" s="35">
        <f t="shared" ref="E18:E53" si="6">+C18/D18</f>
        <v>0</v>
      </c>
      <c r="F18" s="5">
        <v>0</v>
      </c>
      <c r="G18" s="35"/>
      <c r="H18" s="49">
        <f t="shared" si="2"/>
        <v>332811.73</v>
      </c>
      <c r="I18" s="5">
        <v>0</v>
      </c>
      <c r="J18" s="35">
        <f t="shared" si="3"/>
        <v>0</v>
      </c>
      <c r="L18" t="s">
        <v>11</v>
      </c>
      <c r="M18" s="1">
        <v>25255.555555555558</v>
      </c>
      <c r="N18" s="1">
        <v>31141.361111111106</v>
      </c>
      <c r="O18" s="1">
        <v>27102.722222222219</v>
      </c>
      <c r="P18" s="1">
        <v>28206.719999999998</v>
      </c>
      <c r="Q18" s="1">
        <v>26443.8</v>
      </c>
      <c r="R18" s="1">
        <v>22917.96</v>
      </c>
      <c r="S18" s="1">
        <v>24687.555555555555</v>
      </c>
      <c r="T18" s="1">
        <v>26181.5</v>
      </c>
      <c r="U18" s="1">
        <v>33005.722222222226</v>
      </c>
      <c r="V18" s="1">
        <v>30188.777777777781</v>
      </c>
      <c r="W18" s="1">
        <v>33680.055555555555</v>
      </c>
      <c r="X18" s="1">
        <v>24000</v>
      </c>
    </row>
    <row r="19" spans="1:24" x14ac:dyDescent="0.25">
      <c r="A19" s="31" t="s">
        <v>12</v>
      </c>
      <c r="B19" s="31">
        <v>500</v>
      </c>
      <c r="C19" s="34">
        <v>348.13888888888897</v>
      </c>
      <c r="D19" s="4">
        <v>724005.49999999499</v>
      </c>
      <c r="E19" s="35">
        <f t="shared" si="6"/>
        <v>4.8085116603242844E-4</v>
      </c>
      <c r="F19" s="5">
        <v>500</v>
      </c>
      <c r="G19" s="35">
        <f t="shared" ref="G19:G53" si="7">+F19/D19</f>
        <v>6.906024885170119E-4</v>
      </c>
      <c r="H19" s="49">
        <f t="shared" si="2"/>
        <v>750679.61111111112</v>
      </c>
      <c r="I19" s="5">
        <v>500</v>
      </c>
      <c r="J19" s="35">
        <f t="shared" si="3"/>
        <v>6.6606311480863303E-4</v>
      </c>
      <c r="L19" t="s">
        <v>12</v>
      </c>
      <c r="M19" s="1">
        <v>58048.388888888832</v>
      </c>
      <c r="N19" s="1">
        <v>71018.75</v>
      </c>
      <c r="O19" s="1">
        <v>56865.194444444467</v>
      </c>
      <c r="P19" s="1">
        <v>59912</v>
      </c>
      <c r="Q19" s="1">
        <v>59912</v>
      </c>
      <c r="R19" s="1">
        <v>63656.500000000007</v>
      </c>
      <c r="S19" s="1">
        <v>64860.416666666672</v>
      </c>
      <c r="T19" s="1">
        <v>61582.249999999993</v>
      </c>
      <c r="U19" s="1">
        <v>68445.861111111124</v>
      </c>
      <c r="V19" s="1">
        <v>71073.111111111124</v>
      </c>
      <c r="W19" s="1">
        <v>60305.138888888883</v>
      </c>
      <c r="X19" s="1">
        <v>55000</v>
      </c>
    </row>
    <row r="20" spans="1:24" x14ac:dyDescent="0.25">
      <c r="A20" s="31" t="s">
        <v>13</v>
      </c>
      <c r="B20" s="31">
        <v>500</v>
      </c>
      <c r="C20" s="34">
        <v>310.11111111111109</v>
      </c>
      <c r="D20" s="4">
        <v>704576.22222222341</v>
      </c>
      <c r="E20" s="35">
        <f t="shared" si="6"/>
        <v>4.4013848513511434E-4</v>
      </c>
      <c r="F20" s="5">
        <v>500</v>
      </c>
      <c r="G20" s="35">
        <f t="shared" si="7"/>
        <v>7.0964642891723916E-4</v>
      </c>
      <c r="H20" s="49">
        <f t="shared" si="2"/>
        <v>789336.3055555555</v>
      </c>
      <c r="I20" s="5">
        <v>500</v>
      </c>
      <c r="J20" s="35">
        <f t="shared" si="3"/>
        <v>6.3344356072420483E-4</v>
      </c>
      <c r="L20" t="s">
        <v>13</v>
      </c>
      <c r="M20" s="1">
        <v>49791.527777777781</v>
      </c>
      <c r="N20" s="1">
        <v>78796.277777777796</v>
      </c>
      <c r="O20" s="1">
        <v>71156.222222222234</v>
      </c>
      <c r="P20" s="1">
        <v>58792</v>
      </c>
      <c r="Q20" s="1">
        <v>58792</v>
      </c>
      <c r="R20" s="1">
        <v>62466.500000000007</v>
      </c>
      <c r="S20" s="1">
        <v>80007.222222222219</v>
      </c>
      <c r="T20" s="1">
        <v>69257.749999999985</v>
      </c>
      <c r="U20" s="1">
        <v>72824.722222222248</v>
      </c>
      <c r="V20" s="1">
        <v>68191.805555555562</v>
      </c>
      <c r="W20" s="1">
        <v>59260.277777777781</v>
      </c>
      <c r="X20" s="1">
        <v>60000</v>
      </c>
    </row>
    <row r="21" spans="1:24" x14ac:dyDescent="0.25">
      <c r="A21" s="31" t="s">
        <v>14</v>
      </c>
      <c r="B21" s="31">
        <v>0</v>
      </c>
      <c r="C21" s="2"/>
      <c r="D21" s="4">
        <v>368397.9444444438</v>
      </c>
      <c r="E21" s="35">
        <f t="shared" si="6"/>
        <v>0</v>
      </c>
      <c r="F21" s="5">
        <v>350</v>
      </c>
      <c r="G21" s="35">
        <f t="shared" si="7"/>
        <v>9.5005958984872049E-4</v>
      </c>
      <c r="H21" s="49">
        <f t="shared" si="2"/>
        <v>411716.16666666669</v>
      </c>
      <c r="I21" s="5">
        <v>350</v>
      </c>
      <c r="J21" s="35">
        <f t="shared" si="3"/>
        <v>8.5010021062244734E-4</v>
      </c>
      <c r="L21" t="s">
        <v>14</v>
      </c>
      <c r="M21" s="1">
        <v>27310.694444444449</v>
      </c>
      <c r="N21" s="1">
        <v>31096.000000000011</v>
      </c>
      <c r="O21" s="1">
        <v>30121.555555555547</v>
      </c>
      <c r="P21" s="1">
        <v>31312</v>
      </c>
      <c r="Q21" s="1">
        <v>31312</v>
      </c>
      <c r="R21" s="1">
        <v>33269</v>
      </c>
      <c r="S21" s="1">
        <v>43896.666666666679</v>
      </c>
      <c r="T21" s="1">
        <v>35602.222222222219</v>
      </c>
      <c r="U21" s="1">
        <v>40600.138888888883</v>
      </c>
      <c r="V21" s="1">
        <v>32330.027777777785</v>
      </c>
      <c r="W21" s="1">
        <v>39865.861111111109</v>
      </c>
      <c r="X21" s="1">
        <v>35000</v>
      </c>
    </row>
    <row r="22" spans="1:24" x14ac:dyDescent="0.25">
      <c r="A22" s="31" t="s">
        <v>15</v>
      </c>
      <c r="B22" s="31">
        <v>0</v>
      </c>
      <c r="C22" s="2"/>
      <c r="D22" s="4">
        <v>389243.22222222312</v>
      </c>
      <c r="E22" s="35">
        <f t="shared" si="6"/>
        <v>0</v>
      </c>
      <c r="F22" s="5">
        <v>300</v>
      </c>
      <c r="G22" s="35">
        <f t="shared" si="7"/>
        <v>7.7072632963850758E-4</v>
      </c>
      <c r="H22" s="49">
        <f t="shared" si="2"/>
        <v>393608.94444444444</v>
      </c>
      <c r="I22" s="5">
        <v>300</v>
      </c>
      <c r="J22" s="35">
        <f t="shared" si="3"/>
        <v>7.6217780168444122E-4</v>
      </c>
      <c r="L22" t="s">
        <v>15</v>
      </c>
      <c r="M22" s="1">
        <v>34914.055555555555</v>
      </c>
      <c r="N22" s="1">
        <v>28691.388888888898</v>
      </c>
      <c r="O22" s="1">
        <v>24766.833333333336</v>
      </c>
      <c r="P22" s="1">
        <v>32544</v>
      </c>
      <c r="Q22" s="1">
        <v>32544</v>
      </c>
      <c r="R22" s="1">
        <v>34578</v>
      </c>
      <c r="S22" s="1">
        <v>26765.527777777781</v>
      </c>
      <c r="T22" s="1">
        <v>55885.638888888898</v>
      </c>
      <c r="U22" s="1">
        <v>28852.055555555573</v>
      </c>
      <c r="V22" s="1">
        <v>50530.666666666657</v>
      </c>
      <c r="W22" s="1">
        <v>13536.777777777786</v>
      </c>
      <c r="X22" s="1">
        <v>30000</v>
      </c>
    </row>
    <row r="23" spans="1:24" x14ac:dyDescent="0.25">
      <c r="A23" s="31" t="s">
        <v>16</v>
      </c>
      <c r="B23" s="31">
        <v>0</v>
      </c>
      <c r="C23" s="2"/>
      <c r="D23" s="4">
        <v>100524.11111111105</v>
      </c>
      <c r="E23" s="35">
        <f t="shared" si="6"/>
        <v>0</v>
      </c>
      <c r="F23" s="5">
        <v>100</v>
      </c>
      <c r="G23" s="35">
        <f t="shared" si="7"/>
        <v>9.9478621491582504E-4</v>
      </c>
      <c r="H23" s="49">
        <f t="shared" si="2"/>
        <v>119058.77777777775</v>
      </c>
      <c r="I23" s="5">
        <v>100</v>
      </c>
      <c r="J23" s="35">
        <f t="shared" si="3"/>
        <v>8.3992127137949622E-4</v>
      </c>
      <c r="L23" t="s">
        <v>16</v>
      </c>
      <c r="M23" s="1">
        <v>7631.3611111111095</v>
      </c>
      <c r="N23" s="1">
        <v>9037.8055555555566</v>
      </c>
      <c r="O23" s="1">
        <v>6766.5277777777774</v>
      </c>
      <c r="P23" s="1">
        <v>9040</v>
      </c>
      <c r="Q23" s="1">
        <v>9040</v>
      </c>
      <c r="R23" s="1">
        <v>9605</v>
      </c>
      <c r="S23" s="1">
        <v>10631.999999999996</v>
      </c>
      <c r="T23" s="1">
        <v>12787.805555555553</v>
      </c>
      <c r="U23" s="1">
        <v>14816.555555555555</v>
      </c>
      <c r="V23" s="1">
        <v>14887.916666666668</v>
      </c>
      <c r="W23" s="1">
        <v>3813.8055555555543</v>
      </c>
      <c r="X23" s="1">
        <v>11000</v>
      </c>
    </row>
    <row r="24" spans="1:24" x14ac:dyDescent="0.25">
      <c r="A24" s="31" t="s">
        <v>17</v>
      </c>
      <c r="B24" s="31">
        <v>500</v>
      </c>
      <c r="C24" s="34">
        <v>500</v>
      </c>
      <c r="D24" s="4">
        <v>805142.61111111066</v>
      </c>
      <c r="E24" s="35">
        <f t="shared" si="6"/>
        <v>6.2100799671997416E-4</v>
      </c>
      <c r="F24" s="5">
        <v>600</v>
      </c>
      <c r="G24" s="35">
        <f t="shared" si="7"/>
        <v>7.4520959606396895E-4</v>
      </c>
      <c r="H24" s="49">
        <f t="shared" si="2"/>
        <v>891312.94444444438</v>
      </c>
      <c r="I24" s="5">
        <v>600</v>
      </c>
      <c r="J24" s="35">
        <f t="shared" si="3"/>
        <v>6.7316423904735295E-4</v>
      </c>
      <c r="L24" t="s">
        <v>17</v>
      </c>
      <c r="M24" s="1">
        <v>66642.722222222234</v>
      </c>
      <c r="N24" s="1">
        <v>73427.277777777796</v>
      </c>
      <c r="O24" s="1">
        <v>70656.194444444453</v>
      </c>
      <c r="P24" s="1">
        <v>72232</v>
      </c>
      <c r="Q24" s="1">
        <v>72232</v>
      </c>
      <c r="R24" s="1">
        <v>76746.5</v>
      </c>
      <c r="S24" s="1">
        <v>77300.972222222234</v>
      </c>
      <c r="T24" s="1">
        <v>71317.555555555562</v>
      </c>
      <c r="U24" s="1">
        <v>76674.222222222204</v>
      </c>
      <c r="V24" s="1">
        <v>93493.611111111124</v>
      </c>
      <c r="W24" s="1">
        <v>70589.888888888774</v>
      </c>
      <c r="X24" s="1">
        <v>70000</v>
      </c>
    </row>
    <row r="25" spans="1:24" x14ac:dyDescent="0.25">
      <c r="A25" s="31" t="s">
        <v>18</v>
      </c>
      <c r="B25" s="31">
        <v>300</v>
      </c>
      <c r="C25" s="34">
        <v>99</v>
      </c>
      <c r="D25" s="4">
        <v>353921.91666666692</v>
      </c>
      <c r="E25" s="35">
        <f t="shared" si="6"/>
        <v>2.7972271661616489E-4</v>
      </c>
      <c r="F25" s="5">
        <v>200</v>
      </c>
      <c r="G25" s="35">
        <f t="shared" si="7"/>
        <v>5.6509639720437352E-4</v>
      </c>
      <c r="H25" s="49">
        <f t="shared" si="2"/>
        <v>359946.19444444444</v>
      </c>
      <c r="I25" s="5">
        <v>200</v>
      </c>
      <c r="J25" s="35">
        <f t="shared" si="3"/>
        <v>5.5563860123229844E-4</v>
      </c>
      <c r="L25" t="s">
        <v>18</v>
      </c>
      <c r="M25" s="1">
        <v>31208.916666666668</v>
      </c>
      <c r="N25" s="1">
        <v>27512.083333333336</v>
      </c>
      <c r="O25" s="1">
        <v>19719.694444444445</v>
      </c>
      <c r="P25" s="1">
        <v>31824</v>
      </c>
      <c r="Q25" s="1">
        <v>31824</v>
      </c>
      <c r="R25" s="1">
        <v>33813</v>
      </c>
      <c r="S25" s="1">
        <v>30254.083333333336</v>
      </c>
      <c r="T25" s="1">
        <v>35275.388888888869</v>
      </c>
      <c r="U25" s="1">
        <v>33594.861111111117</v>
      </c>
      <c r="V25" s="1">
        <v>34075.916666666664</v>
      </c>
      <c r="W25" s="1">
        <v>20844.25</v>
      </c>
      <c r="X25" s="1">
        <v>30000</v>
      </c>
    </row>
    <row r="26" spans="1:24" x14ac:dyDescent="0.25">
      <c r="A26" s="31" t="s">
        <v>19</v>
      </c>
      <c r="B26" s="31">
        <v>500</v>
      </c>
      <c r="C26" s="34">
        <v>230</v>
      </c>
      <c r="D26" s="4">
        <v>507773.44444444514</v>
      </c>
      <c r="E26" s="35">
        <f t="shared" si="6"/>
        <v>4.5295791364521431E-4</v>
      </c>
      <c r="F26" s="5">
        <v>550</v>
      </c>
      <c r="G26" s="35">
        <f t="shared" si="7"/>
        <v>1.0831602282820342E-3</v>
      </c>
      <c r="H26" s="49">
        <f t="shared" si="2"/>
        <v>504126.33333333326</v>
      </c>
      <c r="I26" s="5">
        <v>550</v>
      </c>
      <c r="J26" s="35">
        <f t="shared" si="3"/>
        <v>1.0909963706187407E-3</v>
      </c>
      <c r="L26" t="s">
        <v>19</v>
      </c>
      <c r="M26" s="1">
        <v>34571.722222222226</v>
      </c>
      <c r="N26" s="1">
        <v>23997.444444444449</v>
      </c>
      <c r="O26" s="1">
        <v>40289.500000000007</v>
      </c>
      <c r="P26" s="1">
        <v>43616</v>
      </c>
      <c r="Q26" s="1">
        <v>43616</v>
      </c>
      <c r="R26" s="1">
        <v>46342</v>
      </c>
      <c r="S26" s="1">
        <v>47793.194444444438</v>
      </c>
      <c r="T26" s="1">
        <v>57602.66666666665</v>
      </c>
      <c r="U26" s="1">
        <v>52721.638888888905</v>
      </c>
      <c r="V26" s="1">
        <v>41492.833333333328</v>
      </c>
      <c r="W26" s="1">
        <v>32083.333333333336</v>
      </c>
      <c r="X26" s="1">
        <v>40000</v>
      </c>
    </row>
    <row r="27" spans="1:24" x14ac:dyDescent="0.25">
      <c r="A27" s="31" t="s">
        <v>20</v>
      </c>
      <c r="B27" s="31">
        <v>500</v>
      </c>
      <c r="C27" s="34">
        <v>313</v>
      </c>
      <c r="D27" s="4">
        <v>479096.33333333343</v>
      </c>
      <c r="E27" s="35">
        <f t="shared" si="6"/>
        <v>6.5331328633281118E-4</v>
      </c>
      <c r="F27" s="5">
        <v>500</v>
      </c>
      <c r="G27" s="35">
        <f t="shared" si="7"/>
        <v>1.0436314478159923E-3</v>
      </c>
      <c r="H27" s="49">
        <f t="shared" si="2"/>
        <v>552714.97222222213</v>
      </c>
      <c r="I27" s="5">
        <v>500</v>
      </c>
      <c r="J27" s="35">
        <f t="shared" si="3"/>
        <v>9.0462539487526708E-4</v>
      </c>
      <c r="L27" t="s">
        <v>20</v>
      </c>
      <c r="M27" s="1">
        <v>44725.111111111117</v>
      </c>
      <c r="N27" s="1">
        <v>51829.194444444423</v>
      </c>
      <c r="O27" s="1">
        <v>38873.000000000022</v>
      </c>
      <c r="P27" s="1">
        <v>39960</v>
      </c>
      <c r="Q27" s="1">
        <v>39960</v>
      </c>
      <c r="R27" s="1">
        <v>42457.5</v>
      </c>
      <c r="S27" s="1">
        <v>47479.444444444438</v>
      </c>
      <c r="T27" s="1">
        <v>44789.388888888898</v>
      </c>
      <c r="U27" s="1">
        <v>56368.499999999949</v>
      </c>
      <c r="V27" s="1">
        <v>63850.69444444446</v>
      </c>
      <c r="W27" s="1">
        <v>42422.138888888898</v>
      </c>
      <c r="X27" s="1">
        <v>40000</v>
      </c>
    </row>
    <row r="28" spans="1:24" x14ac:dyDescent="0.25">
      <c r="A28" s="31" t="s">
        <v>21</v>
      </c>
      <c r="B28" s="31">
        <v>0</v>
      </c>
      <c r="C28" s="2"/>
      <c r="D28" s="4">
        <v>137928.08333333296</v>
      </c>
      <c r="E28" s="35">
        <f t="shared" si="6"/>
        <v>0</v>
      </c>
      <c r="F28" s="5">
        <v>150</v>
      </c>
      <c r="G28" s="35">
        <f t="shared" si="7"/>
        <v>1.0875232684666011E-3</v>
      </c>
      <c r="H28" s="49">
        <f t="shared" si="2"/>
        <v>157029.66666666669</v>
      </c>
      <c r="I28" s="5">
        <v>150</v>
      </c>
      <c r="J28" s="35">
        <f t="shared" si="3"/>
        <v>9.5523351213889509E-4</v>
      </c>
      <c r="L28" t="s">
        <v>21</v>
      </c>
      <c r="M28" s="1">
        <v>8942.3333333333339</v>
      </c>
      <c r="N28" s="1">
        <v>11693.638888888887</v>
      </c>
      <c r="O28" s="1">
        <v>13036.555555555555</v>
      </c>
      <c r="P28" s="1">
        <v>12072</v>
      </c>
      <c r="Q28" s="1">
        <v>12072</v>
      </c>
      <c r="R28" s="1">
        <v>12826.500000000002</v>
      </c>
      <c r="S28" s="1">
        <v>14641.972222222223</v>
      </c>
      <c r="T28" s="1">
        <v>15458.583333333338</v>
      </c>
      <c r="U28" s="1">
        <v>12776.916666666673</v>
      </c>
      <c r="V28" s="1">
        <v>16054.361111111113</v>
      </c>
      <c r="W28" s="1">
        <v>15454.805555555557</v>
      </c>
      <c r="X28" s="1">
        <v>12000</v>
      </c>
    </row>
    <row r="29" spans="1:24" x14ac:dyDescent="0.25">
      <c r="A29" s="31" t="s">
        <v>22</v>
      </c>
      <c r="B29" s="31">
        <v>0</v>
      </c>
      <c r="C29" s="2"/>
      <c r="D29" s="4">
        <v>68142.527777777766</v>
      </c>
      <c r="E29" s="35">
        <f t="shared" si="6"/>
        <v>0</v>
      </c>
      <c r="F29" s="5">
        <v>100</v>
      </c>
      <c r="G29" s="35">
        <f t="shared" si="7"/>
        <v>1.4675123342373483E-3</v>
      </c>
      <c r="H29" s="49">
        <f t="shared" si="2"/>
        <v>82539.972222222219</v>
      </c>
      <c r="I29" s="5">
        <v>100</v>
      </c>
      <c r="J29" s="35">
        <f t="shared" si="3"/>
        <v>1.2115342095193609E-3</v>
      </c>
      <c r="L29" t="s">
        <v>22</v>
      </c>
      <c r="M29" s="1">
        <v>7168.3055555555557</v>
      </c>
      <c r="N29" s="1">
        <v>7417.5555555555547</v>
      </c>
      <c r="O29" s="1">
        <v>5416.3055555555557</v>
      </c>
      <c r="P29" s="1">
        <v>5072</v>
      </c>
      <c r="Q29" s="1">
        <v>5072</v>
      </c>
      <c r="R29" s="1">
        <v>5389</v>
      </c>
      <c r="S29" s="1">
        <v>7205.7777777777792</v>
      </c>
      <c r="T29" s="1">
        <v>12411.611111111109</v>
      </c>
      <c r="U29" s="1">
        <v>10296.472222222219</v>
      </c>
      <c r="V29" s="1">
        <v>4120.666666666667</v>
      </c>
      <c r="W29" s="1">
        <v>4970.2777777777783</v>
      </c>
      <c r="X29" s="1">
        <v>8000</v>
      </c>
    </row>
    <row r="30" spans="1:24" x14ac:dyDescent="0.25">
      <c r="A30" s="31" t="s">
        <v>23</v>
      </c>
      <c r="B30" s="31"/>
      <c r="C30" s="2"/>
      <c r="D30" s="4">
        <v>90596.722222222219</v>
      </c>
      <c r="E30" s="35">
        <f t="shared" si="6"/>
        <v>0</v>
      </c>
      <c r="F30" s="5">
        <v>0</v>
      </c>
      <c r="G30" s="35">
        <f t="shared" si="7"/>
        <v>0</v>
      </c>
      <c r="H30" s="49">
        <f t="shared" si="2"/>
        <v>98401.166666666672</v>
      </c>
      <c r="I30" s="5">
        <v>0</v>
      </c>
      <c r="J30" s="35">
        <f t="shared" si="3"/>
        <v>0</v>
      </c>
      <c r="L30" t="s">
        <v>23</v>
      </c>
      <c r="M30" s="1">
        <v>4870.9444444444443</v>
      </c>
      <c r="N30" s="1">
        <v>4307.0277777777774</v>
      </c>
      <c r="O30" s="1">
        <v>2467.3055555555557</v>
      </c>
      <c r="P30" s="1">
        <v>9304</v>
      </c>
      <c r="Q30" s="1">
        <v>9304</v>
      </c>
      <c r="R30" s="1">
        <v>9885.5</v>
      </c>
      <c r="S30" s="1">
        <v>12582.388888888889</v>
      </c>
      <c r="T30" s="1">
        <v>15862.861111111111</v>
      </c>
      <c r="U30" s="1">
        <v>9056.0277777777774</v>
      </c>
      <c r="V30" s="1">
        <v>5763.1944444444443</v>
      </c>
      <c r="W30" s="1">
        <v>5997.916666666667</v>
      </c>
      <c r="X30" s="1">
        <v>9000</v>
      </c>
    </row>
    <row r="31" spans="1:24" x14ac:dyDescent="0.25">
      <c r="A31" s="31" t="s">
        <v>24</v>
      </c>
      <c r="B31" s="31">
        <v>0</v>
      </c>
      <c r="C31" s="2"/>
      <c r="D31" s="4">
        <v>8130.3333333333321</v>
      </c>
      <c r="E31" s="35">
        <f t="shared" si="6"/>
        <v>0</v>
      </c>
      <c r="F31" s="5">
        <v>100</v>
      </c>
      <c r="G31" s="35">
        <f t="shared" si="7"/>
        <v>1.2299618711819935E-2</v>
      </c>
      <c r="H31" s="49">
        <f t="shared" si="2"/>
        <v>10883.833333333332</v>
      </c>
      <c r="I31" s="5">
        <v>100</v>
      </c>
      <c r="J31" s="35">
        <f t="shared" si="3"/>
        <v>9.1879392983477033E-3</v>
      </c>
      <c r="L31" t="s">
        <v>24</v>
      </c>
      <c r="M31" s="1">
        <v>479.72222222222217</v>
      </c>
      <c r="N31" s="1">
        <v>781.69444444444446</v>
      </c>
      <c r="O31" s="1">
        <v>698.66666666666652</v>
      </c>
      <c r="P31" s="1">
        <v>624</v>
      </c>
      <c r="Q31" s="1">
        <v>624</v>
      </c>
      <c r="R31" s="1">
        <v>663</v>
      </c>
      <c r="S31" s="1">
        <v>798.77777777777783</v>
      </c>
      <c r="T31" s="1">
        <v>855.08333333333326</v>
      </c>
      <c r="U31" s="1">
        <v>954.69444444444457</v>
      </c>
      <c r="V31" s="1">
        <v>2799.4999999999986</v>
      </c>
      <c r="W31" s="1">
        <v>804.69444444444446</v>
      </c>
      <c r="X31" s="1">
        <v>800</v>
      </c>
    </row>
    <row r="32" spans="1:24" x14ac:dyDescent="0.25">
      <c r="A32" s="31" t="s">
        <v>25</v>
      </c>
      <c r="B32" s="31">
        <v>500</v>
      </c>
      <c r="C32" s="34">
        <v>221</v>
      </c>
      <c r="D32" s="4">
        <v>626873.97222222493</v>
      </c>
      <c r="E32" s="35">
        <f t="shared" si="6"/>
        <v>3.5254295088464155E-4</v>
      </c>
      <c r="F32" s="5">
        <v>550</v>
      </c>
      <c r="G32" s="35">
        <f t="shared" si="7"/>
        <v>8.7736933478078211E-4</v>
      </c>
      <c r="H32" s="49">
        <f t="shared" si="2"/>
        <v>666743.0555555555</v>
      </c>
      <c r="I32" s="5">
        <v>550</v>
      </c>
      <c r="J32" s="35">
        <f t="shared" si="3"/>
        <v>8.2490547958046477E-4</v>
      </c>
      <c r="L32" t="s">
        <v>25</v>
      </c>
      <c r="M32" s="1">
        <v>54944.750000000007</v>
      </c>
      <c r="N32" s="1">
        <v>65770.194444444438</v>
      </c>
      <c r="O32" s="1">
        <v>46070.805555555569</v>
      </c>
      <c r="P32" s="1">
        <v>50224</v>
      </c>
      <c r="Q32" s="1">
        <v>50224</v>
      </c>
      <c r="R32" s="1">
        <v>53363.000000000007</v>
      </c>
      <c r="S32" s="1">
        <v>56038.749999999971</v>
      </c>
      <c r="T32" s="1">
        <v>62298.444444444423</v>
      </c>
      <c r="U32" s="1">
        <v>61951.527777777774</v>
      </c>
      <c r="V32" s="1">
        <v>67817.333333333343</v>
      </c>
      <c r="W32" s="1">
        <v>48040.249999999978</v>
      </c>
      <c r="X32" s="1">
        <v>50000</v>
      </c>
    </row>
    <row r="33" spans="1:24" x14ac:dyDescent="0.25">
      <c r="A33" s="31" t="s">
        <v>26</v>
      </c>
      <c r="B33" s="31">
        <v>0</v>
      </c>
      <c r="C33" s="2"/>
      <c r="D33" s="4">
        <v>183829.74999999895</v>
      </c>
      <c r="E33" s="35">
        <f t="shared" si="6"/>
        <v>0</v>
      </c>
      <c r="F33" s="5">
        <v>200</v>
      </c>
      <c r="G33" s="35">
        <f t="shared" si="7"/>
        <v>1.0879631833258824E-3</v>
      </c>
      <c r="H33" s="49">
        <f t="shared" si="2"/>
        <v>190468.22222222228</v>
      </c>
      <c r="I33" s="5">
        <v>200</v>
      </c>
      <c r="J33" s="35">
        <f t="shared" si="3"/>
        <v>1.0500439268376056E-3</v>
      </c>
      <c r="L33" t="s">
        <v>26</v>
      </c>
      <c r="M33" s="1">
        <v>12278.055555555558</v>
      </c>
      <c r="N33" s="1">
        <v>11695.944444444447</v>
      </c>
      <c r="O33" s="1">
        <v>15117.416666666677</v>
      </c>
      <c r="P33" s="1">
        <v>14760</v>
      </c>
      <c r="Q33" s="1">
        <v>14760</v>
      </c>
      <c r="R33" s="1">
        <v>15682.500000000002</v>
      </c>
      <c r="S33" s="1">
        <v>19503.388888888894</v>
      </c>
      <c r="T33" s="1">
        <v>19702.888888888901</v>
      </c>
      <c r="U33" s="1">
        <v>17669.194444444456</v>
      </c>
      <c r="V33" s="1">
        <v>18787.250000000015</v>
      </c>
      <c r="W33" s="1">
        <v>14511.583333333338</v>
      </c>
      <c r="X33" s="1">
        <v>16000</v>
      </c>
    </row>
    <row r="34" spans="1:24" x14ac:dyDescent="0.25">
      <c r="A34" s="31" t="s">
        <v>27</v>
      </c>
      <c r="B34" s="31">
        <v>0</v>
      </c>
      <c r="C34" s="2"/>
      <c r="D34" s="4">
        <v>29493.833333333336</v>
      </c>
      <c r="E34" s="35">
        <f t="shared" si="6"/>
        <v>0</v>
      </c>
      <c r="F34" s="5">
        <v>0</v>
      </c>
      <c r="G34" s="35">
        <f t="shared" si="7"/>
        <v>0</v>
      </c>
      <c r="H34" s="49">
        <f t="shared" si="2"/>
        <v>43954.055555555555</v>
      </c>
      <c r="I34" s="5">
        <v>100</v>
      </c>
      <c r="J34" s="35">
        <f t="shared" si="3"/>
        <v>2.2751029168083339E-3</v>
      </c>
      <c r="L34" t="s">
        <v>27</v>
      </c>
      <c r="M34" s="1">
        <v>3740.5277777777778</v>
      </c>
      <c r="N34" s="1">
        <v>3066.7777777777778</v>
      </c>
      <c r="O34" s="1">
        <v>3472.0555555555557</v>
      </c>
      <c r="P34" s="1">
        <v>3072</v>
      </c>
      <c r="Q34" s="1">
        <v>3072</v>
      </c>
      <c r="R34" s="1">
        <v>3264.0000000000005</v>
      </c>
      <c r="S34" s="1">
        <v>3591.8611111111113</v>
      </c>
      <c r="T34" s="1">
        <v>4268.3055555555547</v>
      </c>
      <c r="U34" s="1">
        <v>5172.6388888888896</v>
      </c>
      <c r="V34" s="1">
        <v>4156.1111111111104</v>
      </c>
      <c r="W34" s="1">
        <v>3577.7777777777783</v>
      </c>
      <c r="X34" s="1">
        <v>3500</v>
      </c>
    </row>
    <row r="35" spans="1:24" x14ac:dyDescent="0.25">
      <c r="A35" s="31" t="s">
        <v>28</v>
      </c>
      <c r="B35" s="31">
        <v>400</v>
      </c>
      <c r="C35" s="34">
        <v>334.72222222222217</v>
      </c>
      <c r="D35" s="4">
        <v>532629.69444444543</v>
      </c>
      <c r="E35" s="35">
        <f t="shared" si="6"/>
        <v>6.284332730854429E-4</v>
      </c>
      <c r="F35" s="5">
        <v>500</v>
      </c>
      <c r="G35" s="35">
        <f t="shared" si="7"/>
        <v>9.3873849921476962E-4</v>
      </c>
      <c r="H35" s="49">
        <f t="shared" si="2"/>
        <v>579644.6944444445</v>
      </c>
      <c r="I35" s="5">
        <v>500</v>
      </c>
      <c r="J35" s="35">
        <f t="shared" si="3"/>
        <v>8.6259738904230065E-4</v>
      </c>
      <c r="L35" t="s">
        <v>28</v>
      </c>
      <c r="M35" s="1">
        <v>40298.055555555562</v>
      </c>
      <c r="N35" s="1">
        <v>54647.055555555533</v>
      </c>
      <c r="O35" s="1">
        <v>49159.25</v>
      </c>
      <c r="P35" s="1">
        <v>41736</v>
      </c>
      <c r="Q35" s="1">
        <v>41736</v>
      </c>
      <c r="R35" s="1">
        <v>44344.5</v>
      </c>
      <c r="S35" s="1">
        <v>49235.055555555577</v>
      </c>
      <c r="T35" s="1">
        <v>47502.194444444438</v>
      </c>
      <c r="U35" s="1">
        <v>54095.527777777759</v>
      </c>
      <c r="V35" s="1">
        <v>70822.555555555562</v>
      </c>
      <c r="W35" s="1">
        <v>38068.500000000007</v>
      </c>
      <c r="X35" s="1">
        <v>48000</v>
      </c>
    </row>
    <row r="36" spans="1:24" x14ac:dyDescent="0.25">
      <c r="A36" s="31" t="s">
        <v>29</v>
      </c>
      <c r="B36" s="31">
        <v>300</v>
      </c>
      <c r="C36" s="34">
        <v>201.11111111111109</v>
      </c>
      <c r="D36" s="4">
        <v>344104.44444444426</v>
      </c>
      <c r="E36" s="35">
        <f t="shared" si="6"/>
        <v>5.8444787435339425E-4</v>
      </c>
      <c r="F36" s="5">
        <v>300</v>
      </c>
      <c r="G36" s="35">
        <f t="shared" si="7"/>
        <v>8.7182832085865448E-4</v>
      </c>
      <c r="H36" s="49">
        <f t="shared" si="2"/>
        <v>383194.33333333337</v>
      </c>
      <c r="I36" s="5">
        <v>300</v>
      </c>
      <c r="J36" s="35">
        <f t="shared" si="3"/>
        <v>7.8289257930919294E-4</v>
      </c>
      <c r="L36" t="s">
        <v>29</v>
      </c>
      <c r="M36" s="1">
        <v>29562.972222222248</v>
      </c>
      <c r="N36" s="1">
        <v>33558.972222222248</v>
      </c>
      <c r="O36" s="1">
        <v>31305.527777777777</v>
      </c>
      <c r="P36" s="1">
        <v>28880</v>
      </c>
      <c r="Q36" s="1">
        <v>28880</v>
      </c>
      <c r="R36" s="1">
        <v>30685.000000000004</v>
      </c>
      <c r="S36" s="1">
        <v>32992.388888888898</v>
      </c>
      <c r="T36" s="1">
        <v>29583.416666666679</v>
      </c>
      <c r="U36" s="1">
        <v>35911.638888888883</v>
      </c>
      <c r="V36" s="1">
        <v>41069.11111111108</v>
      </c>
      <c r="W36" s="1">
        <v>32765.305555555558</v>
      </c>
      <c r="X36" s="1">
        <v>28000</v>
      </c>
    </row>
    <row r="37" spans="1:24" x14ac:dyDescent="0.25">
      <c r="A37" s="31" t="s">
        <v>30</v>
      </c>
      <c r="B37" s="31">
        <v>0</v>
      </c>
      <c r="C37" s="2"/>
      <c r="D37" s="4">
        <v>132570.86111111095</v>
      </c>
      <c r="E37" s="35">
        <f t="shared" si="6"/>
        <v>0</v>
      </c>
      <c r="F37" s="5">
        <v>200</v>
      </c>
      <c r="G37" s="35">
        <f t="shared" si="7"/>
        <v>1.5086271472007336E-3</v>
      </c>
      <c r="H37" s="49">
        <f t="shared" si="2"/>
        <v>174582.75000000003</v>
      </c>
      <c r="I37" s="5">
        <v>200</v>
      </c>
      <c r="J37" s="35">
        <f t="shared" si="3"/>
        <v>1.1455885532791754E-3</v>
      </c>
      <c r="L37" t="s">
        <v>30</v>
      </c>
      <c r="M37" s="1">
        <v>14126.305555555558</v>
      </c>
      <c r="N37" s="1">
        <v>14360.027777777777</v>
      </c>
      <c r="O37" s="1">
        <v>11378.5</v>
      </c>
      <c r="P37" s="1">
        <v>9928</v>
      </c>
      <c r="Q37" s="1">
        <v>9928</v>
      </c>
      <c r="R37" s="1">
        <v>10548.5</v>
      </c>
      <c r="S37" s="1">
        <v>15459.361111111113</v>
      </c>
      <c r="T37" s="1">
        <v>14840.083333333338</v>
      </c>
      <c r="U37" s="1">
        <v>17364.194444444445</v>
      </c>
      <c r="V37" s="1">
        <v>28811.972222222223</v>
      </c>
      <c r="W37" s="1">
        <v>13837.805555555558</v>
      </c>
      <c r="X37" s="1">
        <v>14000</v>
      </c>
    </row>
    <row r="38" spans="1:24" x14ac:dyDescent="0.25">
      <c r="A38" s="31" t="s">
        <v>31</v>
      </c>
      <c r="B38" s="31">
        <v>200</v>
      </c>
      <c r="C38" s="34">
        <v>186.11111111111109</v>
      </c>
      <c r="D38" s="4">
        <v>239484.33333333273</v>
      </c>
      <c r="E38" s="35">
        <f t="shared" si="6"/>
        <v>7.7713271895772532E-4</v>
      </c>
      <c r="F38" s="5">
        <v>300</v>
      </c>
      <c r="G38" s="35">
        <f t="shared" si="7"/>
        <v>1.2526915469766322E-3</v>
      </c>
      <c r="H38" s="49">
        <f t="shared" si="2"/>
        <v>290564.13888888893</v>
      </c>
      <c r="I38" s="5">
        <v>300</v>
      </c>
      <c r="J38" s="35">
        <f t="shared" si="3"/>
        <v>1.0324742796795007E-3</v>
      </c>
      <c r="L38" t="s">
        <v>31</v>
      </c>
      <c r="M38" s="1">
        <v>22447.138888888887</v>
      </c>
      <c r="N38" s="1">
        <v>25074.472222222237</v>
      </c>
      <c r="O38" s="1">
        <v>23621.166666666682</v>
      </c>
      <c r="P38" s="1">
        <v>18512</v>
      </c>
      <c r="Q38" s="1">
        <v>18512</v>
      </c>
      <c r="R38" s="1">
        <v>19669</v>
      </c>
      <c r="S38" s="1">
        <v>27800.555555555562</v>
      </c>
      <c r="T38" s="1">
        <v>25844.194444444445</v>
      </c>
      <c r="U38" s="1">
        <v>25482.944444444445</v>
      </c>
      <c r="V38" s="1">
        <v>33627.055555555547</v>
      </c>
      <c r="W38" s="1">
        <v>24973.611111111117</v>
      </c>
      <c r="X38" s="1">
        <v>25000</v>
      </c>
    </row>
    <row r="39" spans="1:24" x14ac:dyDescent="0.25">
      <c r="A39" s="31" t="s">
        <v>32</v>
      </c>
      <c r="B39" s="31">
        <v>400</v>
      </c>
      <c r="C39" s="34">
        <v>284</v>
      </c>
      <c r="D39" s="4">
        <v>418505.52777777752</v>
      </c>
      <c r="E39" s="35">
        <f t="shared" si="6"/>
        <v>6.7860513457973081E-4</v>
      </c>
      <c r="F39" s="5">
        <v>400</v>
      </c>
      <c r="G39" s="35">
        <f t="shared" si="7"/>
        <v>9.5578187968976174E-4</v>
      </c>
      <c r="H39" s="49">
        <f t="shared" si="2"/>
        <v>453335.77777777769</v>
      </c>
      <c r="I39" s="5">
        <v>400</v>
      </c>
      <c r="J39" s="35">
        <f t="shared" si="3"/>
        <v>8.8234818341665819E-4</v>
      </c>
      <c r="L39" t="s">
        <v>32</v>
      </c>
      <c r="M39" s="1">
        <v>31726.750000000007</v>
      </c>
      <c r="N39" s="1">
        <v>33373.861111111117</v>
      </c>
      <c r="O39" s="1">
        <v>53068.916666666679</v>
      </c>
      <c r="P39" s="1">
        <v>33272</v>
      </c>
      <c r="Q39" s="1">
        <v>33272</v>
      </c>
      <c r="R39" s="1">
        <v>35351.5</v>
      </c>
      <c r="S39" s="1">
        <v>39786.861111111102</v>
      </c>
      <c r="T39" s="1">
        <v>35350.75</v>
      </c>
      <c r="U39" s="1">
        <v>40769.888888888861</v>
      </c>
      <c r="V39" s="1">
        <v>49720.916666666642</v>
      </c>
      <c r="W39" s="1">
        <v>32642.333333333332</v>
      </c>
      <c r="X39" s="1">
        <v>35000</v>
      </c>
    </row>
    <row r="40" spans="1:24" x14ac:dyDescent="0.25">
      <c r="A40" s="31" t="s">
        <v>33</v>
      </c>
      <c r="B40" s="31">
        <v>500</v>
      </c>
      <c r="C40" s="34">
        <v>500.00000000000006</v>
      </c>
      <c r="D40" s="4">
        <v>623527.97222222399</v>
      </c>
      <c r="E40" s="35">
        <f t="shared" si="6"/>
        <v>8.0188864377330794E-4</v>
      </c>
      <c r="F40" s="5">
        <v>550</v>
      </c>
      <c r="G40" s="35">
        <f t="shared" si="7"/>
        <v>8.8207750815063864E-4</v>
      </c>
      <c r="H40" s="49">
        <f t="shared" si="2"/>
        <v>628240.69444444438</v>
      </c>
      <c r="I40" s="5">
        <v>550</v>
      </c>
      <c r="J40" s="35">
        <f t="shared" si="3"/>
        <v>8.7546063931176422E-4</v>
      </c>
      <c r="L40" t="s">
        <v>33</v>
      </c>
      <c r="M40" s="1">
        <v>37503.916666666672</v>
      </c>
      <c r="N40" s="1">
        <v>59423.250000000022</v>
      </c>
      <c r="O40" s="1">
        <v>48230.583333333328</v>
      </c>
      <c r="P40" s="1">
        <v>50544</v>
      </c>
      <c r="Q40" s="1">
        <v>50544</v>
      </c>
      <c r="R40" s="1">
        <v>53703.000000000007</v>
      </c>
      <c r="S40" s="1">
        <v>55760.805555555562</v>
      </c>
      <c r="T40" s="1">
        <v>48951.027777777774</v>
      </c>
      <c r="U40" s="1">
        <v>59914.583333333321</v>
      </c>
      <c r="V40" s="1">
        <v>72065.638888888891</v>
      </c>
      <c r="W40" s="1">
        <v>36599.888888888883</v>
      </c>
      <c r="X40" s="1">
        <v>55000</v>
      </c>
    </row>
    <row r="41" spans="1:24" x14ac:dyDescent="0.25">
      <c r="A41" s="31" t="s">
        <v>34</v>
      </c>
      <c r="B41" s="31">
        <v>300</v>
      </c>
      <c r="C41" s="34">
        <v>299.58333333333343</v>
      </c>
      <c r="D41" s="4">
        <v>359559.69444444473</v>
      </c>
      <c r="E41" s="35">
        <f t="shared" si="6"/>
        <v>8.3319498253612461E-4</v>
      </c>
      <c r="F41" s="5">
        <v>350</v>
      </c>
      <c r="G41" s="35">
        <f t="shared" si="7"/>
        <v>9.7341277514651522E-4</v>
      </c>
      <c r="H41" s="49">
        <f t="shared" si="2"/>
        <v>473015.97222222225</v>
      </c>
      <c r="I41" s="5">
        <v>350</v>
      </c>
      <c r="J41" s="35">
        <f t="shared" si="3"/>
        <v>7.3993273071880643E-4</v>
      </c>
      <c r="L41" t="s">
        <v>34</v>
      </c>
      <c r="M41" s="1">
        <v>33196.833333333336</v>
      </c>
      <c r="N41" s="1">
        <v>43485.75</v>
      </c>
      <c r="O41" s="1">
        <v>37417.861111111109</v>
      </c>
      <c r="P41" s="1">
        <v>29800</v>
      </c>
      <c r="Q41" s="1">
        <v>29800</v>
      </c>
      <c r="R41" s="1">
        <v>31662.500000000004</v>
      </c>
      <c r="S41" s="1">
        <v>39558.750000000015</v>
      </c>
      <c r="T41" s="1">
        <v>41494.416666666672</v>
      </c>
      <c r="U41" s="1">
        <v>45388.055555555569</v>
      </c>
      <c r="V41" s="1">
        <v>49871.805555555562</v>
      </c>
      <c r="W41" s="1">
        <v>51339.999999999993</v>
      </c>
      <c r="X41" s="1">
        <v>40000</v>
      </c>
    </row>
    <row r="42" spans="1:24" x14ac:dyDescent="0.25">
      <c r="A42" s="31" t="s">
        <v>35</v>
      </c>
      <c r="B42" s="31">
        <v>0</v>
      </c>
      <c r="C42" s="2"/>
      <c r="D42" s="4">
        <v>96818.861111111095</v>
      </c>
      <c r="E42" s="35">
        <f t="shared" si="6"/>
        <v>0</v>
      </c>
      <c r="F42" s="5">
        <v>100</v>
      </c>
      <c r="G42" s="35">
        <f t="shared" si="7"/>
        <v>1.0328566030666088E-3</v>
      </c>
      <c r="H42" s="49">
        <f t="shared" si="2"/>
        <v>101804.05555555558</v>
      </c>
      <c r="I42" s="5">
        <v>100</v>
      </c>
      <c r="J42" s="35">
        <f t="shared" si="3"/>
        <v>9.8227913862850903E-4</v>
      </c>
      <c r="L42" t="s">
        <v>35</v>
      </c>
      <c r="M42" s="1">
        <v>6999.1944444444434</v>
      </c>
      <c r="N42" s="1">
        <v>8043.6388888888878</v>
      </c>
      <c r="O42" s="1">
        <v>6349.5555555555566</v>
      </c>
      <c r="P42" s="1">
        <v>8680</v>
      </c>
      <c r="Q42" s="1">
        <v>8680</v>
      </c>
      <c r="R42" s="1">
        <v>9222.5</v>
      </c>
      <c r="S42" s="1">
        <v>9944.7222222222226</v>
      </c>
      <c r="T42" s="1">
        <v>8706.2777777777774</v>
      </c>
      <c r="U42" s="1">
        <v>8596.3888888888887</v>
      </c>
      <c r="V42" s="1">
        <v>11691.111111111117</v>
      </c>
      <c r="W42" s="1">
        <v>5890.6666666666652</v>
      </c>
      <c r="X42" s="1">
        <v>9000</v>
      </c>
    </row>
    <row r="43" spans="1:24" x14ac:dyDescent="0.25">
      <c r="A43" s="31" t="s">
        <v>36</v>
      </c>
      <c r="B43" s="31">
        <v>300</v>
      </c>
      <c r="C43" s="34">
        <v>276.38888888888891</v>
      </c>
      <c r="D43" s="4">
        <v>289900.19444444421</v>
      </c>
      <c r="E43" s="35">
        <f t="shared" si="6"/>
        <v>9.533932511447675E-4</v>
      </c>
      <c r="F43" s="5">
        <v>350</v>
      </c>
      <c r="G43" s="35">
        <f t="shared" si="7"/>
        <v>1.2073120567260372E-3</v>
      </c>
      <c r="H43" s="49">
        <f t="shared" si="2"/>
        <v>335114.58333333337</v>
      </c>
      <c r="I43" s="5">
        <v>350</v>
      </c>
      <c r="J43" s="35">
        <f t="shared" si="3"/>
        <v>1.0444188865748655E-3</v>
      </c>
      <c r="L43" t="s">
        <v>36</v>
      </c>
      <c r="M43" s="1">
        <v>23773.472222222226</v>
      </c>
      <c r="N43" s="1">
        <v>29107.333333333354</v>
      </c>
      <c r="O43" s="1">
        <v>25788.111111111113</v>
      </c>
      <c r="P43" s="1">
        <v>24504</v>
      </c>
      <c r="Q43" s="1">
        <v>24504</v>
      </c>
      <c r="R43" s="1">
        <v>26035.500000000004</v>
      </c>
      <c r="S43" s="1">
        <v>26164.388888888883</v>
      </c>
      <c r="T43" s="1">
        <v>26156.944444444463</v>
      </c>
      <c r="U43" s="1">
        <v>33861.055555555569</v>
      </c>
      <c r="V43" s="1">
        <v>37047.611111111117</v>
      </c>
      <c r="W43" s="1">
        <v>30172.166666666675</v>
      </c>
      <c r="X43" s="1">
        <v>28000</v>
      </c>
    </row>
    <row r="44" spans="1:24" x14ac:dyDescent="0.25">
      <c r="A44" s="31" t="s">
        <v>37</v>
      </c>
      <c r="B44" s="31">
        <v>0</v>
      </c>
      <c r="C44" s="2"/>
      <c r="D44" s="4">
        <v>185800.02777777746</v>
      </c>
      <c r="E44" s="35">
        <f t="shared" si="6"/>
        <v>0</v>
      </c>
      <c r="F44" s="5">
        <v>200</v>
      </c>
      <c r="G44" s="35">
        <f t="shared" si="7"/>
        <v>1.0764261038712338E-3</v>
      </c>
      <c r="H44" s="49">
        <f t="shared" si="2"/>
        <v>177002.30555555556</v>
      </c>
      <c r="I44" s="5">
        <v>200</v>
      </c>
      <c r="J44" s="35">
        <f t="shared" si="3"/>
        <v>1.1299287846690007E-3</v>
      </c>
      <c r="L44" t="s">
        <v>37</v>
      </c>
      <c r="M44" s="1">
        <v>11333.611111111113</v>
      </c>
      <c r="N44" s="1">
        <v>9920</v>
      </c>
      <c r="O44" s="1">
        <v>16011.25</v>
      </c>
      <c r="P44" s="1">
        <v>16048</v>
      </c>
      <c r="Q44" s="1">
        <v>16048</v>
      </c>
      <c r="R44" s="1">
        <v>17051</v>
      </c>
      <c r="S44" s="1">
        <v>14096.583333333334</v>
      </c>
      <c r="T44" s="1">
        <v>15781.916666666666</v>
      </c>
      <c r="U44" s="1">
        <v>17105.222222222226</v>
      </c>
      <c r="V44" s="1">
        <v>17171.944444444445</v>
      </c>
      <c r="W44" s="1">
        <v>12434.777777777777</v>
      </c>
      <c r="X44" s="1">
        <v>14000</v>
      </c>
    </row>
    <row r="45" spans="1:24" x14ac:dyDescent="0.25">
      <c r="A45" s="31" t="s">
        <v>38</v>
      </c>
      <c r="B45" s="31">
        <v>400</v>
      </c>
      <c r="C45" s="34">
        <v>217.5</v>
      </c>
      <c r="D45" s="4">
        <v>385808.02777777781</v>
      </c>
      <c r="E45" s="35">
        <f t="shared" si="6"/>
        <v>5.6375187746294944E-4</v>
      </c>
      <c r="F45" s="5">
        <v>400</v>
      </c>
      <c r="G45" s="35">
        <f t="shared" si="7"/>
        <v>1.0367850620008267E-3</v>
      </c>
      <c r="H45" s="49">
        <f t="shared" si="2"/>
        <v>436500.6944444445</v>
      </c>
      <c r="I45" s="5">
        <v>400</v>
      </c>
      <c r="J45" s="35">
        <f t="shared" si="3"/>
        <v>9.163788399216622E-4</v>
      </c>
      <c r="L45" t="s">
        <v>38</v>
      </c>
      <c r="M45" s="1">
        <v>32718.861111111109</v>
      </c>
      <c r="N45" s="1">
        <v>37186.666666666664</v>
      </c>
      <c r="O45" s="1">
        <v>30052.250000000007</v>
      </c>
      <c r="P45" s="1">
        <v>31888</v>
      </c>
      <c r="Q45" s="1">
        <v>31888</v>
      </c>
      <c r="R45" s="1">
        <v>33881</v>
      </c>
      <c r="S45" s="1">
        <v>37980.888888888891</v>
      </c>
      <c r="T45" s="1">
        <v>37172.083333333328</v>
      </c>
      <c r="U45" s="1">
        <v>42858.222222222226</v>
      </c>
      <c r="V45" s="1">
        <v>50104.305555555547</v>
      </c>
      <c r="W45" s="1">
        <v>35770.416666666664</v>
      </c>
      <c r="X45" s="1">
        <v>35000</v>
      </c>
    </row>
    <row r="46" spans="1:24" x14ac:dyDescent="0.25">
      <c r="A46" s="31" t="s">
        <v>39</v>
      </c>
      <c r="B46" s="31">
        <v>0</v>
      </c>
      <c r="C46" s="2"/>
      <c r="D46" s="4">
        <v>162280.61111111072</v>
      </c>
      <c r="E46" s="35">
        <f t="shared" si="6"/>
        <v>0</v>
      </c>
      <c r="F46" s="5">
        <v>150</v>
      </c>
      <c r="G46" s="35">
        <f t="shared" si="7"/>
        <v>9.2432484061387714E-4</v>
      </c>
      <c r="H46" s="49">
        <f t="shared" si="2"/>
        <v>192469.38888888891</v>
      </c>
      <c r="I46" s="5">
        <v>150</v>
      </c>
      <c r="J46" s="35">
        <f t="shared" si="3"/>
        <v>7.793447096493554E-4</v>
      </c>
      <c r="L46" t="s">
        <v>39</v>
      </c>
      <c r="M46" s="1">
        <v>9859.2777777777792</v>
      </c>
      <c r="N46" s="1">
        <v>15429.944444444451</v>
      </c>
      <c r="O46" s="1">
        <v>2922.4444444444439</v>
      </c>
      <c r="P46" s="1">
        <v>14536</v>
      </c>
      <c r="Q46" s="1">
        <v>14536</v>
      </c>
      <c r="R46" s="1">
        <v>15444.500000000002</v>
      </c>
      <c r="S46" s="1">
        <v>22048</v>
      </c>
      <c r="T46" s="1">
        <v>18219.444444444449</v>
      </c>
      <c r="U46" s="1">
        <v>19727.833333333336</v>
      </c>
      <c r="V46" s="1">
        <v>27133.666666666668</v>
      </c>
      <c r="W46" s="1">
        <v>17612.277777777788</v>
      </c>
      <c r="X46" s="1">
        <v>15000</v>
      </c>
    </row>
    <row r="47" spans="1:24" x14ac:dyDescent="0.25">
      <c r="A47" s="31" t="s">
        <v>40</v>
      </c>
      <c r="B47" s="31">
        <v>400</v>
      </c>
      <c r="C47" s="34">
        <v>275.27777777777783</v>
      </c>
      <c r="D47" s="4">
        <v>511428.30555555649</v>
      </c>
      <c r="E47" s="35">
        <f t="shared" si="6"/>
        <v>5.3825291793098526E-4</v>
      </c>
      <c r="F47" s="5">
        <v>400</v>
      </c>
      <c r="G47" s="35">
        <f t="shared" si="7"/>
        <v>7.8212331162524592E-4</v>
      </c>
      <c r="H47" s="49">
        <f t="shared" si="2"/>
        <v>533090.08333333337</v>
      </c>
      <c r="I47" s="5">
        <v>400</v>
      </c>
      <c r="J47" s="35">
        <f t="shared" si="3"/>
        <v>7.5034222639982194E-4</v>
      </c>
      <c r="L47" t="s">
        <v>40</v>
      </c>
      <c r="M47" s="1">
        <v>45127.611111111124</v>
      </c>
      <c r="N47" s="1">
        <v>47890.694444444438</v>
      </c>
      <c r="O47" s="1">
        <v>39742.583333333336</v>
      </c>
      <c r="P47" s="1">
        <v>41952</v>
      </c>
      <c r="Q47" s="1">
        <v>41952</v>
      </c>
      <c r="R47" s="1">
        <v>44574</v>
      </c>
      <c r="S47" s="1">
        <v>46736.805555555555</v>
      </c>
      <c r="T47" s="1">
        <v>42107.80555555554</v>
      </c>
      <c r="U47" s="1">
        <v>57041.277777777788</v>
      </c>
      <c r="V47" s="1">
        <v>45384.916666666664</v>
      </c>
      <c r="W47" s="1">
        <v>40580.388888888883</v>
      </c>
      <c r="X47" s="1">
        <v>40000</v>
      </c>
    </row>
    <row r="48" spans="1:24" x14ac:dyDescent="0.25">
      <c r="A48" s="31" t="s">
        <v>41</v>
      </c>
      <c r="B48" s="31">
        <v>0</v>
      </c>
      <c r="C48" s="2"/>
      <c r="D48" s="4">
        <v>62450.222222222212</v>
      </c>
      <c r="E48" s="35">
        <f t="shared" si="6"/>
        <v>0</v>
      </c>
      <c r="F48" s="5">
        <v>100</v>
      </c>
      <c r="G48" s="35">
        <f t="shared" si="7"/>
        <v>1.6012753268380864E-3</v>
      </c>
      <c r="H48" s="49">
        <f t="shared" si="2"/>
        <v>75826.694444444438</v>
      </c>
      <c r="I48" s="5">
        <v>100</v>
      </c>
      <c r="J48" s="35">
        <f t="shared" si="3"/>
        <v>1.3187967737834925E-3</v>
      </c>
      <c r="L48" t="s">
        <v>41</v>
      </c>
      <c r="M48" s="1">
        <v>4416.5833333333339</v>
      </c>
      <c r="N48" s="1">
        <v>6384.8888888888896</v>
      </c>
      <c r="O48" s="1">
        <v>5536.3333333333321</v>
      </c>
      <c r="P48" s="1">
        <v>5208</v>
      </c>
      <c r="Q48" s="1">
        <v>5208</v>
      </c>
      <c r="R48" s="1">
        <v>5533.5</v>
      </c>
      <c r="S48" s="1">
        <v>6536.5555555555557</v>
      </c>
      <c r="T48" s="1">
        <v>7202.0555555555557</v>
      </c>
      <c r="U48" s="1">
        <v>7025.5277777777783</v>
      </c>
      <c r="V48" s="1">
        <v>9244.6944444444453</v>
      </c>
      <c r="W48" s="1">
        <v>7030.5555555555547</v>
      </c>
      <c r="X48" s="1">
        <v>6500</v>
      </c>
    </row>
    <row r="49" spans="1:24" x14ac:dyDescent="0.25">
      <c r="A49" s="4" t="s">
        <v>1369</v>
      </c>
      <c r="B49" s="31">
        <v>0</v>
      </c>
      <c r="C49" s="2"/>
      <c r="D49" s="4">
        <v>34384.444444444431</v>
      </c>
      <c r="E49" s="35">
        <f t="shared" si="6"/>
        <v>0</v>
      </c>
      <c r="F49" s="5">
        <v>100</v>
      </c>
      <c r="G49" s="35">
        <f t="shared" si="7"/>
        <v>2.908291863245655E-3</v>
      </c>
      <c r="H49" s="49">
        <f t="shared" si="2"/>
        <v>29811.666666666664</v>
      </c>
      <c r="I49" s="5">
        <v>100</v>
      </c>
      <c r="J49" s="35">
        <f t="shared" si="3"/>
        <v>3.3543914574830887E-3</v>
      </c>
      <c r="L49" t="s">
        <v>1369</v>
      </c>
      <c r="M49" s="1" t="s">
        <v>1369</v>
      </c>
      <c r="N49" s="1" t="s">
        <v>1369</v>
      </c>
      <c r="O49" s="1" t="s">
        <v>1369</v>
      </c>
      <c r="P49" s="1">
        <v>2784</v>
      </c>
      <c r="Q49" s="1">
        <v>2784</v>
      </c>
      <c r="R49" s="1">
        <v>2958</v>
      </c>
      <c r="S49" s="1">
        <v>2445.416666666667</v>
      </c>
      <c r="T49" s="1">
        <v>3328.8611111111113</v>
      </c>
      <c r="U49" s="1">
        <v>4194.4999999999991</v>
      </c>
      <c r="V49" s="1">
        <v>5664.9166666666652</v>
      </c>
      <c r="W49" s="1">
        <v>3151.9722222222217</v>
      </c>
      <c r="X49" s="1">
        <v>2500</v>
      </c>
    </row>
    <row r="50" spans="1:24" x14ac:dyDescent="0.25">
      <c r="A50" s="4" t="s">
        <v>1370</v>
      </c>
      <c r="B50" s="31"/>
      <c r="C50" s="2"/>
      <c r="D50" s="4">
        <v>1882.1388888888862</v>
      </c>
      <c r="E50" s="35">
        <f t="shared" si="6"/>
        <v>0</v>
      </c>
      <c r="F50" s="5">
        <v>0</v>
      </c>
      <c r="G50" s="35">
        <f t="shared" si="7"/>
        <v>0</v>
      </c>
      <c r="H50" s="49">
        <f t="shared" si="2"/>
        <v>2794.75</v>
      </c>
      <c r="I50" s="5">
        <v>0</v>
      </c>
      <c r="J50" s="35">
        <f t="shared" si="3"/>
        <v>0</v>
      </c>
      <c r="L50" t="s">
        <v>1370</v>
      </c>
      <c r="M50" s="1" t="s">
        <v>1370</v>
      </c>
      <c r="N50" s="1" t="s">
        <v>1370</v>
      </c>
      <c r="O50" s="1" t="s">
        <v>1370</v>
      </c>
      <c r="P50" s="1">
        <v>128</v>
      </c>
      <c r="Q50" s="1">
        <v>128</v>
      </c>
      <c r="R50" s="1">
        <v>136</v>
      </c>
      <c r="S50" s="1">
        <v>295.33333333333337</v>
      </c>
      <c r="T50" s="1">
        <v>211.16666666666663</v>
      </c>
      <c r="U50" s="1">
        <v>520.41666666666663</v>
      </c>
      <c r="V50" s="1">
        <v>738.16666666666663</v>
      </c>
      <c r="W50" s="1">
        <v>462.66666666666674</v>
      </c>
      <c r="X50" s="1">
        <v>175</v>
      </c>
    </row>
    <row r="51" spans="1:24" x14ac:dyDescent="0.25">
      <c r="A51" s="4" t="s">
        <v>1372</v>
      </c>
      <c r="B51" s="31"/>
      <c r="C51" s="2"/>
      <c r="D51" s="4">
        <v>269901.05555555545</v>
      </c>
      <c r="E51" s="35">
        <f t="shared" si="6"/>
        <v>0</v>
      </c>
      <c r="F51" s="5">
        <v>250</v>
      </c>
      <c r="G51" s="35">
        <f t="shared" si="7"/>
        <v>9.2626536597053405E-4</v>
      </c>
      <c r="H51" s="49">
        <f t="shared" si="2"/>
        <v>221557.88888888891</v>
      </c>
      <c r="I51" s="5">
        <v>250</v>
      </c>
      <c r="J51" s="35">
        <f t="shared" si="3"/>
        <v>1.128373271896334E-3</v>
      </c>
      <c r="L51" t="s">
        <v>1371</v>
      </c>
      <c r="M51" s="1" t="s">
        <v>1371</v>
      </c>
      <c r="N51" s="1" t="s">
        <v>1371</v>
      </c>
      <c r="O51" s="1" t="s">
        <v>1371</v>
      </c>
      <c r="P51" s="1">
        <v>21544</v>
      </c>
      <c r="Q51" s="1">
        <v>21544</v>
      </c>
      <c r="R51" s="1">
        <v>22890.5</v>
      </c>
      <c r="S51" s="1">
        <v>28933.861111111117</v>
      </c>
      <c r="T51" s="1">
        <v>20283.666666666668</v>
      </c>
      <c r="U51" s="1">
        <v>29134.916666666672</v>
      </c>
      <c r="V51" s="1">
        <v>30384.972222222223</v>
      </c>
      <c r="W51" s="1">
        <v>21841.972222222223</v>
      </c>
      <c r="X51" s="1">
        <v>25000</v>
      </c>
    </row>
    <row r="52" spans="1:24" x14ac:dyDescent="0.25">
      <c r="A52" s="4" t="s">
        <v>1373</v>
      </c>
      <c r="B52" s="31"/>
      <c r="C52" s="2"/>
      <c r="D52" s="4">
        <v>4571</v>
      </c>
      <c r="E52" s="35">
        <f t="shared" si="6"/>
        <v>0</v>
      </c>
      <c r="F52" s="5">
        <v>0</v>
      </c>
      <c r="G52" s="35">
        <f t="shared" si="7"/>
        <v>0</v>
      </c>
      <c r="H52" s="49">
        <f t="shared" si="2"/>
        <v>8215.3055555555547</v>
      </c>
      <c r="I52" s="5">
        <v>0</v>
      </c>
      <c r="J52" s="35">
        <f t="shared" si="3"/>
        <v>0</v>
      </c>
      <c r="L52" t="s">
        <v>1372</v>
      </c>
      <c r="M52" s="1" t="s">
        <v>1372</v>
      </c>
      <c r="N52" s="1" t="s">
        <v>1372</v>
      </c>
      <c r="O52" s="1" t="s">
        <v>1372</v>
      </c>
      <c r="P52" s="1">
        <v>0</v>
      </c>
      <c r="Q52" s="1">
        <v>0</v>
      </c>
      <c r="R52" s="1">
        <v>0</v>
      </c>
      <c r="S52" s="1">
        <v>271</v>
      </c>
      <c r="T52" s="1">
        <v>1652</v>
      </c>
      <c r="U52" s="1">
        <v>2884.0277777777778</v>
      </c>
      <c r="V52" s="1">
        <v>995</v>
      </c>
      <c r="W52" s="1">
        <v>1613.2777777777778</v>
      </c>
      <c r="X52" s="1">
        <v>800</v>
      </c>
    </row>
    <row r="53" spans="1:24" x14ac:dyDescent="0.25">
      <c r="A53" s="32"/>
      <c r="B53" s="31">
        <f>SUM(B4:B49)</f>
        <v>11400</v>
      </c>
      <c r="C53" s="4">
        <f t="shared" ref="C53:F53" si="8">SUM(C4:C49)</f>
        <v>8943.3333333333339</v>
      </c>
      <c r="D53" s="4">
        <f>SUM(D4:D52)</f>
        <v>18170367.44888889</v>
      </c>
      <c r="E53" s="35">
        <f t="shared" si="6"/>
        <v>4.9219331191236945E-4</v>
      </c>
      <c r="F53" s="5">
        <f t="shared" si="8"/>
        <v>15000</v>
      </c>
      <c r="G53" s="50">
        <f t="shared" si="7"/>
        <v>8.2551990443744403E-4</v>
      </c>
      <c r="H53" s="4">
        <f>SUM(H4:H52)</f>
        <v>19575518.76972222</v>
      </c>
      <c r="I53" s="5">
        <f>SUM(I4:I52)</f>
        <v>15350</v>
      </c>
      <c r="J53" s="50">
        <f>+I53/H53</f>
        <v>7.8414269274651872E-4</v>
      </c>
      <c r="L53" t="s">
        <v>1373</v>
      </c>
      <c r="M53" t="s">
        <v>1373</v>
      </c>
      <c r="N53" t="s">
        <v>1373</v>
      </c>
      <c r="O53" t="s">
        <v>1373</v>
      </c>
    </row>
    <row r="54" spans="1:24" hidden="1" x14ac:dyDescent="0.25"/>
    <row r="55" spans="1:24" hidden="1" x14ac:dyDescent="0.25">
      <c r="A55" t="s">
        <v>1355</v>
      </c>
      <c r="B55" s="1">
        <v>40000</v>
      </c>
    </row>
    <row r="56" spans="1:24" hidden="1" x14ac:dyDescent="0.25">
      <c r="A56" t="s">
        <v>1356</v>
      </c>
      <c r="B56" s="1">
        <f>+B55/0.00234</f>
        <v>17094017.094017092</v>
      </c>
    </row>
    <row r="57" spans="1:24" hidden="1" x14ac:dyDescent="0.25">
      <c r="A57" t="s">
        <v>1357</v>
      </c>
      <c r="B57" s="29">
        <f>+B53/B56</f>
        <v>6.6690000000000011E-4</v>
      </c>
    </row>
    <row r="58" spans="1:24" x14ac:dyDescent="0.25">
      <c r="A58" s="2"/>
      <c r="B58" s="4"/>
      <c r="C58" s="2"/>
      <c r="D58" s="4">
        <f>+D53*79200/1000000</f>
        <v>1439093.1019520003</v>
      </c>
      <c r="E58" s="2"/>
      <c r="F58" s="4">
        <f>+F53*79200/1000000</f>
        <v>1188</v>
      </c>
      <c r="G58" s="2"/>
      <c r="H58" s="4">
        <f>+H53*85500/1000000</f>
        <v>1673706.8548112498</v>
      </c>
      <c r="I58" s="4">
        <f>+I53*85500/1000000</f>
        <v>1312.425</v>
      </c>
      <c r="J58" s="50">
        <f>+I58/H58</f>
        <v>7.8414269274651872E-4</v>
      </c>
    </row>
  </sheetData>
  <pageMargins left="0.5" right="0.19" top="0.39370078740157483" bottom="0.23622047244094491" header="0.31496062992125984" footer="0.15748031496062992"/>
  <pageSetup scale="81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8"/>
  <sheetViews>
    <sheetView tabSelected="1"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14" sqref="C14"/>
    </sheetView>
  </sheetViews>
  <sheetFormatPr defaultRowHeight="15" x14ac:dyDescent="0.25"/>
  <cols>
    <col min="1" max="1" width="8" customWidth="1"/>
    <col min="2" max="2" width="10.42578125" bestFit="1" customWidth="1"/>
    <col min="3" max="3" width="19" customWidth="1"/>
    <col min="4" max="4" width="15" customWidth="1"/>
    <col min="5" max="5" width="15.85546875" customWidth="1"/>
    <col min="6" max="6" width="33" customWidth="1"/>
    <col min="7" max="7" width="14.85546875" bestFit="1" customWidth="1"/>
    <col min="9" max="9" width="14.140625" customWidth="1"/>
    <col min="10" max="10" width="14.85546875" bestFit="1" customWidth="1"/>
  </cols>
  <sheetData>
    <row r="1" spans="1:11" x14ac:dyDescent="0.25">
      <c r="A1" s="3" t="s">
        <v>43</v>
      </c>
    </row>
    <row r="3" spans="1:11" x14ac:dyDescent="0.25">
      <c r="A3" s="7" t="s">
        <v>44</v>
      </c>
      <c r="B3" s="7" t="s">
        <v>45</v>
      </c>
      <c r="C3" s="7" t="s">
        <v>46</v>
      </c>
      <c r="D3" s="7" t="s">
        <v>50</v>
      </c>
      <c r="E3" s="7" t="s">
        <v>47</v>
      </c>
      <c r="F3" s="7" t="s">
        <v>49</v>
      </c>
      <c r="G3" s="37" t="s">
        <v>48</v>
      </c>
      <c r="H3" s="38" t="s">
        <v>739</v>
      </c>
      <c r="I3" s="14" t="s">
        <v>740</v>
      </c>
      <c r="J3" s="14" t="s">
        <v>1349</v>
      </c>
      <c r="K3" s="37" t="s">
        <v>1367</v>
      </c>
    </row>
    <row r="4" spans="1:11" x14ac:dyDescent="0.25">
      <c r="A4" s="6" t="s">
        <v>1387</v>
      </c>
      <c r="B4" s="6" t="s">
        <v>626</v>
      </c>
      <c r="C4" s="7" t="s">
        <v>1409</v>
      </c>
      <c r="D4" s="7" t="s">
        <v>51</v>
      </c>
      <c r="E4" s="7" t="s">
        <v>1388</v>
      </c>
      <c r="F4" s="7" t="s">
        <v>1389</v>
      </c>
      <c r="G4" s="39">
        <v>1000</v>
      </c>
      <c r="H4" s="40">
        <f>G4/36</f>
        <v>27.777777777777779</v>
      </c>
      <c r="I4" s="7" t="s">
        <v>742</v>
      </c>
      <c r="J4" s="14" t="s">
        <v>196</v>
      </c>
      <c r="K4" s="36"/>
    </row>
    <row r="5" spans="1:11" x14ac:dyDescent="0.25">
      <c r="A5" s="6" t="s">
        <v>1387</v>
      </c>
      <c r="B5" s="6" t="s">
        <v>626</v>
      </c>
      <c r="C5" s="7" t="s">
        <v>1409</v>
      </c>
      <c r="D5" s="7" t="s">
        <v>51</v>
      </c>
      <c r="E5" s="7" t="s">
        <v>1390</v>
      </c>
      <c r="F5" s="7" t="s">
        <v>1391</v>
      </c>
      <c r="G5" s="39">
        <v>500</v>
      </c>
      <c r="H5" s="40">
        <f>G5/36</f>
        <v>13.888888888888889</v>
      </c>
      <c r="I5" s="7" t="s">
        <v>742</v>
      </c>
      <c r="J5" s="14" t="s">
        <v>196</v>
      </c>
      <c r="K5" s="36"/>
    </row>
    <row r="6" spans="1:11" x14ac:dyDescent="0.25">
      <c r="A6" s="6" t="s">
        <v>1387</v>
      </c>
      <c r="B6" s="6" t="s">
        <v>626</v>
      </c>
      <c r="C6" s="7" t="s">
        <v>1410</v>
      </c>
      <c r="D6" s="7" t="s">
        <v>51</v>
      </c>
      <c r="E6" s="7" t="s">
        <v>408</v>
      </c>
      <c r="F6" s="7" t="s">
        <v>1392</v>
      </c>
      <c r="G6" s="39">
        <v>500</v>
      </c>
      <c r="H6" s="40">
        <f t="shared" ref="H6:H31" si="0">G6/36</f>
        <v>13.888888888888889</v>
      </c>
      <c r="I6" s="7" t="s">
        <v>742</v>
      </c>
      <c r="J6" s="14" t="s">
        <v>196</v>
      </c>
      <c r="K6" s="36"/>
    </row>
    <row r="7" spans="1:11" x14ac:dyDescent="0.25">
      <c r="A7" s="6" t="s">
        <v>1387</v>
      </c>
      <c r="B7" s="6" t="s">
        <v>626</v>
      </c>
      <c r="C7" s="7" t="s">
        <v>1411</v>
      </c>
      <c r="D7" s="7" t="s">
        <v>51</v>
      </c>
      <c r="E7" s="7" t="s">
        <v>1393</v>
      </c>
      <c r="F7" s="7" t="s">
        <v>1394</v>
      </c>
      <c r="G7" s="39">
        <v>450</v>
      </c>
      <c r="H7" s="40">
        <f t="shared" si="0"/>
        <v>12.5</v>
      </c>
      <c r="I7" s="7" t="s">
        <v>742</v>
      </c>
      <c r="J7" s="14" t="s">
        <v>196</v>
      </c>
      <c r="K7" s="36"/>
    </row>
    <row r="8" spans="1:11" x14ac:dyDescent="0.25">
      <c r="A8" s="6" t="s">
        <v>1387</v>
      </c>
      <c r="B8" s="6" t="s">
        <v>626</v>
      </c>
      <c r="C8" s="7" t="s">
        <v>278</v>
      </c>
      <c r="D8" s="7" t="s">
        <v>51</v>
      </c>
      <c r="E8" s="7" t="s">
        <v>1395</v>
      </c>
      <c r="F8" s="7" t="s">
        <v>1396</v>
      </c>
      <c r="G8" s="39">
        <v>400</v>
      </c>
      <c r="H8" s="40">
        <f t="shared" si="0"/>
        <v>11.111111111111111</v>
      </c>
      <c r="I8" s="7" t="s">
        <v>742</v>
      </c>
      <c r="J8" s="14" t="s">
        <v>196</v>
      </c>
      <c r="K8" s="36"/>
    </row>
    <row r="9" spans="1:11" x14ac:dyDescent="0.25">
      <c r="A9" s="6" t="s">
        <v>1387</v>
      </c>
      <c r="B9" s="6" t="s">
        <v>626</v>
      </c>
      <c r="C9" s="7" t="s">
        <v>1412</v>
      </c>
      <c r="D9" s="7" t="s">
        <v>51</v>
      </c>
      <c r="E9" s="7" t="s">
        <v>1397</v>
      </c>
      <c r="F9" s="7" t="s">
        <v>1398</v>
      </c>
      <c r="G9" s="39">
        <v>500</v>
      </c>
      <c r="H9" s="40">
        <f t="shared" si="0"/>
        <v>13.888888888888889</v>
      </c>
      <c r="I9" s="7" t="s">
        <v>742</v>
      </c>
      <c r="J9" s="14" t="s">
        <v>196</v>
      </c>
      <c r="K9" s="36"/>
    </row>
    <row r="10" spans="1:11" x14ac:dyDescent="0.25">
      <c r="A10" s="6" t="s">
        <v>1387</v>
      </c>
      <c r="B10" s="6" t="s">
        <v>626</v>
      </c>
      <c r="C10" s="7" t="s">
        <v>1412</v>
      </c>
      <c r="D10" s="7" t="s">
        <v>51</v>
      </c>
      <c r="E10" s="7" t="s">
        <v>121</v>
      </c>
      <c r="F10" s="7" t="s">
        <v>1399</v>
      </c>
      <c r="G10" s="39">
        <v>500</v>
      </c>
      <c r="H10" s="40">
        <f t="shared" si="0"/>
        <v>13.888888888888889</v>
      </c>
      <c r="I10" s="7" t="s">
        <v>742</v>
      </c>
      <c r="J10" s="14" t="s">
        <v>196</v>
      </c>
      <c r="K10" s="36"/>
    </row>
    <row r="11" spans="1:11" x14ac:dyDescent="0.25">
      <c r="A11" s="6" t="s">
        <v>1387</v>
      </c>
      <c r="B11" s="6" t="s">
        <v>626</v>
      </c>
      <c r="C11" s="7" t="s">
        <v>1412</v>
      </c>
      <c r="D11" s="7" t="s">
        <v>51</v>
      </c>
      <c r="E11" s="7" t="s">
        <v>418</v>
      </c>
      <c r="F11" s="7" t="s">
        <v>1400</v>
      </c>
      <c r="G11" s="39">
        <v>500</v>
      </c>
      <c r="H11" s="40">
        <f t="shared" si="0"/>
        <v>13.888888888888889</v>
      </c>
      <c r="I11" s="7" t="s">
        <v>742</v>
      </c>
      <c r="J11" s="14" t="s">
        <v>196</v>
      </c>
      <c r="K11" s="36"/>
    </row>
    <row r="12" spans="1:11" x14ac:dyDescent="0.25">
      <c r="A12" s="6" t="s">
        <v>1387</v>
      </c>
      <c r="B12" s="6" t="s">
        <v>626</v>
      </c>
      <c r="C12" s="7" t="s">
        <v>1419</v>
      </c>
      <c r="D12" s="7" t="s">
        <v>51</v>
      </c>
      <c r="E12" s="7" t="s">
        <v>1401</v>
      </c>
      <c r="F12" s="7" t="s">
        <v>1402</v>
      </c>
      <c r="G12" s="39">
        <v>400</v>
      </c>
      <c r="H12" s="40">
        <f t="shared" si="0"/>
        <v>11.111111111111111</v>
      </c>
      <c r="I12" s="7" t="s">
        <v>742</v>
      </c>
      <c r="J12" s="14" t="s">
        <v>196</v>
      </c>
      <c r="K12" s="36"/>
    </row>
    <row r="13" spans="1:11" x14ac:dyDescent="0.25">
      <c r="A13" s="6" t="s">
        <v>1387</v>
      </c>
      <c r="B13" s="6" t="s">
        <v>626</v>
      </c>
      <c r="C13" s="7" t="s">
        <v>1414</v>
      </c>
      <c r="D13" s="7" t="s">
        <v>51</v>
      </c>
      <c r="E13" s="7" t="s">
        <v>1403</v>
      </c>
      <c r="F13" s="7" t="s">
        <v>1405</v>
      </c>
      <c r="G13" s="39">
        <v>400</v>
      </c>
      <c r="H13" s="40">
        <f t="shared" si="0"/>
        <v>11.111111111111111</v>
      </c>
      <c r="I13" s="7" t="s">
        <v>742</v>
      </c>
      <c r="J13" s="14" t="s">
        <v>196</v>
      </c>
      <c r="K13" s="36"/>
    </row>
    <row r="14" spans="1:11" x14ac:dyDescent="0.25">
      <c r="A14" s="6" t="s">
        <v>1387</v>
      </c>
      <c r="B14" s="6" t="s">
        <v>626</v>
      </c>
      <c r="C14" s="7" t="s">
        <v>1417</v>
      </c>
      <c r="D14" s="7" t="s">
        <v>51</v>
      </c>
      <c r="E14" s="7" t="s">
        <v>1404</v>
      </c>
      <c r="F14" s="7" t="s">
        <v>1406</v>
      </c>
      <c r="G14" s="39">
        <v>400</v>
      </c>
      <c r="H14" s="40">
        <f t="shared" si="0"/>
        <v>11.111111111111111</v>
      </c>
      <c r="I14" s="7" t="s">
        <v>742</v>
      </c>
      <c r="J14" s="14" t="s">
        <v>196</v>
      </c>
      <c r="K14" s="36"/>
    </row>
    <row r="15" spans="1:11" x14ac:dyDescent="0.25">
      <c r="A15" s="6" t="s">
        <v>1387</v>
      </c>
      <c r="B15" s="6" t="s">
        <v>626</v>
      </c>
      <c r="C15" s="7" t="s">
        <v>1413</v>
      </c>
      <c r="D15" s="7" t="s">
        <v>51</v>
      </c>
      <c r="E15" s="7" t="s">
        <v>1407</v>
      </c>
      <c r="F15" s="7" t="s">
        <v>1408</v>
      </c>
      <c r="G15" s="39">
        <v>300</v>
      </c>
      <c r="H15" s="40">
        <f t="shared" si="0"/>
        <v>8.3333333333333339</v>
      </c>
      <c r="I15" s="7" t="s">
        <v>742</v>
      </c>
      <c r="J15" s="14" t="s">
        <v>196</v>
      </c>
      <c r="K15" s="36"/>
    </row>
    <row r="16" spans="1:11" x14ac:dyDescent="0.25">
      <c r="A16" s="6" t="s">
        <v>1387</v>
      </c>
      <c r="B16" s="6" t="s">
        <v>626</v>
      </c>
      <c r="C16" s="7" t="s">
        <v>1418</v>
      </c>
      <c r="D16" s="7" t="s">
        <v>51</v>
      </c>
      <c r="E16" s="7" t="s">
        <v>1415</v>
      </c>
      <c r="F16" s="7" t="s">
        <v>1416</v>
      </c>
      <c r="G16" s="39">
        <v>500</v>
      </c>
      <c r="H16" s="40">
        <f t="shared" si="0"/>
        <v>13.888888888888889</v>
      </c>
      <c r="I16" s="7" t="s">
        <v>742</v>
      </c>
      <c r="J16" s="14" t="s">
        <v>196</v>
      </c>
      <c r="K16" s="36"/>
    </row>
    <row r="17" spans="1:11" x14ac:dyDescent="0.25">
      <c r="A17" s="6" t="s">
        <v>1387</v>
      </c>
      <c r="B17" s="6" t="s">
        <v>626</v>
      </c>
      <c r="C17" s="7" t="s">
        <v>1421</v>
      </c>
      <c r="D17" s="7" t="s">
        <v>51</v>
      </c>
      <c r="E17" s="7" t="s">
        <v>413</v>
      </c>
      <c r="F17" s="7" t="s">
        <v>1420</v>
      </c>
      <c r="G17" s="39">
        <v>450</v>
      </c>
      <c r="H17" s="40">
        <f t="shared" si="0"/>
        <v>12.5</v>
      </c>
      <c r="I17" s="7" t="s">
        <v>742</v>
      </c>
      <c r="J17" s="14" t="s">
        <v>196</v>
      </c>
      <c r="K17" s="36"/>
    </row>
    <row r="18" spans="1:11" x14ac:dyDescent="0.25">
      <c r="A18" s="6" t="s">
        <v>1387</v>
      </c>
      <c r="B18" s="6" t="s">
        <v>626</v>
      </c>
      <c r="C18" s="7" t="s">
        <v>1414</v>
      </c>
      <c r="D18" s="7" t="s">
        <v>51</v>
      </c>
      <c r="E18" s="7" t="s">
        <v>1422</v>
      </c>
      <c r="F18" s="7" t="s">
        <v>1423</v>
      </c>
      <c r="G18" s="39">
        <v>400</v>
      </c>
      <c r="H18" s="40">
        <f t="shared" si="0"/>
        <v>11.111111111111111</v>
      </c>
      <c r="I18" s="7" t="s">
        <v>742</v>
      </c>
      <c r="J18" s="14" t="s">
        <v>196</v>
      </c>
      <c r="K18" s="36"/>
    </row>
    <row r="19" spans="1:11" x14ac:dyDescent="0.25">
      <c r="A19" s="6"/>
      <c r="B19" s="6"/>
      <c r="C19" s="7"/>
      <c r="D19" s="7"/>
      <c r="E19" s="7"/>
      <c r="F19" s="7"/>
      <c r="G19" s="39"/>
      <c r="H19" s="40">
        <f t="shared" si="0"/>
        <v>0</v>
      </c>
      <c r="I19" s="7"/>
      <c r="J19" s="14"/>
      <c r="K19" s="36"/>
    </row>
    <row r="20" spans="1:11" x14ac:dyDescent="0.25">
      <c r="A20" s="6"/>
      <c r="B20" s="6"/>
      <c r="C20" s="7"/>
      <c r="D20" s="7"/>
      <c r="E20" s="7"/>
      <c r="F20" s="7"/>
      <c r="G20" s="39"/>
      <c r="H20" s="40">
        <f t="shared" si="0"/>
        <v>0</v>
      </c>
      <c r="I20" s="7"/>
      <c r="J20" s="14"/>
      <c r="K20" s="36"/>
    </row>
    <row r="21" spans="1:11" x14ac:dyDescent="0.25">
      <c r="A21" s="6"/>
      <c r="B21" s="6"/>
      <c r="C21" s="7"/>
      <c r="D21" s="7"/>
      <c r="E21" s="7"/>
      <c r="F21" s="7"/>
      <c r="G21" s="39"/>
      <c r="H21" s="40">
        <f t="shared" si="0"/>
        <v>0</v>
      </c>
      <c r="I21" s="7"/>
      <c r="J21" s="14"/>
      <c r="K21" s="36"/>
    </row>
    <row r="22" spans="1:11" x14ac:dyDescent="0.25">
      <c r="A22" s="6"/>
      <c r="B22" s="6"/>
      <c r="C22" s="7"/>
      <c r="D22" s="7"/>
      <c r="E22" s="7"/>
      <c r="F22" s="7"/>
      <c r="G22" s="39"/>
      <c r="H22" s="40">
        <f t="shared" si="0"/>
        <v>0</v>
      </c>
      <c r="I22" s="7"/>
      <c r="J22" s="14"/>
      <c r="K22" s="36"/>
    </row>
    <row r="23" spans="1:11" x14ac:dyDescent="0.25">
      <c r="A23" s="6"/>
      <c r="B23" s="6"/>
      <c r="C23" s="6"/>
      <c r="D23" s="6"/>
      <c r="E23" s="7"/>
      <c r="F23" s="7"/>
      <c r="G23" s="41"/>
      <c r="H23" s="40">
        <f t="shared" si="0"/>
        <v>0</v>
      </c>
      <c r="I23" s="7"/>
      <c r="J23" s="14"/>
      <c r="K23" s="36"/>
    </row>
    <row r="24" spans="1:11" x14ac:dyDescent="0.25">
      <c r="A24" s="6"/>
      <c r="B24" s="6"/>
      <c r="C24" s="6"/>
      <c r="D24" s="6"/>
      <c r="E24" s="7"/>
      <c r="F24" s="7"/>
      <c r="G24" s="41"/>
      <c r="H24" s="40">
        <f t="shared" si="0"/>
        <v>0</v>
      </c>
      <c r="I24" s="7"/>
      <c r="J24" s="14"/>
      <c r="K24" s="36"/>
    </row>
    <row r="25" spans="1:11" x14ac:dyDescent="0.25">
      <c r="A25" s="6"/>
      <c r="B25" s="6"/>
      <c r="C25" s="6"/>
      <c r="D25" s="6"/>
      <c r="E25" s="7"/>
      <c r="F25" s="7"/>
      <c r="G25" s="41"/>
      <c r="H25" s="40">
        <f t="shared" si="0"/>
        <v>0</v>
      </c>
      <c r="I25" s="7"/>
      <c r="J25" s="14"/>
      <c r="K25" s="36"/>
    </row>
    <row r="26" spans="1:11" x14ac:dyDescent="0.25">
      <c r="A26" s="6"/>
      <c r="B26" s="6"/>
      <c r="C26" s="6"/>
      <c r="D26" s="6"/>
      <c r="E26" s="7"/>
      <c r="F26" s="7"/>
      <c r="G26" s="41"/>
      <c r="H26" s="40">
        <f t="shared" si="0"/>
        <v>0</v>
      </c>
      <c r="I26" s="7"/>
      <c r="J26" s="14"/>
      <c r="K26" s="36"/>
    </row>
    <row r="27" spans="1:11" x14ac:dyDescent="0.25">
      <c r="A27" s="6"/>
      <c r="B27" s="6"/>
      <c r="C27" s="6"/>
      <c r="D27" s="6"/>
      <c r="E27" s="7"/>
      <c r="F27" s="7"/>
      <c r="G27" s="41"/>
      <c r="H27" s="40">
        <f t="shared" si="0"/>
        <v>0</v>
      </c>
      <c r="I27" s="7"/>
      <c r="J27" s="14"/>
      <c r="K27" s="36"/>
    </row>
    <row r="28" spans="1:11" x14ac:dyDescent="0.25">
      <c r="A28" s="6"/>
      <c r="B28" s="6"/>
      <c r="C28" s="6"/>
      <c r="D28" s="6"/>
      <c r="E28" s="7"/>
      <c r="F28" s="7"/>
      <c r="G28" s="41"/>
      <c r="H28" s="40">
        <f t="shared" si="0"/>
        <v>0</v>
      </c>
      <c r="I28" s="7"/>
      <c r="J28" s="14"/>
      <c r="K28" s="36"/>
    </row>
    <row r="29" spans="1:11" x14ac:dyDescent="0.25">
      <c r="A29" s="6"/>
      <c r="B29" s="6"/>
      <c r="C29" s="6"/>
      <c r="D29" s="6"/>
      <c r="E29" s="7"/>
      <c r="F29" s="7"/>
      <c r="G29" s="41"/>
      <c r="H29" s="40">
        <f t="shared" si="0"/>
        <v>0</v>
      </c>
      <c r="I29" s="7"/>
      <c r="J29" s="14"/>
      <c r="K29" s="36"/>
    </row>
    <row r="30" spans="1:11" x14ac:dyDescent="0.25">
      <c r="A30" s="6"/>
      <c r="B30" s="6"/>
      <c r="C30" s="6"/>
      <c r="D30" s="6"/>
      <c r="E30" s="7"/>
      <c r="F30" s="7"/>
      <c r="G30" s="41"/>
      <c r="H30" s="40">
        <f t="shared" si="0"/>
        <v>0</v>
      </c>
      <c r="I30" s="7"/>
      <c r="J30" s="14"/>
      <c r="K30" s="36"/>
    </row>
    <row r="31" spans="1:11" x14ac:dyDescent="0.25">
      <c r="A31" s="6"/>
      <c r="B31" s="6"/>
      <c r="C31" s="6"/>
      <c r="D31" s="6"/>
      <c r="E31" s="7"/>
      <c r="F31" s="7"/>
      <c r="G31" s="39"/>
      <c r="H31" s="40">
        <f t="shared" si="0"/>
        <v>0</v>
      </c>
      <c r="I31" s="7"/>
      <c r="J31" s="14"/>
      <c r="K31" s="36"/>
    </row>
    <row r="32" spans="1:11" x14ac:dyDescent="0.25">
      <c r="A32" s="6"/>
      <c r="B32" s="6"/>
      <c r="C32" s="6"/>
      <c r="D32" s="6"/>
      <c r="E32" s="7"/>
      <c r="F32" s="7"/>
      <c r="G32" s="39"/>
      <c r="H32" s="40"/>
      <c r="I32" s="7"/>
      <c r="J32" s="14"/>
      <c r="K32" s="36"/>
    </row>
    <row r="33" spans="1:11" x14ac:dyDescent="0.25">
      <c r="A33" s="6"/>
      <c r="B33" s="6"/>
      <c r="C33" s="6"/>
      <c r="D33" s="6"/>
      <c r="E33" s="7"/>
      <c r="F33" s="7"/>
      <c r="G33" s="39"/>
      <c r="H33" s="40"/>
      <c r="I33" s="7"/>
      <c r="J33" s="14"/>
      <c r="K33" s="36"/>
    </row>
    <row r="34" spans="1:11" x14ac:dyDescent="0.25">
      <c r="A34" s="6"/>
      <c r="B34" s="6"/>
      <c r="C34" s="6"/>
      <c r="D34" s="6"/>
      <c r="E34" s="7"/>
      <c r="F34" s="7"/>
      <c r="G34" s="39"/>
      <c r="H34" s="40"/>
      <c r="I34" s="7"/>
      <c r="J34" s="14"/>
      <c r="K34" s="36"/>
    </row>
    <row r="35" spans="1:11" x14ac:dyDescent="0.25">
      <c r="A35" s="6"/>
      <c r="B35" s="6"/>
      <c r="C35" s="6"/>
      <c r="D35" s="6"/>
      <c r="E35" s="7"/>
      <c r="F35" s="7"/>
      <c r="G35" s="39"/>
      <c r="H35" s="40"/>
      <c r="I35" s="7"/>
      <c r="J35" s="14"/>
      <c r="K35" s="36"/>
    </row>
    <row r="36" spans="1:11" x14ac:dyDescent="0.25">
      <c r="A36" s="6"/>
      <c r="B36" s="6"/>
      <c r="C36" s="6"/>
      <c r="D36" s="6"/>
      <c r="E36" s="7"/>
      <c r="F36" s="7"/>
      <c r="G36" s="39"/>
      <c r="H36" s="40"/>
      <c r="I36" s="7"/>
      <c r="J36" s="14"/>
      <c r="K36" s="36"/>
    </row>
    <row r="37" spans="1:11" x14ac:dyDescent="0.25">
      <c r="A37" s="6"/>
      <c r="B37" s="6"/>
      <c r="C37" s="6"/>
      <c r="D37" s="6"/>
      <c r="E37" s="7"/>
      <c r="F37" s="7"/>
      <c r="G37" s="39"/>
      <c r="H37" s="40"/>
      <c r="I37" s="7"/>
      <c r="J37" s="14"/>
      <c r="K37" s="36"/>
    </row>
    <row r="38" spans="1:11" x14ac:dyDescent="0.25">
      <c r="A38" s="6"/>
      <c r="B38" s="6"/>
      <c r="C38" s="6"/>
      <c r="D38" s="6"/>
      <c r="E38" s="7"/>
      <c r="F38" s="7"/>
      <c r="G38" s="39"/>
      <c r="H38" s="40"/>
      <c r="I38" s="7"/>
      <c r="J38" s="14"/>
      <c r="K38" s="36"/>
    </row>
    <row r="39" spans="1:11" x14ac:dyDescent="0.25">
      <c r="A39" s="6"/>
      <c r="B39" s="6"/>
      <c r="C39" s="6"/>
      <c r="D39" s="6"/>
      <c r="E39" s="7"/>
      <c r="F39" s="7"/>
      <c r="G39" s="39"/>
      <c r="H39" s="40"/>
      <c r="I39" s="7"/>
      <c r="J39" s="14"/>
      <c r="K39" s="36"/>
    </row>
    <row r="40" spans="1:11" x14ac:dyDescent="0.25">
      <c r="A40" s="6"/>
      <c r="B40" s="6"/>
      <c r="C40" s="6"/>
      <c r="D40" s="6"/>
      <c r="E40" s="7"/>
      <c r="F40" s="7"/>
      <c r="G40" s="39"/>
      <c r="H40" s="40"/>
      <c r="I40" s="7"/>
      <c r="J40" s="14"/>
      <c r="K40" s="36"/>
    </row>
    <row r="41" spans="1:11" x14ac:dyDescent="0.25">
      <c r="A41" s="6"/>
      <c r="B41" s="6"/>
      <c r="C41" s="6"/>
      <c r="D41" s="6"/>
      <c r="E41" s="7"/>
      <c r="F41" s="7"/>
      <c r="G41" s="39"/>
      <c r="H41" s="40"/>
      <c r="I41" s="7"/>
      <c r="J41" s="14"/>
      <c r="K41" s="36"/>
    </row>
    <row r="42" spans="1:11" x14ac:dyDescent="0.25">
      <c r="A42" s="6"/>
      <c r="B42" s="6"/>
      <c r="C42" s="6"/>
      <c r="D42" s="6"/>
      <c r="E42" s="7"/>
      <c r="F42" s="7"/>
      <c r="G42" s="39"/>
      <c r="H42" s="40"/>
      <c r="I42" s="7"/>
      <c r="J42" s="14"/>
      <c r="K42" s="36"/>
    </row>
    <row r="43" spans="1:11" x14ac:dyDescent="0.25">
      <c r="A43" s="6"/>
      <c r="B43" s="6"/>
      <c r="C43" s="6"/>
      <c r="D43" s="6"/>
      <c r="E43" s="7"/>
      <c r="F43" s="7"/>
      <c r="G43" s="39"/>
      <c r="H43" s="40"/>
      <c r="I43" s="7"/>
      <c r="J43" s="14"/>
      <c r="K43" s="36"/>
    </row>
    <row r="44" spans="1:11" x14ac:dyDescent="0.25">
      <c r="A44" s="6"/>
      <c r="B44" s="6"/>
      <c r="C44" s="6"/>
      <c r="D44" s="6"/>
      <c r="E44" s="7"/>
      <c r="F44" s="7"/>
      <c r="G44" s="39"/>
      <c r="H44" s="40"/>
      <c r="I44" s="7"/>
      <c r="J44" s="14"/>
      <c r="K44" s="36"/>
    </row>
    <row r="45" spans="1:11" x14ac:dyDescent="0.25">
      <c r="A45" s="7"/>
      <c r="B45" s="7"/>
      <c r="C45" s="7"/>
      <c r="D45" s="7"/>
      <c r="E45" s="7"/>
      <c r="F45" s="7"/>
      <c r="G45" s="39"/>
      <c r="H45" s="40"/>
      <c r="I45" s="7"/>
      <c r="J45" s="14"/>
      <c r="K45" s="36"/>
    </row>
    <row r="46" spans="1:11" x14ac:dyDescent="0.25">
      <c r="A46" s="7"/>
      <c r="B46" s="7"/>
      <c r="C46" s="7"/>
      <c r="D46" s="7"/>
      <c r="E46" s="7"/>
      <c r="F46" s="7"/>
      <c r="G46" s="39"/>
      <c r="H46" s="40"/>
      <c r="I46" s="7"/>
      <c r="J46" s="14"/>
      <c r="K46" s="36"/>
    </row>
    <row r="47" spans="1:11" x14ac:dyDescent="0.25">
      <c r="A47" s="7"/>
      <c r="B47" s="7"/>
      <c r="C47" s="7"/>
      <c r="D47" s="7"/>
      <c r="E47" s="7"/>
      <c r="F47" s="7"/>
      <c r="G47" s="39"/>
      <c r="H47" s="40"/>
      <c r="I47" s="7"/>
      <c r="J47" s="14"/>
      <c r="K47" s="36"/>
    </row>
    <row r="48" spans="1:11" x14ac:dyDescent="0.25">
      <c r="A48" s="7"/>
      <c r="B48" s="7"/>
      <c r="C48" s="7"/>
      <c r="D48" s="7"/>
      <c r="E48" s="7"/>
      <c r="F48" s="7"/>
      <c r="G48" s="39"/>
      <c r="H48" s="40"/>
      <c r="I48" s="7"/>
      <c r="J48" s="14"/>
      <c r="K48" s="36"/>
    </row>
    <row r="49" spans="1:11" x14ac:dyDescent="0.25">
      <c r="A49" s="7"/>
      <c r="B49" s="7"/>
      <c r="C49" s="7"/>
      <c r="D49" s="7"/>
      <c r="E49" s="7"/>
      <c r="F49" s="7"/>
      <c r="G49" s="39"/>
      <c r="H49" s="40"/>
      <c r="I49" s="7"/>
      <c r="J49" s="14"/>
      <c r="K49" s="36"/>
    </row>
    <row r="50" spans="1:11" x14ac:dyDescent="0.25">
      <c r="A50" s="7"/>
      <c r="B50" s="7"/>
      <c r="C50" s="7"/>
      <c r="D50" s="7"/>
      <c r="E50" s="7"/>
      <c r="F50" s="7"/>
      <c r="G50" s="39"/>
      <c r="H50" s="40"/>
      <c r="I50" s="7"/>
      <c r="J50" s="14"/>
      <c r="K50" s="36"/>
    </row>
    <row r="51" spans="1:11" x14ac:dyDescent="0.25">
      <c r="A51" s="7"/>
      <c r="B51" s="7"/>
      <c r="C51" s="7"/>
      <c r="D51" s="7"/>
      <c r="E51" s="7"/>
      <c r="F51" s="7"/>
      <c r="G51" s="39"/>
      <c r="H51" s="40"/>
      <c r="I51" s="7"/>
      <c r="J51" s="14"/>
      <c r="K51" s="36"/>
    </row>
    <row r="52" spans="1:11" x14ac:dyDescent="0.25">
      <c r="A52" s="7"/>
      <c r="B52" s="7"/>
      <c r="C52" s="7"/>
      <c r="D52" s="7"/>
      <c r="E52" s="7"/>
      <c r="F52" s="7"/>
      <c r="G52" s="39"/>
      <c r="H52" s="40"/>
      <c r="I52" s="7"/>
      <c r="J52" s="14"/>
      <c r="K52" s="36"/>
    </row>
    <row r="53" spans="1:11" x14ac:dyDescent="0.25">
      <c r="A53" s="7"/>
      <c r="B53" s="7"/>
      <c r="C53" s="7"/>
      <c r="D53" s="7"/>
      <c r="E53" s="7"/>
      <c r="F53" s="7"/>
      <c r="G53" s="39"/>
      <c r="H53" s="40"/>
      <c r="I53" s="7"/>
      <c r="J53" s="14"/>
      <c r="K53" s="36"/>
    </row>
    <row r="54" spans="1:11" x14ac:dyDescent="0.25">
      <c r="A54" s="7"/>
      <c r="B54" s="7"/>
      <c r="C54" s="7"/>
      <c r="D54" s="7"/>
      <c r="E54" s="7"/>
      <c r="F54" s="7"/>
      <c r="G54" s="39"/>
      <c r="H54" s="40"/>
      <c r="I54" s="7"/>
      <c r="J54" s="14"/>
      <c r="K54" s="36"/>
    </row>
    <row r="55" spans="1:11" x14ac:dyDescent="0.25">
      <c r="A55" s="7"/>
      <c r="B55" s="7"/>
      <c r="C55" s="7"/>
      <c r="D55" s="7"/>
      <c r="E55" s="7"/>
      <c r="F55" s="7"/>
      <c r="G55" s="39"/>
      <c r="H55" s="40"/>
      <c r="I55" s="7"/>
      <c r="J55" s="14"/>
      <c r="K55" s="36"/>
    </row>
    <row r="56" spans="1:11" x14ac:dyDescent="0.25">
      <c r="A56" s="7"/>
      <c r="B56" s="7"/>
      <c r="C56" s="7"/>
      <c r="D56" s="7"/>
      <c r="E56" s="7"/>
      <c r="F56" s="7"/>
      <c r="G56" s="39"/>
      <c r="H56" s="40"/>
      <c r="I56" s="7"/>
      <c r="J56" s="14"/>
      <c r="K56" s="36"/>
    </row>
    <row r="57" spans="1:11" x14ac:dyDescent="0.25">
      <c r="A57" s="7"/>
      <c r="B57" s="7"/>
      <c r="C57" s="7"/>
      <c r="D57" s="7"/>
      <c r="E57" s="7"/>
      <c r="F57" s="7"/>
      <c r="G57" s="39"/>
      <c r="H57" s="40"/>
      <c r="I57" s="7"/>
      <c r="J57" s="14"/>
      <c r="K57" s="36"/>
    </row>
    <row r="58" spans="1:11" x14ac:dyDescent="0.25">
      <c r="A58" s="7"/>
      <c r="B58" s="7"/>
      <c r="C58" s="7"/>
      <c r="D58" s="7"/>
      <c r="E58" s="7"/>
      <c r="F58" s="7"/>
      <c r="G58" s="39"/>
      <c r="H58" s="40"/>
      <c r="I58" s="7"/>
      <c r="J58" s="14"/>
      <c r="K58" s="36"/>
    </row>
    <row r="59" spans="1:11" x14ac:dyDescent="0.25">
      <c r="A59" s="7"/>
      <c r="B59" s="7"/>
      <c r="C59" s="7"/>
      <c r="D59" s="7"/>
      <c r="E59" s="7"/>
      <c r="F59" s="7"/>
      <c r="G59" s="39"/>
      <c r="H59" s="40"/>
      <c r="I59" s="7"/>
      <c r="J59" s="14"/>
      <c r="K59" s="36"/>
    </row>
    <row r="60" spans="1:11" x14ac:dyDescent="0.25">
      <c r="A60" s="7"/>
      <c r="B60" s="7"/>
      <c r="C60" s="7"/>
      <c r="D60" s="7"/>
      <c r="E60" s="7"/>
      <c r="F60" s="7"/>
      <c r="G60" s="39"/>
      <c r="H60" s="40"/>
      <c r="I60" s="7"/>
      <c r="J60" s="14"/>
      <c r="K60" s="36"/>
    </row>
    <row r="61" spans="1:11" x14ac:dyDescent="0.25">
      <c r="A61" s="7"/>
      <c r="B61" s="7"/>
      <c r="C61" s="7"/>
      <c r="D61" s="7"/>
      <c r="E61" s="7"/>
      <c r="F61" s="7"/>
      <c r="G61" s="39"/>
      <c r="H61" s="40"/>
      <c r="I61" s="7"/>
      <c r="J61" s="14"/>
      <c r="K61" s="36"/>
    </row>
    <row r="62" spans="1:11" x14ac:dyDescent="0.25">
      <c r="A62" s="7"/>
      <c r="B62" s="7"/>
      <c r="C62" s="7"/>
      <c r="D62" s="7"/>
      <c r="E62" s="7"/>
      <c r="F62" s="7"/>
      <c r="G62" s="39"/>
      <c r="H62" s="40"/>
      <c r="I62" s="7"/>
      <c r="J62" s="14"/>
      <c r="K62" s="36"/>
    </row>
    <row r="63" spans="1:11" x14ac:dyDescent="0.25">
      <c r="A63" s="7"/>
      <c r="B63" s="7"/>
      <c r="C63" s="7"/>
      <c r="D63" s="7"/>
      <c r="E63" s="7"/>
      <c r="F63" s="7"/>
      <c r="G63" s="39"/>
      <c r="H63" s="40"/>
      <c r="I63" s="7"/>
      <c r="J63" s="14"/>
      <c r="K63" s="36"/>
    </row>
    <row r="64" spans="1:11" x14ac:dyDescent="0.25">
      <c r="A64" s="7"/>
      <c r="B64" s="7"/>
      <c r="C64" s="7"/>
      <c r="D64" s="7"/>
      <c r="E64" s="7"/>
      <c r="F64" s="7"/>
      <c r="G64" s="39"/>
      <c r="H64" s="40"/>
      <c r="I64" s="7"/>
      <c r="J64" s="14"/>
      <c r="K64" s="36"/>
    </row>
    <row r="65" spans="1:11" x14ac:dyDescent="0.25">
      <c r="A65" s="7"/>
      <c r="B65" s="7"/>
      <c r="C65" s="7"/>
      <c r="D65" s="7"/>
      <c r="E65" s="7"/>
      <c r="F65" s="7"/>
      <c r="G65" s="39"/>
      <c r="H65" s="40"/>
      <c r="I65" s="7"/>
      <c r="J65" s="14"/>
      <c r="K65" s="36"/>
    </row>
    <row r="66" spans="1:11" x14ac:dyDescent="0.25">
      <c r="A66" s="7"/>
      <c r="B66" s="7"/>
      <c r="C66" s="7"/>
      <c r="D66" s="7"/>
      <c r="E66" s="7"/>
      <c r="F66" s="7"/>
      <c r="G66" s="39"/>
      <c r="H66" s="40"/>
      <c r="I66" s="7"/>
      <c r="J66" s="14"/>
      <c r="K66" s="36"/>
    </row>
    <row r="67" spans="1:11" x14ac:dyDescent="0.25">
      <c r="A67" s="7"/>
      <c r="B67" s="7"/>
      <c r="C67" s="7"/>
      <c r="D67" s="7"/>
      <c r="E67" s="7"/>
      <c r="F67" s="7"/>
      <c r="G67" s="39"/>
      <c r="H67" s="40"/>
      <c r="I67" s="7"/>
      <c r="J67" s="14"/>
      <c r="K67" s="36"/>
    </row>
    <row r="68" spans="1:11" x14ac:dyDescent="0.25">
      <c r="A68" s="7"/>
      <c r="B68" s="7"/>
      <c r="C68" s="7"/>
      <c r="D68" s="7"/>
      <c r="E68" s="7"/>
      <c r="F68" s="7"/>
      <c r="G68" s="39"/>
      <c r="H68" s="40"/>
      <c r="I68" s="7"/>
      <c r="J68" s="14"/>
      <c r="K68" s="36"/>
    </row>
    <row r="69" spans="1:11" x14ac:dyDescent="0.25">
      <c r="A69" s="7"/>
      <c r="B69" s="7"/>
      <c r="C69" s="7"/>
      <c r="D69" s="7"/>
      <c r="E69" s="7"/>
      <c r="F69" s="7"/>
      <c r="G69" s="39"/>
      <c r="H69" s="40"/>
      <c r="I69" s="7"/>
      <c r="J69" s="14"/>
      <c r="K69" s="36"/>
    </row>
    <row r="70" spans="1:11" x14ac:dyDescent="0.25">
      <c r="A70" s="7"/>
      <c r="B70" s="7"/>
      <c r="C70" s="7"/>
      <c r="D70" s="7"/>
      <c r="E70" s="7"/>
      <c r="F70" s="7"/>
      <c r="G70" s="39"/>
      <c r="H70" s="40"/>
      <c r="I70" s="7"/>
      <c r="J70" s="14"/>
      <c r="K70" s="36"/>
    </row>
    <row r="71" spans="1:11" x14ac:dyDescent="0.25">
      <c r="A71" s="7"/>
      <c r="B71" s="7"/>
      <c r="C71" s="7"/>
      <c r="D71" s="7"/>
      <c r="E71" s="7"/>
      <c r="F71" s="7"/>
      <c r="G71" s="39"/>
      <c r="H71" s="40"/>
      <c r="I71" s="7"/>
      <c r="J71" s="14"/>
      <c r="K71" s="36"/>
    </row>
    <row r="72" spans="1:11" x14ac:dyDescent="0.25">
      <c r="A72" s="7"/>
      <c r="B72" s="7"/>
      <c r="C72" s="7"/>
      <c r="D72" s="7"/>
      <c r="E72" s="7"/>
      <c r="F72" s="7"/>
      <c r="G72" s="39"/>
      <c r="H72" s="40"/>
      <c r="I72" s="7"/>
      <c r="J72" s="14"/>
      <c r="K72" s="36"/>
    </row>
    <row r="73" spans="1:11" x14ac:dyDescent="0.25">
      <c r="A73" s="7"/>
      <c r="B73" s="7"/>
      <c r="C73" s="7"/>
      <c r="D73" s="7"/>
      <c r="E73" s="7"/>
      <c r="F73" s="7"/>
      <c r="G73" s="39"/>
      <c r="H73" s="40"/>
      <c r="I73" s="7"/>
      <c r="J73" s="14"/>
      <c r="K73" s="36"/>
    </row>
    <row r="74" spans="1:11" x14ac:dyDescent="0.25">
      <c r="A74" s="6"/>
      <c r="B74" s="6"/>
      <c r="C74" s="8"/>
      <c r="D74" s="8"/>
      <c r="E74" s="7"/>
      <c r="F74" s="7"/>
      <c r="G74" s="39"/>
      <c r="H74" s="40"/>
      <c r="I74" s="7"/>
      <c r="J74" s="14"/>
      <c r="K74" s="36"/>
    </row>
    <row r="75" spans="1:11" x14ac:dyDescent="0.25">
      <c r="A75" s="6"/>
      <c r="B75" s="6"/>
      <c r="C75" s="8"/>
      <c r="D75" s="8"/>
      <c r="E75" s="7"/>
      <c r="F75" s="7"/>
      <c r="G75" s="39"/>
      <c r="H75" s="40"/>
      <c r="I75" s="7"/>
      <c r="J75" s="14"/>
      <c r="K75" s="36"/>
    </row>
    <row r="76" spans="1:11" x14ac:dyDescent="0.25">
      <c r="A76" s="6"/>
      <c r="B76" s="6"/>
      <c r="C76" s="8"/>
      <c r="D76" s="8"/>
      <c r="E76" s="7"/>
      <c r="F76" s="7"/>
      <c r="G76" s="39"/>
      <c r="H76" s="40"/>
      <c r="I76" s="7"/>
      <c r="J76" s="14"/>
      <c r="K76" s="36"/>
    </row>
    <row r="77" spans="1:11" x14ac:dyDescent="0.25">
      <c r="A77" s="6"/>
      <c r="B77" s="6"/>
      <c r="C77" s="8"/>
      <c r="D77" s="8"/>
      <c r="E77" s="7"/>
      <c r="F77" s="7"/>
      <c r="G77" s="39"/>
      <c r="H77" s="40"/>
      <c r="I77" s="7"/>
      <c r="J77" s="14"/>
      <c r="K77" s="36"/>
    </row>
    <row r="78" spans="1:11" x14ac:dyDescent="0.25">
      <c r="A78" s="6"/>
      <c r="B78" s="6"/>
      <c r="C78" s="8"/>
      <c r="D78" s="8"/>
      <c r="E78" s="7"/>
      <c r="F78" s="7"/>
      <c r="G78" s="39"/>
      <c r="H78" s="40"/>
      <c r="I78" s="7"/>
      <c r="J78" s="14"/>
      <c r="K78" s="36"/>
    </row>
    <row r="79" spans="1:11" x14ac:dyDescent="0.25">
      <c r="A79" s="6"/>
      <c r="B79" s="6"/>
      <c r="C79" s="8"/>
      <c r="D79" s="8"/>
      <c r="E79" s="7"/>
      <c r="F79" s="7"/>
      <c r="G79" s="39"/>
      <c r="H79" s="40"/>
      <c r="I79" s="7"/>
      <c r="J79" s="14"/>
      <c r="K79" s="36"/>
    </row>
    <row r="80" spans="1:11" x14ac:dyDescent="0.25">
      <c r="A80" s="6"/>
      <c r="B80" s="6"/>
      <c r="C80" s="8"/>
      <c r="D80" s="8"/>
      <c r="E80" s="7"/>
      <c r="F80" s="7"/>
      <c r="G80" s="39"/>
      <c r="H80" s="40"/>
      <c r="I80" s="7"/>
      <c r="J80" s="14"/>
      <c r="K80" s="36"/>
    </row>
    <row r="81" spans="1:11" x14ac:dyDescent="0.25">
      <c r="A81" s="6"/>
      <c r="B81" s="6"/>
      <c r="C81" s="8"/>
      <c r="D81" s="8"/>
      <c r="E81" s="7"/>
      <c r="F81" s="7"/>
      <c r="G81" s="39"/>
      <c r="H81" s="40"/>
      <c r="I81" s="7"/>
      <c r="J81" s="14"/>
      <c r="K81" s="36"/>
    </row>
    <row r="82" spans="1:11" x14ac:dyDescent="0.25">
      <c r="A82" s="6"/>
      <c r="B82" s="6"/>
      <c r="C82" s="8"/>
      <c r="D82" s="8"/>
      <c r="E82" s="7"/>
      <c r="F82" s="7"/>
      <c r="G82" s="39"/>
      <c r="H82" s="40"/>
      <c r="I82" s="7"/>
      <c r="J82" s="14"/>
      <c r="K82" s="36"/>
    </row>
    <row r="83" spans="1:11" x14ac:dyDescent="0.25">
      <c r="A83" s="6"/>
      <c r="B83" s="6"/>
      <c r="C83" s="8"/>
      <c r="D83" s="8"/>
      <c r="E83" s="7"/>
      <c r="F83" s="7"/>
      <c r="G83" s="39"/>
      <c r="H83" s="40"/>
      <c r="I83" s="7"/>
      <c r="J83" s="14"/>
      <c r="K83" s="36"/>
    </row>
    <row r="84" spans="1:11" x14ac:dyDescent="0.25">
      <c r="A84" s="6"/>
      <c r="B84" s="6"/>
      <c r="C84" s="8"/>
      <c r="D84" s="8"/>
      <c r="E84" s="7"/>
      <c r="F84" s="7"/>
      <c r="G84" s="39"/>
      <c r="H84" s="40"/>
      <c r="I84" s="7"/>
      <c r="J84" s="14"/>
      <c r="K84" s="36"/>
    </row>
    <row r="85" spans="1:11" x14ac:dyDescent="0.25">
      <c r="A85" s="6"/>
      <c r="B85" s="6"/>
      <c r="C85" s="8"/>
      <c r="D85" s="8"/>
      <c r="E85" s="7"/>
      <c r="F85" s="7"/>
      <c r="G85" s="39"/>
      <c r="H85" s="40"/>
      <c r="I85" s="7"/>
      <c r="J85" s="14"/>
      <c r="K85" s="36"/>
    </row>
    <row r="86" spans="1:11" x14ac:dyDescent="0.25">
      <c r="A86" s="6"/>
      <c r="B86" s="6"/>
      <c r="C86" s="8"/>
      <c r="D86" s="8"/>
      <c r="E86" s="7"/>
      <c r="F86" s="7"/>
      <c r="G86" s="39"/>
      <c r="H86" s="40"/>
      <c r="I86" s="7"/>
      <c r="J86" s="14"/>
      <c r="K86" s="36"/>
    </row>
    <row r="87" spans="1:11" x14ac:dyDescent="0.25">
      <c r="A87" s="6"/>
      <c r="B87" s="6"/>
      <c r="C87" s="8"/>
      <c r="D87" s="8"/>
      <c r="E87" s="7"/>
      <c r="F87" s="7"/>
      <c r="G87" s="39"/>
      <c r="H87" s="40"/>
      <c r="I87" s="7"/>
      <c r="J87" s="14"/>
      <c r="K87" s="36"/>
    </row>
    <row r="88" spans="1:11" x14ac:dyDescent="0.25">
      <c r="A88" s="6"/>
      <c r="B88" s="6"/>
      <c r="C88" s="8"/>
      <c r="D88" s="8"/>
      <c r="E88" s="7"/>
      <c r="F88" s="7"/>
      <c r="G88" s="39"/>
      <c r="H88" s="40"/>
      <c r="I88" s="7"/>
      <c r="J88" s="14"/>
      <c r="K88" s="36"/>
    </row>
    <row r="89" spans="1:11" x14ac:dyDescent="0.25">
      <c r="A89" s="6"/>
      <c r="B89" s="6"/>
      <c r="C89" s="8"/>
      <c r="D89" s="8"/>
      <c r="E89" s="7"/>
      <c r="F89" s="7"/>
      <c r="G89" s="39"/>
      <c r="H89" s="40"/>
      <c r="I89" s="7"/>
      <c r="J89" s="14"/>
      <c r="K89" s="36"/>
    </row>
    <row r="90" spans="1:11" x14ac:dyDescent="0.25">
      <c r="A90" s="6"/>
      <c r="B90" s="6"/>
      <c r="C90" s="8"/>
      <c r="D90" s="8"/>
      <c r="E90" s="7"/>
      <c r="F90" s="7"/>
      <c r="G90" s="39"/>
      <c r="H90" s="40"/>
      <c r="I90" s="7"/>
      <c r="J90" s="14"/>
      <c r="K90" s="36"/>
    </row>
    <row r="91" spans="1:11" x14ac:dyDescent="0.25">
      <c r="A91" s="6"/>
      <c r="B91" s="6"/>
      <c r="C91" s="8"/>
      <c r="D91" s="8"/>
      <c r="E91" s="7"/>
      <c r="F91" s="7"/>
      <c r="G91" s="39"/>
      <c r="H91" s="40"/>
      <c r="I91" s="7"/>
      <c r="J91" s="14"/>
      <c r="K91" s="36"/>
    </row>
    <row r="92" spans="1:11" x14ac:dyDescent="0.25">
      <c r="A92" s="6"/>
      <c r="B92" s="6"/>
      <c r="C92" s="8"/>
      <c r="D92" s="8"/>
      <c r="E92" s="7"/>
      <c r="F92" s="7"/>
      <c r="G92" s="39"/>
      <c r="H92" s="40"/>
      <c r="I92" s="7"/>
      <c r="J92" s="14"/>
      <c r="K92" s="36"/>
    </row>
    <row r="93" spans="1:11" x14ac:dyDescent="0.25">
      <c r="A93" s="9"/>
      <c r="B93" s="9"/>
      <c r="C93" s="9"/>
      <c r="D93" s="9"/>
      <c r="E93" s="15"/>
      <c r="F93" s="15"/>
      <c r="G93" s="42"/>
      <c r="H93" s="40"/>
      <c r="I93" s="7"/>
      <c r="J93" s="14"/>
      <c r="K93" s="36"/>
    </row>
    <row r="94" spans="1:11" x14ac:dyDescent="0.25">
      <c r="A94" s="9"/>
      <c r="B94" s="9"/>
      <c r="C94" s="9"/>
      <c r="D94" s="9"/>
      <c r="E94" s="10"/>
      <c r="F94" s="15"/>
      <c r="G94" s="42"/>
      <c r="H94" s="40"/>
      <c r="I94" s="7"/>
      <c r="J94" s="14"/>
      <c r="K94" s="36"/>
    </row>
    <row r="95" spans="1:11" x14ac:dyDescent="0.25">
      <c r="A95" s="9"/>
      <c r="B95" s="9"/>
      <c r="C95" s="9"/>
      <c r="D95" s="9"/>
      <c r="E95" s="15"/>
      <c r="F95" s="15"/>
      <c r="G95" s="42"/>
      <c r="H95" s="40"/>
      <c r="I95" s="7"/>
      <c r="J95" s="14"/>
      <c r="K95" s="36"/>
    </row>
    <row r="96" spans="1:11" x14ac:dyDescent="0.25">
      <c r="A96" s="9"/>
      <c r="B96" s="9"/>
      <c r="C96" s="9"/>
      <c r="D96" s="9"/>
      <c r="E96" s="15"/>
      <c r="F96" s="15"/>
      <c r="G96" s="42"/>
      <c r="H96" s="40"/>
      <c r="I96" s="7"/>
      <c r="J96" s="14"/>
      <c r="K96" s="36"/>
    </row>
    <row r="97" spans="1:11" x14ac:dyDescent="0.25">
      <c r="A97" s="9"/>
      <c r="B97" s="9"/>
      <c r="C97" s="9"/>
      <c r="D97" s="9"/>
      <c r="E97" s="15"/>
      <c r="F97" s="15"/>
      <c r="G97" s="42"/>
      <c r="H97" s="40"/>
      <c r="I97" s="7"/>
      <c r="J97" s="14"/>
      <c r="K97" s="36"/>
    </row>
    <row r="98" spans="1:11" x14ac:dyDescent="0.25">
      <c r="A98" s="9"/>
      <c r="B98" s="9"/>
      <c r="C98" s="9"/>
      <c r="D98" s="9"/>
      <c r="E98" s="15"/>
      <c r="F98" s="15"/>
      <c r="G98" s="42"/>
      <c r="H98" s="40"/>
      <c r="I98" s="7"/>
      <c r="J98" s="14"/>
      <c r="K98" s="36"/>
    </row>
    <row r="99" spans="1:11" x14ac:dyDescent="0.25">
      <c r="A99" s="9"/>
      <c r="B99" s="9"/>
      <c r="C99" s="9"/>
      <c r="D99" s="9"/>
      <c r="E99" s="15"/>
      <c r="F99" s="15"/>
      <c r="G99" s="42"/>
      <c r="H99" s="40"/>
      <c r="I99" s="7"/>
      <c r="J99" s="14"/>
      <c r="K99" s="36"/>
    </row>
    <row r="100" spans="1:11" x14ac:dyDescent="0.25">
      <c r="A100" s="9"/>
      <c r="B100" s="9"/>
      <c r="C100" s="9"/>
      <c r="D100" s="9"/>
      <c r="E100" s="15"/>
      <c r="F100" s="10"/>
      <c r="G100" s="42"/>
      <c r="H100" s="40"/>
      <c r="I100" s="7"/>
      <c r="J100" s="14"/>
      <c r="K100" s="36"/>
    </row>
    <row r="101" spans="1:11" x14ac:dyDescent="0.25">
      <c r="A101" s="9"/>
      <c r="B101" s="9"/>
      <c r="C101" s="9"/>
      <c r="D101" s="9"/>
      <c r="E101" s="15"/>
      <c r="F101" s="15"/>
      <c r="G101" s="42"/>
      <c r="H101" s="40"/>
      <c r="I101" s="7"/>
      <c r="J101" s="14"/>
      <c r="K101" s="36"/>
    </row>
    <row r="102" spans="1:11" x14ac:dyDescent="0.25">
      <c r="A102" s="9"/>
      <c r="B102" s="9"/>
      <c r="C102" s="9"/>
      <c r="D102" s="9"/>
      <c r="E102" s="15"/>
      <c r="F102" s="15"/>
      <c r="G102" s="42"/>
      <c r="H102" s="40"/>
      <c r="I102" s="7"/>
      <c r="J102" s="14"/>
      <c r="K102" s="36"/>
    </row>
    <row r="103" spans="1:11" x14ac:dyDescent="0.25">
      <c r="A103" s="9"/>
      <c r="B103" s="9"/>
      <c r="C103" s="9"/>
      <c r="D103" s="9"/>
      <c r="E103" s="15"/>
      <c r="F103" s="15"/>
      <c r="G103" s="42"/>
      <c r="H103" s="40"/>
      <c r="I103" s="7"/>
      <c r="J103" s="14"/>
      <c r="K103" s="36"/>
    </row>
    <row r="104" spans="1:11" x14ac:dyDescent="0.25">
      <c r="A104" s="9"/>
      <c r="B104" s="9"/>
      <c r="C104" s="9"/>
      <c r="D104" s="9"/>
      <c r="E104" s="10"/>
      <c r="F104" s="15"/>
      <c r="G104" s="42"/>
      <c r="H104" s="40"/>
      <c r="I104" s="7"/>
      <c r="J104" s="14"/>
      <c r="K104" s="36"/>
    </row>
    <row r="105" spans="1:11" x14ac:dyDescent="0.25">
      <c r="A105" s="9"/>
      <c r="B105" s="9"/>
      <c r="C105" s="9"/>
      <c r="D105" s="9"/>
      <c r="E105" s="15"/>
      <c r="F105" s="15"/>
      <c r="G105" s="42"/>
      <c r="H105" s="40"/>
      <c r="I105" s="7"/>
      <c r="J105" s="14"/>
      <c r="K105" s="36"/>
    </row>
    <row r="106" spans="1:11" x14ac:dyDescent="0.25">
      <c r="A106" s="9"/>
      <c r="B106" s="9"/>
      <c r="C106" s="9"/>
      <c r="D106" s="9"/>
      <c r="E106" s="15"/>
      <c r="F106" s="15"/>
      <c r="G106" s="42"/>
      <c r="H106" s="40"/>
      <c r="I106" s="7"/>
      <c r="J106" s="14"/>
      <c r="K106" s="36"/>
    </row>
    <row r="107" spans="1:11" x14ac:dyDescent="0.25">
      <c r="A107" s="9"/>
      <c r="B107" s="9"/>
      <c r="C107" s="9"/>
      <c r="D107" s="9"/>
      <c r="E107" s="15"/>
      <c r="F107" s="15"/>
      <c r="G107" s="42"/>
      <c r="H107" s="40"/>
      <c r="I107" s="7"/>
      <c r="J107" s="14"/>
      <c r="K107" s="36"/>
    </row>
    <row r="108" spans="1:11" x14ac:dyDescent="0.25">
      <c r="A108" s="9"/>
      <c r="B108" s="9"/>
      <c r="C108" s="9"/>
      <c r="D108" s="9"/>
      <c r="E108" s="15"/>
      <c r="F108" s="15"/>
      <c r="G108" s="42"/>
      <c r="H108" s="40"/>
      <c r="I108" s="7"/>
      <c r="J108" s="14"/>
      <c r="K108" s="36"/>
    </row>
    <row r="109" spans="1:11" x14ac:dyDescent="0.25">
      <c r="A109" s="9"/>
      <c r="B109" s="9"/>
      <c r="C109" s="9"/>
      <c r="D109" s="9"/>
      <c r="E109" s="15"/>
      <c r="F109" s="15"/>
      <c r="G109" s="42"/>
      <c r="H109" s="40"/>
      <c r="I109" s="7"/>
      <c r="J109" s="14"/>
      <c r="K109" s="36"/>
    </row>
    <row r="110" spans="1:11" x14ac:dyDescent="0.25">
      <c r="A110" s="9"/>
      <c r="B110" s="9"/>
      <c r="C110" s="9"/>
      <c r="D110" s="9"/>
      <c r="E110" s="15"/>
      <c r="F110" s="15"/>
      <c r="G110" s="42"/>
      <c r="H110" s="40"/>
      <c r="I110" s="7"/>
      <c r="J110" s="14"/>
      <c r="K110" s="36"/>
    </row>
    <row r="111" spans="1:11" x14ac:dyDescent="0.25">
      <c r="A111" s="9"/>
      <c r="B111" s="9"/>
      <c r="C111" s="9"/>
      <c r="D111" s="9"/>
      <c r="E111" s="15"/>
      <c r="F111" s="15"/>
      <c r="G111" s="42"/>
      <c r="H111" s="40"/>
      <c r="I111" s="7"/>
      <c r="J111" s="14"/>
      <c r="K111" s="36"/>
    </row>
    <row r="112" spans="1:11" x14ac:dyDescent="0.25">
      <c r="A112" s="9"/>
      <c r="B112" s="9"/>
      <c r="C112" s="9"/>
      <c r="D112" s="9"/>
      <c r="E112" s="15"/>
      <c r="F112" s="15"/>
      <c r="G112" s="42"/>
      <c r="H112" s="40"/>
      <c r="I112" s="7"/>
      <c r="J112" s="14"/>
      <c r="K112" s="36"/>
    </row>
    <row r="113" spans="1:11" x14ac:dyDescent="0.25">
      <c r="A113" s="9"/>
      <c r="B113" s="9"/>
      <c r="C113" s="9"/>
      <c r="D113" s="9"/>
      <c r="E113" s="15"/>
      <c r="F113" s="15"/>
      <c r="G113" s="42"/>
      <c r="H113" s="40"/>
      <c r="I113" s="7"/>
      <c r="J113" s="14"/>
      <c r="K113" s="36"/>
    </row>
    <row r="114" spans="1:11" x14ac:dyDescent="0.25">
      <c r="A114" s="9"/>
      <c r="B114" s="9"/>
      <c r="C114" s="9"/>
      <c r="D114" s="9"/>
      <c r="E114" s="15"/>
      <c r="F114" s="15"/>
      <c r="G114" s="42"/>
      <c r="H114" s="40"/>
      <c r="I114" s="7"/>
      <c r="J114" s="14"/>
      <c r="K114" s="36"/>
    </row>
    <row r="115" spans="1:11" x14ac:dyDescent="0.25">
      <c r="A115" s="9"/>
      <c r="B115" s="9"/>
      <c r="C115" s="9"/>
      <c r="D115" s="9"/>
      <c r="E115" s="15"/>
      <c r="F115" s="15"/>
      <c r="G115" s="42"/>
      <c r="H115" s="40"/>
      <c r="I115" s="7"/>
      <c r="J115" s="14"/>
      <c r="K115" s="36"/>
    </row>
    <row r="116" spans="1:11" x14ac:dyDescent="0.25">
      <c r="A116" s="9"/>
      <c r="B116" s="9"/>
      <c r="C116" s="9"/>
      <c r="D116" s="9"/>
      <c r="E116" s="15"/>
      <c r="F116" s="15"/>
      <c r="G116" s="42"/>
      <c r="H116" s="40"/>
      <c r="I116" s="7"/>
      <c r="J116" s="14"/>
      <c r="K116" s="36"/>
    </row>
    <row r="117" spans="1:11" x14ac:dyDescent="0.25">
      <c r="A117" s="9"/>
      <c r="B117" s="9"/>
      <c r="C117" s="9"/>
      <c r="D117" s="9"/>
      <c r="E117" s="15"/>
      <c r="F117" s="15"/>
      <c r="G117" s="42"/>
      <c r="H117" s="40"/>
      <c r="I117" s="7"/>
      <c r="J117" s="14"/>
      <c r="K117" s="36"/>
    </row>
    <row r="118" spans="1:11" x14ac:dyDescent="0.25">
      <c r="A118" s="9"/>
      <c r="B118" s="9"/>
      <c r="C118" s="9"/>
      <c r="D118" s="9"/>
      <c r="E118" s="15"/>
      <c r="F118" s="15"/>
      <c r="G118" s="42"/>
      <c r="H118" s="40"/>
      <c r="I118" s="7"/>
      <c r="J118" s="14"/>
      <c r="K118" s="36"/>
    </row>
    <row r="119" spans="1:11" x14ac:dyDescent="0.25">
      <c r="A119" s="9"/>
      <c r="B119" s="9"/>
      <c r="C119" s="9"/>
      <c r="D119" s="9"/>
      <c r="E119" s="15"/>
      <c r="F119" s="15"/>
      <c r="G119" s="42"/>
      <c r="H119" s="40"/>
      <c r="I119" s="7"/>
      <c r="J119" s="14"/>
      <c r="K119" s="36"/>
    </row>
    <row r="120" spans="1:11" x14ac:dyDescent="0.25">
      <c r="A120" s="10"/>
      <c r="B120" s="10"/>
      <c r="C120" s="10"/>
      <c r="D120" s="10"/>
      <c r="E120" s="16"/>
      <c r="F120" s="16"/>
      <c r="G120" s="43"/>
      <c r="H120" s="40"/>
      <c r="I120" s="7"/>
      <c r="J120" s="14"/>
      <c r="K120" s="36"/>
    </row>
    <row r="121" spans="1:11" x14ac:dyDescent="0.25">
      <c r="A121" s="10"/>
      <c r="B121" s="10"/>
      <c r="C121" s="10"/>
      <c r="D121" s="10"/>
      <c r="E121" s="16"/>
      <c r="F121" s="16"/>
      <c r="G121" s="43"/>
      <c r="H121" s="40"/>
      <c r="I121" s="7"/>
      <c r="J121" s="14"/>
      <c r="K121" s="36"/>
    </row>
    <row r="122" spans="1:11" x14ac:dyDescent="0.25">
      <c r="A122" s="10"/>
      <c r="B122" s="10"/>
      <c r="C122" s="10"/>
      <c r="D122" s="10"/>
      <c r="E122" s="16"/>
      <c r="F122" s="17"/>
      <c r="G122" s="43"/>
      <c r="H122" s="40"/>
      <c r="I122" s="7"/>
      <c r="J122" s="14"/>
      <c r="K122" s="36"/>
    </row>
    <row r="123" spans="1:11" x14ac:dyDescent="0.25">
      <c r="A123" s="10"/>
      <c r="B123" s="10"/>
      <c r="C123" s="10"/>
      <c r="D123" s="10"/>
      <c r="E123" s="16"/>
      <c r="F123" s="16"/>
      <c r="G123" s="43"/>
      <c r="H123" s="40"/>
      <c r="I123" s="7"/>
      <c r="J123" s="14"/>
      <c r="K123" s="36"/>
    </row>
    <row r="124" spans="1:11" x14ac:dyDescent="0.25">
      <c r="A124" s="10"/>
      <c r="B124" s="10"/>
      <c r="C124" s="10"/>
      <c r="D124" s="10"/>
      <c r="E124" s="16"/>
      <c r="F124" s="16"/>
      <c r="G124" s="43"/>
      <c r="H124" s="40"/>
      <c r="I124" s="7"/>
      <c r="J124" s="14"/>
      <c r="K124" s="36"/>
    </row>
    <row r="125" spans="1:11" x14ac:dyDescent="0.25">
      <c r="A125" s="10"/>
      <c r="B125" s="10"/>
      <c r="C125" s="10"/>
      <c r="D125" s="10"/>
      <c r="E125" s="16"/>
      <c r="F125" s="16"/>
      <c r="G125" s="43"/>
      <c r="H125" s="40"/>
      <c r="I125" s="7"/>
      <c r="J125" s="14"/>
      <c r="K125" s="36"/>
    </row>
    <row r="126" spans="1:11" x14ac:dyDescent="0.25">
      <c r="A126" s="10"/>
      <c r="B126" s="10"/>
      <c r="C126" s="10"/>
      <c r="D126" s="10"/>
      <c r="E126" s="16"/>
      <c r="F126" s="16"/>
      <c r="G126" s="43"/>
      <c r="H126" s="40"/>
      <c r="I126" s="7"/>
      <c r="J126" s="14"/>
      <c r="K126" s="36"/>
    </row>
    <row r="127" spans="1:11" x14ac:dyDescent="0.25">
      <c r="A127" s="10"/>
      <c r="B127" s="10"/>
      <c r="C127" s="10"/>
      <c r="D127" s="10"/>
      <c r="E127" s="16"/>
      <c r="F127" s="16"/>
      <c r="G127" s="43"/>
      <c r="H127" s="40"/>
      <c r="I127" s="7"/>
      <c r="J127" s="14"/>
      <c r="K127" s="36"/>
    </row>
    <row r="128" spans="1:11" x14ac:dyDescent="0.25">
      <c r="A128" s="10"/>
      <c r="B128" s="10"/>
      <c r="C128" s="10"/>
      <c r="D128" s="10"/>
      <c r="E128" s="16"/>
      <c r="F128" s="16"/>
      <c r="G128" s="43"/>
      <c r="H128" s="40"/>
      <c r="I128" s="7"/>
      <c r="J128" s="14"/>
      <c r="K128" s="36"/>
    </row>
    <row r="129" spans="1:11" x14ac:dyDescent="0.25">
      <c r="A129" s="10"/>
      <c r="B129" s="10"/>
      <c r="C129" s="10"/>
      <c r="D129" s="10"/>
      <c r="E129" s="16"/>
      <c r="F129" s="16"/>
      <c r="G129" s="43"/>
      <c r="H129" s="40"/>
      <c r="I129" s="7"/>
      <c r="J129" s="14"/>
      <c r="K129" s="36"/>
    </row>
    <row r="130" spans="1:11" x14ac:dyDescent="0.25">
      <c r="A130" s="10"/>
      <c r="B130" s="10"/>
      <c r="C130" s="10"/>
      <c r="D130" s="10"/>
      <c r="E130" s="16"/>
      <c r="F130" s="16"/>
      <c r="G130" s="43"/>
      <c r="H130" s="40"/>
      <c r="I130" s="7"/>
      <c r="J130" s="14"/>
      <c r="K130" s="36"/>
    </row>
    <row r="131" spans="1:11" x14ac:dyDescent="0.25">
      <c r="A131" s="10"/>
      <c r="B131" s="10"/>
      <c r="C131" s="10"/>
      <c r="D131" s="10"/>
      <c r="E131" s="16"/>
      <c r="F131" s="16"/>
      <c r="G131" s="43"/>
      <c r="H131" s="40"/>
      <c r="I131" s="7"/>
      <c r="J131" s="14"/>
      <c r="K131" s="36"/>
    </row>
    <row r="132" spans="1:11" x14ac:dyDescent="0.25">
      <c r="A132" s="10"/>
      <c r="B132" s="10"/>
      <c r="C132" s="10"/>
      <c r="D132" s="10"/>
      <c r="E132" s="16"/>
      <c r="F132" s="16"/>
      <c r="G132" s="44"/>
      <c r="H132" s="40"/>
      <c r="I132" s="7"/>
      <c r="J132" s="14"/>
      <c r="K132" s="36"/>
    </row>
    <row r="133" spans="1:11" x14ac:dyDescent="0.25">
      <c r="A133" s="10"/>
      <c r="B133" s="10"/>
      <c r="C133" s="10"/>
      <c r="D133" s="10"/>
      <c r="E133" s="16"/>
      <c r="F133" s="16"/>
      <c r="G133" s="44"/>
      <c r="H133" s="40"/>
      <c r="I133" s="7"/>
      <c r="J133" s="14"/>
      <c r="K133" s="36"/>
    </row>
    <row r="134" spans="1:11" x14ac:dyDescent="0.25">
      <c r="A134" s="10"/>
      <c r="B134" s="10"/>
      <c r="C134" s="10"/>
      <c r="D134" s="10"/>
      <c r="E134" s="16"/>
      <c r="F134" s="16"/>
      <c r="G134" s="44"/>
      <c r="H134" s="40"/>
      <c r="I134" s="7"/>
      <c r="J134" s="14"/>
      <c r="K134" s="36"/>
    </row>
    <row r="135" spans="1:11" x14ac:dyDescent="0.25">
      <c r="A135" s="10"/>
      <c r="B135" s="10"/>
      <c r="C135" s="10"/>
      <c r="D135" s="10"/>
      <c r="E135" s="16"/>
      <c r="F135" s="16"/>
      <c r="G135" s="44"/>
      <c r="H135" s="40"/>
      <c r="I135" s="7"/>
      <c r="J135" s="14"/>
      <c r="K135" s="36"/>
    </row>
    <row r="136" spans="1:11" x14ac:dyDescent="0.25">
      <c r="A136" s="10"/>
      <c r="B136" s="10"/>
      <c r="C136" s="10"/>
      <c r="D136" s="10"/>
      <c r="E136" s="16"/>
      <c r="F136" s="16"/>
      <c r="G136" s="44"/>
      <c r="H136" s="40"/>
      <c r="I136" s="7"/>
      <c r="J136" s="14"/>
      <c r="K136" s="36"/>
    </row>
    <row r="137" spans="1:11" x14ac:dyDescent="0.25">
      <c r="A137" s="10"/>
      <c r="B137" s="10"/>
      <c r="C137" s="10"/>
      <c r="D137" s="10"/>
      <c r="E137" s="16"/>
      <c r="F137" s="16"/>
      <c r="G137" s="44"/>
      <c r="H137" s="40"/>
      <c r="I137" s="7"/>
      <c r="J137" s="14"/>
      <c r="K137" s="36"/>
    </row>
    <row r="138" spans="1:11" x14ac:dyDescent="0.25">
      <c r="A138" s="10"/>
      <c r="B138" s="10"/>
      <c r="C138" s="10"/>
      <c r="D138" s="10"/>
      <c r="E138" s="16"/>
      <c r="F138" s="16"/>
      <c r="G138" s="44"/>
      <c r="H138" s="40"/>
      <c r="I138" s="7"/>
      <c r="J138" s="14"/>
      <c r="K138" s="36"/>
    </row>
    <row r="139" spans="1:11" x14ac:dyDescent="0.25">
      <c r="A139" s="10"/>
      <c r="B139" s="10"/>
      <c r="C139" s="10"/>
      <c r="D139" s="10"/>
      <c r="E139" s="16"/>
      <c r="F139" s="16"/>
      <c r="G139" s="44"/>
      <c r="H139" s="40"/>
      <c r="I139" s="7"/>
      <c r="J139" s="14"/>
      <c r="K139" s="36"/>
    </row>
    <row r="140" spans="1:11" x14ac:dyDescent="0.25">
      <c r="A140" s="10"/>
      <c r="B140" s="10"/>
      <c r="C140" s="10"/>
      <c r="D140" s="10"/>
      <c r="E140" s="16"/>
      <c r="F140" s="16"/>
      <c r="G140" s="44"/>
      <c r="H140" s="40"/>
      <c r="I140" s="7"/>
      <c r="J140" s="14"/>
      <c r="K140" s="36"/>
    </row>
    <row r="141" spans="1:11" x14ac:dyDescent="0.25">
      <c r="A141" s="10"/>
      <c r="B141" s="10"/>
      <c r="C141" s="10"/>
      <c r="D141" s="10"/>
      <c r="E141" s="16"/>
      <c r="F141" s="16"/>
      <c r="G141" s="44"/>
      <c r="H141" s="40"/>
      <c r="I141" s="7"/>
      <c r="J141" s="14"/>
      <c r="K141" s="36"/>
    </row>
    <row r="142" spans="1:11" x14ac:dyDescent="0.25">
      <c r="A142" s="10"/>
      <c r="B142" s="10"/>
      <c r="C142" s="10"/>
      <c r="D142" s="10"/>
      <c r="E142" s="16"/>
      <c r="F142" s="16"/>
      <c r="G142" s="44"/>
      <c r="H142" s="40"/>
      <c r="I142" s="7"/>
      <c r="J142" s="14"/>
      <c r="K142" s="36"/>
    </row>
    <row r="143" spans="1:11" x14ac:dyDescent="0.25">
      <c r="A143" s="10"/>
      <c r="B143" s="10"/>
      <c r="C143" s="10"/>
      <c r="D143" s="10"/>
      <c r="E143" s="16"/>
      <c r="F143" s="16"/>
      <c r="G143" s="44"/>
      <c r="H143" s="40"/>
      <c r="I143" s="7"/>
      <c r="J143" s="14"/>
      <c r="K143" s="36"/>
    </row>
    <row r="144" spans="1:11" x14ac:dyDescent="0.25">
      <c r="A144" s="10"/>
      <c r="B144" s="10"/>
      <c r="C144" s="10"/>
      <c r="D144" s="10"/>
      <c r="E144" s="16"/>
      <c r="F144" s="16"/>
      <c r="G144" s="44"/>
      <c r="H144" s="40"/>
      <c r="I144" s="7"/>
      <c r="J144" s="14"/>
      <c r="K144" s="36"/>
    </row>
    <row r="145" spans="1:11" x14ac:dyDescent="0.25">
      <c r="A145" s="10"/>
      <c r="B145" s="10"/>
      <c r="C145" s="10"/>
      <c r="D145" s="10"/>
      <c r="E145" s="16"/>
      <c r="F145" s="16"/>
      <c r="G145" s="44"/>
      <c r="H145" s="40"/>
      <c r="I145" s="7"/>
      <c r="J145" s="14"/>
      <c r="K145" s="36"/>
    </row>
    <row r="146" spans="1:11" x14ac:dyDescent="0.25">
      <c r="A146" s="10"/>
      <c r="B146" s="10"/>
      <c r="C146" s="10"/>
      <c r="D146" s="10"/>
      <c r="E146" s="16"/>
      <c r="F146" s="16"/>
      <c r="G146" s="44"/>
      <c r="H146" s="40"/>
      <c r="I146" s="7"/>
      <c r="J146" s="14"/>
      <c r="K146" s="36"/>
    </row>
    <row r="147" spans="1:11" x14ac:dyDescent="0.25">
      <c r="A147" s="10"/>
      <c r="B147" s="10"/>
      <c r="C147" s="10"/>
      <c r="D147" s="10"/>
      <c r="E147" s="16"/>
      <c r="F147" s="16"/>
      <c r="G147" s="44"/>
      <c r="H147" s="40"/>
      <c r="I147" s="7"/>
      <c r="J147" s="14"/>
      <c r="K147" s="36"/>
    </row>
    <row r="148" spans="1:11" x14ac:dyDescent="0.25">
      <c r="A148" s="10"/>
      <c r="B148" s="10"/>
      <c r="C148" s="10"/>
      <c r="D148" s="10"/>
      <c r="E148" s="16"/>
      <c r="F148" s="16"/>
      <c r="G148" s="44"/>
      <c r="H148" s="40"/>
      <c r="I148" s="7"/>
      <c r="J148" s="14"/>
      <c r="K148" s="36"/>
    </row>
    <row r="149" spans="1:11" x14ac:dyDescent="0.25">
      <c r="A149" s="10"/>
      <c r="B149" s="10"/>
      <c r="C149" s="10"/>
      <c r="D149" s="10"/>
      <c r="E149" s="16"/>
      <c r="F149" s="16"/>
      <c r="G149" s="44"/>
      <c r="H149" s="40"/>
      <c r="I149" s="7"/>
      <c r="J149" s="14"/>
      <c r="K149" s="36"/>
    </row>
    <row r="150" spans="1:11" x14ac:dyDescent="0.25">
      <c r="A150" s="10"/>
      <c r="B150" s="10"/>
      <c r="C150" s="10"/>
      <c r="D150" s="10"/>
      <c r="E150" s="10"/>
      <c r="F150" s="10"/>
      <c r="G150" s="45"/>
      <c r="H150" s="40"/>
      <c r="I150" s="7"/>
      <c r="J150" s="14"/>
      <c r="K150" s="36"/>
    </row>
    <row r="151" spans="1:11" x14ac:dyDescent="0.25">
      <c r="A151" s="10"/>
      <c r="B151" s="10"/>
      <c r="C151" s="10"/>
      <c r="D151" s="10"/>
      <c r="E151" s="10"/>
      <c r="F151" s="10"/>
      <c r="G151" s="45"/>
      <c r="H151" s="40"/>
      <c r="I151" s="7"/>
      <c r="J151" s="14"/>
      <c r="K151" s="36"/>
    </row>
    <row r="152" spans="1:11" x14ac:dyDescent="0.25">
      <c r="A152" s="10"/>
      <c r="B152" s="10"/>
      <c r="C152" s="10"/>
      <c r="D152" s="10"/>
      <c r="E152" s="16"/>
      <c r="F152" s="16"/>
      <c r="G152" s="44"/>
      <c r="H152" s="40"/>
      <c r="I152" s="7"/>
      <c r="J152" s="14"/>
      <c r="K152" s="36"/>
    </row>
    <row r="153" spans="1:11" x14ac:dyDescent="0.25">
      <c r="A153" s="10"/>
      <c r="B153" s="10"/>
      <c r="C153" s="10"/>
      <c r="D153" s="10"/>
      <c r="E153" s="16"/>
      <c r="F153" s="16"/>
      <c r="G153" s="44"/>
      <c r="H153" s="40"/>
      <c r="I153" s="7"/>
      <c r="J153" s="14"/>
      <c r="K153" s="36"/>
    </row>
    <row r="154" spans="1:11" x14ac:dyDescent="0.25">
      <c r="A154" s="10"/>
      <c r="B154" s="10"/>
      <c r="C154" s="10"/>
      <c r="D154" s="10"/>
      <c r="E154" s="16"/>
      <c r="F154" s="16"/>
      <c r="G154" s="44"/>
      <c r="H154" s="40"/>
      <c r="I154" s="7"/>
      <c r="J154" s="14"/>
      <c r="K154" s="36"/>
    </row>
    <row r="155" spans="1:11" x14ac:dyDescent="0.25">
      <c r="A155" s="10"/>
      <c r="B155" s="10"/>
      <c r="C155" s="10"/>
      <c r="D155" s="10"/>
      <c r="E155" s="16"/>
      <c r="F155" s="16"/>
      <c r="G155" s="44"/>
      <c r="H155" s="40"/>
      <c r="I155" s="7"/>
      <c r="J155" s="14"/>
      <c r="K155" s="36"/>
    </row>
    <row r="156" spans="1:11" x14ac:dyDescent="0.25">
      <c r="A156" s="10"/>
      <c r="B156" s="10"/>
      <c r="C156" s="10"/>
      <c r="D156" s="10"/>
      <c r="E156" s="16"/>
      <c r="F156" s="16"/>
      <c r="G156" s="44"/>
      <c r="H156" s="40"/>
      <c r="I156" s="7"/>
      <c r="J156" s="14"/>
      <c r="K156" s="36"/>
    </row>
    <row r="157" spans="1:11" x14ac:dyDescent="0.25">
      <c r="A157" s="10"/>
      <c r="B157" s="10"/>
      <c r="C157" s="10"/>
      <c r="D157" s="10"/>
      <c r="E157" s="16"/>
      <c r="F157" s="16"/>
      <c r="G157" s="44"/>
      <c r="H157" s="40"/>
      <c r="I157" s="7"/>
      <c r="J157" s="14"/>
      <c r="K157" s="36"/>
    </row>
    <row r="158" spans="1:11" x14ac:dyDescent="0.25">
      <c r="A158" s="10"/>
      <c r="B158" s="10"/>
      <c r="C158" s="10"/>
      <c r="D158" s="10"/>
      <c r="E158" s="16"/>
      <c r="F158" s="16"/>
      <c r="G158" s="44"/>
      <c r="H158" s="40"/>
      <c r="I158" s="7"/>
      <c r="J158" s="14"/>
      <c r="K158" s="36"/>
    </row>
    <row r="159" spans="1:11" x14ac:dyDescent="0.25">
      <c r="A159" s="10"/>
      <c r="B159" s="10"/>
      <c r="C159" s="10"/>
      <c r="D159" s="10"/>
      <c r="E159" s="16"/>
      <c r="F159" s="16"/>
      <c r="G159" s="44"/>
      <c r="H159" s="40"/>
      <c r="I159" s="7"/>
      <c r="J159" s="14"/>
      <c r="K159" s="36"/>
    </row>
    <row r="160" spans="1:11" x14ac:dyDescent="0.25">
      <c r="A160" s="10"/>
      <c r="B160" s="10"/>
      <c r="C160" s="10"/>
      <c r="D160" s="10"/>
      <c r="E160" s="16"/>
      <c r="F160" s="16"/>
      <c r="G160" s="44"/>
      <c r="H160" s="40"/>
      <c r="I160" s="7"/>
      <c r="J160" s="14"/>
      <c r="K160" s="36"/>
    </row>
    <row r="161" spans="1:11" x14ac:dyDescent="0.25">
      <c r="A161" s="10"/>
      <c r="B161" s="10"/>
      <c r="C161" s="10"/>
      <c r="D161" s="10"/>
      <c r="E161" s="16"/>
      <c r="F161" s="16"/>
      <c r="G161" s="44"/>
      <c r="H161" s="40"/>
      <c r="I161" s="7"/>
      <c r="J161" s="14"/>
      <c r="K161" s="36"/>
    </row>
    <row r="162" spans="1:11" x14ac:dyDescent="0.25">
      <c r="A162" s="10"/>
      <c r="B162" s="10"/>
      <c r="C162" s="10"/>
      <c r="D162" s="10"/>
      <c r="E162" s="16"/>
      <c r="F162" s="16"/>
      <c r="G162" s="44"/>
      <c r="H162" s="40"/>
      <c r="I162" s="7"/>
      <c r="J162" s="14"/>
      <c r="K162" s="36"/>
    </row>
    <row r="163" spans="1:11" x14ac:dyDescent="0.25">
      <c r="A163" s="10"/>
      <c r="B163" s="10"/>
      <c r="C163" s="10"/>
      <c r="D163" s="10"/>
      <c r="E163" s="16"/>
      <c r="F163" s="16"/>
      <c r="G163" s="44"/>
      <c r="H163" s="40"/>
      <c r="I163" s="7"/>
      <c r="J163" s="14"/>
      <c r="K163" s="36"/>
    </row>
    <row r="164" spans="1:11" x14ac:dyDescent="0.25">
      <c r="A164" s="10"/>
      <c r="B164" s="10"/>
      <c r="C164" s="10"/>
      <c r="D164" s="10"/>
      <c r="E164" s="16"/>
      <c r="F164" s="16"/>
      <c r="G164" s="44"/>
      <c r="H164" s="40"/>
      <c r="I164" s="7"/>
      <c r="J164" s="14"/>
      <c r="K164" s="36"/>
    </row>
    <row r="165" spans="1:11" x14ac:dyDescent="0.25">
      <c r="A165" s="10"/>
      <c r="B165" s="10"/>
      <c r="C165" s="10"/>
      <c r="D165" s="10"/>
      <c r="E165" s="16"/>
      <c r="F165" s="16"/>
      <c r="G165" s="44"/>
      <c r="H165" s="40"/>
      <c r="I165" s="7"/>
      <c r="J165" s="14"/>
      <c r="K165" s="36"/>
    </row>
    <row r="166" spans="1:11" x14ac:dyDescent="0.25">
      <c r="A166" s="10"/>
      <c r="B166" s="10"/>
      <c r="C166" s="10"/>
      <c r="D166" s="10"/>
      <c r="E166" s="16"/>
      <c r="F166" s="16"/>
      <c r="G166" s="44"/>
      <c r="H166" s="40"/>
      <c r="I166" s="7"/>
      <c r="J166" s="14"/>
      <c r="K166" s="36"/>
    </row>
    <row r="167" spans="1:11" x14ac:dyDescent="0.25">
      <c r="A167" s="10"/>
      <c r="B167" s="10"/>
      <c r="C167" s="10"/>
      <c r="D167" s="10"/>
      <c r="E167" s="16"/>
      <c r="F167" s="16"/>
      <c r="G167" s="44"/>
      <c r="H167" s="40"/>
      <c r="I167" s="7"/>
      <c r="J167" s="14"/>
      <c r="K167" s="36"/>
    </row>
    <row r="168" spans="1:11" x14ac:dyDescent="0.25">
      <c r="A168" s="10"/>
      <c r="B168" s="10"/>
      <c r="C168" s="10"/>
      <c r="D168" s="10"/>
      <c r="E168" s="16"/>
      <c r="F168" s="16"/>
      <c r="G168" s="44"/>
      <c r="H168" s="40"/>
      <c r="I168" s="7"/>
      <c r="J168" s="14"/>
      <c r="K168" s="36"/>
    </row>
    <row r="169" spans="1:11" x14ac:dyDescent="0.25">
      <c r="A169" s="10"/>
      <c r="B169" s="10"/>
      <c r="C169" s="10"/>
      <c r="D169" s="10"/>
      <c r="E169" s="16"/>
      <c r="F169" s="16"/>
      <c r="G169" s="44"/>
      <c r="H169" s="40"/>
      <c r="I169" s="7"/>
      <c r="J169" s="14"/>
      <c r="K169" s="36"/>
    </row>
    <row r="170" spans="1:11" x14ac:dyDescent="0.25">
      <c r="A170" s="10"/>
      <c r="B170" s="10"/>
      <c r="C170" s="10"/>
      <c r="D170" s="10"/>
      <c r="E170" s="16"/>
      <c r="F170" s="16"/>
      <c r="G170" s="44"/>
      <c r="H170" s="40"/>
      <c r="I170" s="7"/>
      <c r="J170" s="14"/>
      <c r="K170" s="36"/>
    </row>
    <row r="171" spans="1:11" x14ac:dyDescent="0.25">
      <c r="A171" s="10"/>
      <c r="B171" s="10"/>
      <c r="C171" s="10"/>
      <c r="D171" s="10"/>
      <c r="E171" s="16"/>
      <c r="F171" s="16"/>
      <c r="G171" s="44"/>
      <c r="H171" s="40"/>
      <c r="I171" s="7"/>
      <c r="J171" s="14"/>
      <c r="K171" s="36"/>
    </row>
    <row r="172" spans="1:11" x14ac:dyDescent="0.25">
      <c r="A172" s="10"/>
      <c r="B172" s="10"/>
      <c r="C172" s="10"/>
      <c r="D172" s="10"/>
      <c r="E172" s="16"/>
      <c r="F172" s="16"/>
      <c r="G172" s="44"/>
      <c r="H172" s="40"/>
      <c r="I172" s="7"/>
      <c r="J172" s="14"/>
      <c r="K172" s="36"/>
    </row>
    <row r="173" spans="1:11" x14ac:dyDescent="0.25">
      <c r="A173" s="10"/>
      <c r="B173" s="10"/>
      <c r="C173" s="10"/>
      <c r="D173" s="10"/>
      <c r="E173" s="16"/>
      <c r="F173" s="16"/>
      <c r="G173" s="44"/>
      <c r="H173" s="40"/>
      <c r="I173" s="7"/>
      <c r="J173" s="14"/>
      <c r="K173" s="36"/>
    </row>
    <row r="174" spans="1:11" x14ac:dyDescent="0.25">
      <c r="A174" s="10"/>
      <c r="B174" s="10"/>
      <c r="C174" s="10"/>
      <c r="D174" s="10"/>
      <c r="E174" s="16"/>
      <c r="F174" s="16"/>
      <c r="G174" s="44"/>
      <c r="H174" s="40"/>
      <c r="I174" s="7"/>
      <c r="J174" s="14"/>
      <c r="K174" s="36"/>
    </row>
    <row r="175" spans="1:11" x14ac:dyDescent="0.25">
      <c r="A175" s="6"/>
      <c r="B175" s="6"/>
      <c r="C175" s="11"/>
      <c r="D175" s="6"/>
      <c r="E175" s="7"/>
      <c r="F175" s="7"/>
      <c r="G175" s="41"/>
      <c r="H175" s="40"/>
      <c r="I175" s="7"/>
      <c r="J175" s="14"/>
      <c r="K175" s="36"/>
    </row>
    <row r="176" spans="1:11" x14ac:dyDescent="0.25">
      <c r="A176" s="6"/>
      <c r="B176" s="6"/>
      <c r="C176" s="11"/>
      <c r="D176" s="6"/>
      <c r="E176" s="7"/>
      <c r="F176" s="7"/>
      <c r="G176" s="41"/>
      <c r="H176" s="40"/>
      <c r="I176" s="7"/>
      <c r="J176" s="14"/>
      <c r="K176" s="36"/>
    </row>
    <row r="177" spans="1:11" x14ac:dyDescent="0.25">
      <c r="A177" s="6"/>
      <c r="B177" s="6"/>
      <c r="C177" s="11"/>
      <c r="D177" s="6"/>
      <c r="E177" s="7"/>
      <c r="F177" s="7"/>
      <c r="G177" s="41"/>
      <c r="H177" s="40"/>
      <c r="I177" s="7"/>
      <c r="J177" s="14"/>
      <c r="K177" s="36"/>
    </row>
    <row r="178" spans="1:11" x14ac:dyDescent="0.25">
      <c r="A178" s="6"/>
      <c r="B178" s="6"/>
      <c r="C178" s="11"/>
      <c r="D178" s="6"/>
      <c r="E178" s="7"/>
      <c r="F178" s="7"/>
      <c r="G178" s="41"/>
      <c r="H178" s="40"/>
      <c r="I178" s="7"/>
      <c r="J178" s="14"/>
      <c r="K178" s="36"/>
    </row>
    <row r="179" spans="1:11" x14ac:dyDescent="0.25">
      <c r="A179" s="6"/>
      <c r="B179" s="6"/>
      <c r="C179" s="11"/>
      <c r="D179" s="6"/>
      <c r="E179" s="18"/>
      <c r="F179" s="7"/>
      <c r="G179" s="41"/>
      <c r="H179" s="40"/>
      <c r="I179" s="7"/>
      <c r="J179" s="14"/>
      <c r="K179" s="36"/>
    </row>
    <row r="180" spans="1:11" x14ac:dyDescent="0.25">
      <c r="A180" s="6"/>
      <c r="B180" s="6"/>
      <c r="C180" s="11"/>
      <c r="D180" s="6"/>
      <c r="E180" s="7"/>
      <c r="F180" s="7"/>
      <c r="G180" s="41"/>
      <c r="H180" s="40"/>
      <c r="I180" s="7"/>
      <c r="J180" s="14"/>
      <c r="K180" s="36"/>
    </row>
    <row r="181" spans="1:11" x14ac:dyDescent="0.25">
      <c r="A181" s="6"/>
      <c r="B181" s="6"/>
      <c r="C181" s="6"/>
      <c r="D181" s="10"/>
      <c r="E181" s="7"/>
      <c r="F181" s="7"/>
      <c r="G181" s="41"/>
      <c r="H181" s="40"/>
      <c r="I181" s="7"/>
      <c r="J181" s="14"/>
      <c r="K181" s="36"/>
    </row>
    <row r="182" spans="1:11" x14ac:dyDescent="0.25">
      <c r="A182" s="6"/>
      <c r="B182" s="6"/>
      <c r="C182" s="6"/>
      <c r="D182" s="10"/>
      <c r="E182" s="7"/>
      <c r="F182" s="7"/>
      <c r="G182" s="41"/>
      <c r="H182" s="40"/>
      <c r="I182" s="7"/>
      <c r="J182" s="14"/>
      <c r="K182" s="36"/>
    </row>
    <row r="183" spans="1:11" x14ac:dyDescent="0.25">
      <c r="A183" s="6"/>
      <c r="B183" s="6"/>
      <c r="C183" s="6"/>
      <c r="D183" s="10"/>
      <c r="E183" s="7"/>
      <c r="F183" s="7"/>
      <c r="G183" s="41"/>
      <c r="H183" s="40"/>
      <c r="I183" s="7"/>
      <c r="J183" s="14"/>
      <c r="K183" s="36"/>
    </row>
    <row r="184" spans="1:11" x14ac:dyDescent="0.25">
      <c r="A184" s="6"/>
      <c r="B184" s="6"/>
      <c r="C184" s="6"/>
      <c r="D184" s="10"/>
      <c r="E184" s="7"/>
      <c r="F184" s="7"/>
      <c r="G184" s="41"/>
      <c r="H184" s="40"/>
      <c r="I184" s="7"/>
      <c r="J184" s="14"/>
      <c r="K184" s="36"/>
    </row>
    <row r="185" spans="1:11" x14ac:dyDescent="0.25">
      <c r="A185" s="6"/>
      <c r="B185" s="6"/>
      <c r="C185" s="6"/>
      <c r="D185" s="11"/>
      <c r="E185" s="7"/>
      <c r="F185" s="7"/>
      <c r="G185" s="41"/>
      <c r="H185" s="40"/>
      <c r="I185" s="7"/>
      <c r="J185" s="14"/>
      <c r="K185" s="36"/>
    </row>
    <row r="186" spans="1:11" x14ac:dyDescent="0.25">
      <c r="A186" s="6"/>
      <c r="B186" s="6"/>
      <c r="C186" s="6"/>
      <c r="D186" s="10"/>
      <c r="E186" s="7"/>
      <c r="F186" s="7"/>
      <c r="G186" s="41"/>
      <c r="H186" s="40"/>
      <c r="I186" s="7"/>
      <c r="J186" s="14"/>
      <c r="K186" s="36"/>
    </row>
    <row r="187" spans="1:11" x14ac:dyDescent="0.25">
      <c r="A187" s="6"/>
      <c r="B187" s="6"/>
      <c r="C187" s="6"/>
      <c r="D187" s="10"/>
      <c r="E187" s="7"/>
      <c r="F187" s="7"/>
      <c r="G187" s="41"/>
      <c r="H187" s="40"/>
      <c r="I187" s="7"/>
      <c r="J187" s="14"/>
      <c r="K187" s="36"/>
    </row>
    <row r="188" spans="1:11" x14ac:dyDescent="0.25">
      <c r="A188" s="6"/>
      <c r="B188" s="6"/>
      <c r="C188" s="6"/>
      <c r="D188" s="10"/>
      <c r="E188" s="7"/>
      <c r="F188" s="7"/>
      <c r="G188" s="41"/>
      <c r="H188" s="40"/>
      <c r="I188" s="7"/>
      <c r="J188" s="14"/>
      <c r="K188" s="36"/>
    </row>
    <row r="189" spans="1:11" x14ac:dyDescent="0.25">
      <c r="A189" s="6"/>
      <c r="B189" s="6"/>
      <c r="C189" s="6"/>
      <c r="D189" s="10"/>
      <c r="E189" s="7"/>
      <c r="F189" s="7"/>
      <c r="G189" s="41"/>
      <c r="H189" s="40"/>
      <c r="I189" s="7"/>
      <c r="J189" s="14"/>
      <c r="K189" s="36"/>
    </row>
    <row r="190" spans="1:11" x14ac:dyDescent="0.25">
      <c r="A190" s="6"/>
      <c r="B190" s="6"/>
      <c r="C190" s="6"/>
      <c r="D190" s="10"/>
      <c r="E190" s="7"/>
      <c r="F190" s="7"/>
      <c r="G190" s="41"/>
      <c r="H190" s="40"/>
      <c r="I190" s="7"/>
      <c r="J190" s="14"/>
      <c r="K190" s="36"/>
    </row>
    <row r="191" spans="1:11" x14ac:dyDescent="0.25">
      <c r="A191" s="6"/>
      <c r="B191" s="6"/>
      <c r="C191" s="6"/>
      <c r="D191" s="10"/>
      <c r="E191" s="7"/>
      <c r="F191" s="7"/>
      <c r="G191" s="41"/>
      <c r="H191" s="40"/>
      <c r="I191" s="7"/>
      <c r="J191" s="14"/>
      <c r="K191" s="36"/>
    </row>
    <row r="192" spans="1:11" x14ac:dyDescent="0.25">
      <c r="A192" s="6"/>
      <c r="B192" s="6"/>
      <c r="C192" s="6"/>
      <c r="D192" s="11"/>
      <c r="E192" s="7"/>
      <c r="F192" s="7"/>
      <c r="G192" s="41"/>
      <c r="H192" s="40"/>
      <c r="I192" s="7"/>
      <c r="J192" s="14"/>
      <c r="K192" s="36"/>
    </row>
    <row r="193" spans="1:11" x14ac:dyDescent="0.25">
      <c r="A193" s="6"/>
      <c r="B193" s="6"/>
      <c r="C193" s="6"/>
      <c r="D193" s="10"/>
      <c r="E193" s="7"/>
      <c r="F193" s="7"/>
      <c r="G193" s="41"/>
      <c r="H193" s="40"/>
      <c r="I193" s="7"/>
      <c r="J193" s="14"/>
      <c r="K193" s="36"/>
    </row>
    <row r="194" spans="1:11" x14ac:dyDescent="0.25">
      <c r="A194" s="6"/>
      <c r="B194" s="6"/>
      <c r="C194" s="6"/>
      <c r="D194" s="10"/>
      <c r="E194" s="7"/>
      <c r="F194" s="7"/>
      <c r="G194" s="41"/>
      <c r="H194" s="40"/>
      <c r="I194" s="7"/>
      <c r="J194" s="14"/>
      <c r="K194" s="36"/>
    </row>
    <row r="195" spans="1:11" x14ac:dyDescent="0.25">
      <c r="A195" s="19"/>
      <c r="B195" s="12"/>
      <c r="C195" s="12"/>
      <c r="D195" s="12"/>
      <c r="E195" s="20"/>
      <c r="F195" s="20"/>
      <c r="G195" s="39"/>
      <c r="H195" s="40"/>
      <c r="I195" s="7"/>
      <c r="J195" s="14"/>
      <c r="K195" s="36"/>
    </row>
    <row r="196" spans="1:11" x14ac:dyDescent="0.25">
      <c r="A196" s="19"/>
      <c r="B196" s="12"/>
      <c r="C196" s="12"/>
      <c r="D196" s="12"/>
      <c r="E196" s="20"/>
      <c r="F196" s="20"/>
      <c r="G196" s="39"/>
      <c r="H196" s="40"/>
      <c r="I196" s="7"/>
      <c r="J196" s="14"/>
      <c r="K196" s="36"/>
    </row>
    <row r="197" spans="1:11" x14ac:dyDescent="0.25">
      <c r="A197" s="19"/>
      <c r="B197" s="12"/>
      <c r="C197" s="12"/>
      <c r="D197" s="12"/>
      <c r="E197" s="20"/>
      <c r="F197" s="20"/>
      <c r="G197" s="39"/>
      <c r="H197" s="40"/>
      <c r="I197" s="7"/>
      <c r="J197" s="14"/>
      <c r="K197" s="36"/>
    </row>
    <row r="198" spans="1:11" x14ac:dyDescent="0.25">
      <c r="A198" s="19"/>
      <c r="B198" s="12"/>
      <c r="C198" s="12"/>
      <c r="D198" s="12"/>
      <c r="E198" s="20"/>
      <c r="F198" s="20"/>
      <c r="G198" s="39"/>
      <c r="H198" s="40"/>
      <c r="I198" s="7"/>
      <c r="J198" s="14"/>
      <c r="K198" s="36"/>
    </row>
    <row r="199" spans="1:11" x14ac:dyDescent="0.25">
      <c r="A199" s="19"/>
      <c r="B199" s="12"/>
      <c r="C199" s="12"/>
      <c r="D199" s="12"/>
      <c r="E199" s="20"/>
      <c r="F199" s="20"/>
      <c r="G199" s="39"/>
      <c r="H199" s="40"/>
      <c r="I199" s="7"/>
      <c r="J199" s="14"/>
      <c r="K199" s="36"/>
    </row>
    <row r="200" spans="1:11" x14ac:dyDescent="0.25">
      <c r="A200" s="19"/>
      <c r="B200" s="12"/>
      <c r="C200" s="12"/>
      <c r="D200" s="12"/>
      <c r="E200" s="20"/>
      <c r="F200" s="20"/>
      <c r="G200" s="39"/>
      <c r="H200" s="40"/>
      <c r="I200" s="7"/>
      <c r="J200" s="14"/>
      <c r="K200" s="36"/>
    </row>
    <row r="201" spans="1:11" x14ac:dyDescent="0.25">
      <c r="A201" s="19"/>
      <c r="B201" s="12"/>
      <c r="C201" s="12"/>
      <c r="D201" s="12"/>
      <c r="E201" s="20"/>
      <c r="F201" s="20"/>
      <c r="G201" s="39"/>
      <c r="H201" s="40"/>
      <c r="I201" s="7"/>
      <c r="J201" s="14"/>
      <c r="K201" s="36"/>
    </row>
    <row r="202" spans="1:11" x14ac:dyDescent="0.25">
      <c r="A202" s="19"/>
      <c r="B202" s="12"/>
      <c r="C202" s="12"/>
      <c r="D202" s="12"/>
      <c r="E202" s="20"/>
      <c r="F202" s="20"/>
      <c r="G202" s="39"/>
      <c r="H202" s="40"/>
      <c r="I202" s="7"/>
      <c r="J202" s="14"/>
      <c r="K202" s="36"/>
    </row>
    <row r="203" spans="1:11" x14ac:dyDescent="0.25">
      <c r="A203" s="19"/>
      <c r="B203" s="12"/>
      <c r="C203" s="12"/>
      <c r="D203" s="12"/>
      <c r="E203" s="20"/>
      <c r="F203" s="20"/>
      <c r="G203" s="39"/>
      <c r="H203" s="40"/>
      <c r="I203" s="7"/>
      <c r="J203" s="14"/>
      <c r="K203" s="36"/>
    </row>
    <row r="204" spans="1:11" x14ac:dyDescent="0.25">
      <c r="A204" s="19"/>
      <c r="B204" s="12"/>
      <c r="C204" s="12"/>
      <c r="D204" s="12"/>
      <c r="E204" s="20"/>
      <c r="F204" s="20"/>
      <c r="G204" s="39"/>
      <c r="H204" s="40"/>
      <c r="I204" s="7"/>
      <c r="J204" s="14"/>
      <c r="K204" s="36"/>
    </row>
    <row r="205" spans="1:11" x14ac:dyDescent="0.25">
      <c r="A205" s="19"/>
      <c r="B205" s="12"/>
      <c r="C205" s="12"/>
      <c r="D205" s="12"/>
      <c r="E205" s="20"/>
      <c r="F205" s="20"/>
      <c r="G205" s="39"/>
      <c r="H205" s="40"/>
      <c r="I205" s="7"/>
      <c r="J205" s="14"/>
      <c r="K205" s="36"/>
    </row>
    <row r="206" spans="1:11" x14ac:dyDescent="0.25">
      <c r="A206" s="19"/>
      <c r="B206" s="12"/>
      <c r="C206" s="12"/>
      <c r="D206" s="12"/>
      <c r="E206" s="20"/>
      <c r="F206" s="20"/>
      <c r="G206" s="39"/>
      <c r="H206" s="40"/>
      <c r="I206" s="7"/>
      <c r="J206" s="14"/>
      <c r="K206" s="36"/>
    </row>
    <row r="207" spans="1:11" x14ac:dyDescent="0.25">
      <c r="A207" s="19"/>
      <c r="B207" s="12"/>
      <c r="C207" s="12"/>
      <c r="D207" s="12"/>
      <c r="E207" s="20"/>
      <c r="F207" s="20"/>
      <c r="G207" s="39"/>
      <c r="H207" s="40"/>
      <c r="I207" s="7"/>
      <c r="J207" s="14"/>
      <c r="K207" s="36"/>
    </row>
    <row r="208" spans="1:11" x14ac:dyDescent="0.25">
      <c r="A208" s="19"/>
      <c r="B208" s="12"/>
      <c r="C208" s="12"/>
      <c r="D208" s="12"/>
      <c r="E208" s="20"/>
      <c r="F208" s="20"/>
      <c r="G208" s="39"/>
      <c r="H208" s="40"/>
      <c r="I208" s="7"/>
      <c r="J208" s="14"/>
      <c r="K208" s="36"/>
    </row>
    <row r="209" spans="1:11" x14ac:dyDescent="0.25">
      <c r="A209" s="19"/>
      <c r="B209" s="12"/>
      <c r="C209" s="12"/>
      <c r="D209" s="12"/>
      <c r="E209" s="20"/>
      <c r="F209" s="20"/>
      <c r="G209" s="39"/>
      <c r="H209" s="40"/>
      <c r="I209" s="7"/>
      <c r="J209" s="14"/>
      <c r="K209" s="36"/>
    </row>
    <row r="210" spans="1:11" x14ac:dyDescent="0.25">
      <c r="A210" s="19"/>
      <c r="B210" s="12"/>
      <c r="C210" s="12"/>
      <c r="D210" s="12"/>
      <c r="E210" s="20"/>
      <c r="F210" s="20"/>
      <c r="G210" s="39"/>
      <c r="H210" s="40"/>
      <c r="I210" s="7"/>
      <c r="J210" s="14"/>
      <c r="K210" s="36"/>
    </row>
    <row r="211" spans="1:11" x14ac:dyDescent="0.25">
      <c r="A211" s="10"/>
      <c r="B211" s="10"/>
      <c r="C211" s="10"/>
      <c r="D211" s="10"/>
      <c r="E211" s="16"/>
      <c r="F211" s="16"/>
      <c r="G211" s="44"/>
      <c r="H211" s="40"/>
      <c r="I211" s="7"/>
      <c r="J211" s="14"/>
      <c r="K211" s="36"/>
    </row>
    <row r="212" spans="1:11" x14ac:dyDescent="0.25">
      <c r="A212" s="10"/>
      <c r="B212" s="10"/>
      <c r="C212" s="10"/>
      <c r="D212" s="10"/>
      <c r="E212" s="16"/>
      <c r="F212" s="16"/>
      <c r="G212" s="44"/>
      <c r="H212" s="40"/>
      <c r="I212" s="7"/>
      <c r="J212" s="14"/>
      <c r="K212" s="36"/>
    </row>
    <row r="213" spans="1:11" x14ac:dyDescent="0.25">
      <c r="A213" s="10"/>
      <c r="B213" s="10"/>
      <c r="C213" s="10"/>
      <c r="D213" s="10"/>
      <c r="E213" s="16"/>
      <c r="F213" s="16"/>
      <c r="G213" s="44"/>
      <c r="H213" s="40"/>
      <c r="I213" s="7"/>
      <c r="J213" s="14"/>
      <c r="K213" s="36"/>
    </row>
    <row r="214" spans="1:11" x14ac:dyDescent="0.25">
      <c r="A214" s="10"/>
      <c r="B214" s="10"/>
      <c r="C214" s="10"/>
      <c r="D214" s="10"/>
      <c r="E214" s="16"/>
      <c r="F214" s="16"/>
      <c r="G214" s="44"/>
      <c r="H214" s="40"/>
      <c r="I214" s="7"/>
      <c r="J214" s="14"/>
      <c r="K214" s="36"/>
    </row>
    <row r="215" spans="1:11" x14ac:dyDescent="0.25">
      <c r="A215" s="10"/>
      <c r="B215" s="10"/>
      <c r="C215" s="10"/>
      <c r="D215" s="10"/>
      <c r="E215" s="16"/>
      <c r="F215" s="16"/>
      <c r="G215" s="44"/>
      <c r="H215" s="40"/>
      <c r="I215" s="7"/>
      <c r="J215" s="14"/>
      <c r="K215" s="36"/>
    </row>
    <row r="216" spans="1:11" x14ac:dyDescent="0.25">
      <c r="A216" s="10"/>
      <c r="B216" s="10"/>
      <c r="C216" s="10"/>
      <c r="D216" s="10"/>
      <c r="E216" s="16"/>
      <c r="F216" s="16"/>
      <c r="G216" s="44"/>
      <c r="H216" s="40"/>
      <c r="I216" s="7"/>
      <c r="J216" s="14"/>
      <c r="K216" s="36"/>
    </row>
    <row r="217" spans="1:11" x14ac:dyDescent="0.25">
      <c r="A217" s="10"/>
      <c r="B217" s="10"/>
      <c r="C217" s="10"/>
      <c r="D217" s="10"/>
      <c r="E217" s="16"/>
      <c r="F217" s="16"/>
      <c r="G217" s="44"/>
      <c r="H217" s="40"/>
      <c r="I217" s="7"/>
      <c r="J217" s="14"/>
      <c r="K217" s="36"/>
    </row>
    <row r="218" spans="1:11" x14ac:dyDescent="0.25">
      <c r="A218" s="10"/>
      <c r="B218" s="10"/>
      <c r="C218" s="10"/>
      <c r="D218" s="11"/>
      <c r="E218" s="16"/>
      <c r="F218" s="16"/>
      <c r="G218" s="44"/>
      <c r="H218" s="40"/>
      <c r="I218" s="7"/>
      <c r="J218" s="14"/>
      <c r="K218" s="36"/>
    </row>
    <row r="219" spans="1:11" x14ac:dyDescent="0.25">
      <c r="A219" s="10"/>
      <c r="B219" s="10"/>
      <c r="C219" s="10"/>
      <c r="D219" s="11"/>
      <c r="E219" s="16"/>
      <c r="F219" s="16"/>
      <c r="G219" s="44"/>
      <c r="H219" s="40"/>
      <c r="I219" s="7"/>
      <c r="J219" s="14"/>
      <c r="K219" s="36"/>
    </row>
    <row r="220" spans="1:11" x14ac:dyDescent="0.25">
      <c r="A220" s="10"/>
      <c r="B220" s="10"/>
      <c r="C220" s="10"/>
      <c r="D220" s="11"/>
      <c r="E220" s="16"/>
      <c r="F220" s="16"/>
      <c r="G220" s="44"/>
      <c r="H220" s="40"/>
      <c r="I220" s="7"/>
      <c r="J220" s="14"/>
      <c r="K220" s="36"/>
    </row>
    <row r="221" spans="1:11" x14ac:dyDescent="0.25">
      <c r="A221" s="10"/>
      <c r="B221" s="10"/>
      <c r="C221" s="10"/>
      <c r="D221" s="11"/>
      <c r="E221" s="16"/>
      <c r="F221" s="16"/>
      <c r="G221" s="44"/>
      <c r="H221" s="40"/>
      <c r="I221" s="7"/>
      <c r="J221" s="14"/>
      <c r="K221" s="36"/>
    </row>
    <row r="222" spans="1:11" x14ac:dyDescent="0.25">
      <c r="A222" s="10"/>
      <c r="B222" s="10"/>
      <c r="C222" s="10"/>
      <c r="D222" s="11"/>
      <c r="E222" s="16"/>
      <c r="F222" s="16"/>
      <c r="G222" s="44"/>
      <c r="H222" s="40"/>
      <c r="I222" s="7"/>
      <c r="J222" s="14"/>
      <c r="K222" s="36"/>
    </row>
    <row r="223" spans="1:11" x14ac:dyDescent="0.25">
      <c r="A223" s="10"/>
      <c r="B223" s="10"/>
      <c r="C223" s="10"/>
      <c r="D223" s="10"/>
      <c r="E223" s="16"/>
      <c r="F223" s="16"/>
      <c r="G223" s="44"/>
      <c r="H223" s="40"/>
      <c r="I223" s="7"/>
      <c r="J223" s="14"/>
      <c r="K223" s="36"/>
    </row>
    <row r="224" spans="1:11" x14ac:dyDescent="0.25">
      <c r="A224" s="10"/>
      <c r="B224" s="10"/>
      <c r="C224" s="10"/>
      <c r="D224" s="10"/>
      <c r="E224" s="16"/>
      <c r="F224" s="16"/>
      <c r="G224" s="44"/>
      <c r="H224" s="40"/>
      <c r="I224" s="7"/>
      <c r="J224" s="14"/>
      <c r="K224" s="36"/>
    </row>
    <row r="225" spans="1:11" x14ac:dyDescent="0.25">
      <c r="A225" s="10"/>
      <c r="B225" s="10"/>
      <c r="C225" s="10"/>
      <c r="D225" s="10"/>
      <c r="E225" s="16"/>
      <c r="F225" s="16"/>
      <c r="G225" s="44"/>
      <c r="H225" s="40"/>
      <c r="I225" s="7"/>
      <c r="J225" s="14"/>
      <c r="K225" s="36"/>
    </row>
    <row r="226" spans="1:11" x14ac:dyDescent="0.25">
      <c r="A226" s="10"/>
      <c r="B226" s="10"/>
      <c r="C226" s="10"/>
      <c r="D226" s="10"/>
      <c r="E226" s="16"/>
      <c r="F226" s="16"/>
      <c r="G226" s="44"/>
      <c r="H226" s="40"/>
      <c r="I226" s="7"/>
      <c r="J226" s="14"/>
      <c r="K226" s="36"/>
    </row>
    <row r="227" spans="1:11" x14ac:dyDescent="0.25">
      <c r="A227" s="10"/>
      <c r="B227" s="10"/>
      <c r="C227" s="10"/>
      <c r="D227" s="10"/>
      <c r="E227" s="16"/>
      <c r="F227" s="16"/>
      <c r="G227" s="44"/>
      <c r="H227" s="40"/>
      <c r="I227" s="7"/>
      <c r="J227" s="14"/>
      <c r="K227" s="36"/>
    </row>
    <row r="228" spans="1:11" x14ac:dyDescent="0.25">
      <c r="A228" s="10"/>
      <c r="B228" s="10"/>
      <c r="C228" s="10"/>
      <c r="D228" s="10"/>
      <c r="E228" s="16"/>
      <c r="F228" s="16"/>
      <c r="G228" s="44"/>
      <c r="H228" s="40"/>
      <c r="I228" s="7"/>
      <c r="J228" s="14"/>
      <c r="K228" s="36"/>
    </row>
    <row r="229" spans="1:11" x14ac:dyDescent="0.25">
      <c r="A229" s="10"/>
      <c r="B229" s="10"/>
      <c r="C229" s="10"/>
      <c r="D229" s="10"/>
      <c r="E229" s="16"/>
      <c r="F229" s="16"/>
      <c r="G229" s="44"/>
      <c r="H229" s="40"/>
      <c r="I229" s="7"/>
      <c r="J229" s="14"/>
      <c r="K229" s="36"/>
    </row>
    <row r="230" spans="1:11" x14ac:dyDescent="0.25">
      <c r="A230" s="10"/>
      <c r="B230" s="10"/>
      <c r="C230" s="10"/>
      <c r="D230" s="10"/>
      <c r="E230" s="16"/>
      <c r="F230" s="16"/>
      <c r="G230" s="44"/>
      <c r="H230" s="40"/>
      <c r="I230" s="7"/>
      <c r="J230" s="14"/>
      <c r="K230" s="36"/>
    </row>
    <row r="231" spans="1:11" x14ac:dyDescent="0.25">
      <c r="A231" s="10"/>
      <c r="B231" s="10"/>
      <c r="C231" s="10"/>
      <c r="D231" s="10"/>
      <c r="E231" s="16"/>
      <c r="F231" s="16"/>
      <c r="G231" s="44"/>
      <c r="H231" s="40"/>
      <c r="I231" s="7"/>
      <c r="J231" s="14"/>
      <c r="K231" s="36"/>
    </row>
    <row r="232" spans="1:11" x14ac:dyDescent="0.25">
      <c r="A232" s="10"/>
      <c r="B232" s="10"/>
      <c r="C232" s="10"/>
      <c r="D232" s="10"/>
      <c r="E232" s="16"/>
      <c r="F232" s="16"/>
      <c r="G232" s="44"/>
      <c r="H232" s="40"/>
      <c r="I232" s="7"/>
      <c r="J232" s="14"/>
      <c r="K232" s="36"/>
    </row>
    <row r="233" spans="1:11" x14ac:dyDescent="0.25">
      <c r="A233" s="10"/>
      <c r="B233" s="10"/>
      <c r="C233" s="10"/>
      <c r="D233" s="10"/>
      <c r="E233" s="16"/>
      <c r="F233" s="16"/>
      <c r="G233" s="44"/>
      <c r="H233" s="40"/>
      <c r="I233" s="7"/>
      <c r="J233" s="14"/>
      <c r="K233" s="36"/>
    </row>
    <row r="234" spans="1:11" x14ac:dyDescent="0.25">
      <c r="A234" s="10"/>
      <c r="B234" s="10"/>
      <c r="C234" s="10"/>
      <c r="D234" s="10"/>
      <c r="E234" s="16"/>
      <c r="F234" s="16"/>
      <c r="G234" s="44"/>
      <c r="H234" s="40"/>
      <c r="I234" s="7"/>
      <c r="J234" s="14"/>
      <c r="K234" s="36"/>
    </row>
    <row r="235" spans="1:11" x14ac:dyDescent="0.25">
      <c r="A235" s="10"/>
      <c r="B235" s="10"/>
      <c r="C235" s="10"/>
      <c r="D235" s="10"/>
      <c r="E235" s="16"/>
      <c r="F235" s="16"/>
      <c r="G235" s="44"/>
      <c r="H235" s="40"/>
      <c r="I235" s="7"/>
      <c r="J235" s="14"/>
      <c r="K235" s="36"/>
    </row>
    <row r="236" spans="1:11" x14ac:dyDescent="0.25">
      <c r="A236" s="10"/>
      <c r="B236" s="10"/>
      <c r="C236" s="10"/>
      <c r="D236" s="10"/>
      <c r="E236" s="16"/>
      <c r="F236" s="16"/>
      <c r="G236" s="44"/>
      <c r="H236" s="40"/>
      <c r="I236" s="7"/>
      <c r="J236" s="14"/>
      <c r="K236" s="36"/>
    </row>
    <row r="237" spans="1:11" x14ac:dyDescent="0.25">
      <c r="A237" s="10"/>
      <c r="B237" s="10"/>
      <c r="C237" s="10"/>
      <c r="D237" s="10"/>
      <c r="E237" s="16"/>
      <c r="F237" s="16"/>
      <c r="G237" s="44"/>
      <c r="H237" s="40"/>
      <c r="I237" s="7"/>
      <c r="J237" s="14"/>
      <c r="K237" s="36"/>
    </row>
    <row r="238" spans="1:11" x14ac:dyDescent="0.25">
      <c r="A238" s="10"/>
      <c r="B238" s="10"/>
      <c r="C238" s="10"/>
      <c r="D238" s="10"/>
      <c r="E238" s="16"/>
      <c r="F238" s="16"/>
      <c r="G238" s="44"/>
      <c r="H238" s="40"/>
      <c r="I238" s="7"/>
      <c r="J238" s="14"/>
      <c r="K238" s="36"/>
    </row>
    <row r="239" spans="1:11" x14ac:dyDescent="0.25">
      <c r="A239" s="10"/>
      <c r="B239" s="10"/>
      <c r="C239" s="10"/>
      <c r="D239" s="10"/>
      <c r="E239" s="16"/>
      <c r="F239" s="16"/>
      <c r="G239" s="44"/>
      <c r="H239" s="40"/>
      <c r="I239" s="7"/>
      <c r="J239" s="14"/>
      <c r="K239" s="36"/>
    </row>
    <row r="240" spans="1:11" x14ac:dyDescent="0.25">
      <c r="A240" s="10"/>
      <c r="B240" s="10"/>
      <c r="C240" s="10"/>
      <c r="D240" s="10"/>
      <c r="E240" s="16"/>
      <c r="F240" s="16"/>
      <c r="G240" s="44"/>
      <c r="H240" s="40"/>
      <c r="I240" s="7"/>
      <c r="J240" s="14"/>
      <c r="K240" s="36"/>
    </row>
    <row r="241" spans="1:11" x14ac:dyDescent="0.25">
      <c r="A241" s="10"/>
      <c r="B241" s="10"/>
      <c r="C241" s="10"/>
      <c r="D241" s="10"/>
      <c r="E241" s="16"/>
      <c r="F241" s="16"/>
      <c r="G241" s="44"/>
      <c r="H241" s="40"/>
      <c r="I241" s="7"/>
      <c r="J241" s="14"/>
      <c r="K241" s="36"/>
    </row>
    <row r="242" spans="1:11" x14ac:dyDescent="0.25">
      <c r="A242" s="10"/>
      <c r="B242" s="10"/>
      <c r="C242" s="10"/>
      <c r="D242" s="10"/>
      <c r="E242" s="16"/>
      <c r="F242" s="16"/>
      <c r="G242" s="44"/>
      <c r="H242" s="40"/>
      <c r="I242" s="7"/>
      <c r="J242" s="14"/>
      <c r="K242" s="36"/>
    </row>
    <row r="243" spans="1:11" x14ac:dyDescent="0.25">
      <c r="A243" s="10"/>
      <c r="B243" s="10"/>
      <c r="C243" s="10"/>
      <c r="D243" s="10"/>
      <c r="E243" s="16"/>
      <c r="F243" s="16"/>
      <c r="G243" s="44"/>
      <c r="H243" s="40"/>
      <c r="I243" s="7"/>
      <c r="J243" s="14"/>
      <c r="K243" s="36"/>
    </row>
    <row r="244" spans="1:11" x14ac:dyDescent="0.25">
      <c r="A244" s="10"/>
      <c r="B244" s="10"/>
      <c r="C244" s="10"/>
      <c r="D244" s="10"/>
      <c r="E244" s="16"/>
      <c r="F244" s="16"/>
      <c r="G244" s="44"/>
      <c r="H244" s="40"/>
      <c r="I244" s="7"/>
      <c r="J244" s="14"/>
      <c r="K244" s="36"/>
    </row>
    <row r="245" spans="1:11" x14ac:dyDescent="0.25">
      <c r="A245" s="10"/>
      <c r="B245" s="10"/>
      <c r="C245" s="10"/>
      <c r="D245" s="10"/>
      <c r="E245" s="16"/>
      <c r="F245" s="16"/>
      <c r="G245" s="44"/>
      <c r="H245" s="40"/>
      <c r="I245" s="7"/>
      <c r="J245" s="14"/>
      <c r="K245" s="36"/>
    </row>
    <row r="246" spans="1:11" x14ac:dyDescent="0.25">
      <c r="A246" s="10"/>
      <c r="B246" s="10"/>
      <c r="C246" s="10"/>
      <c r="D246" s="10"/>
      <c r="E246" s="16"/>
      <c r="F246" s="16"/>
      <c r="G246" s="44"/>
      <c r="H246" s="40"/>
      <c r="I246" s="7"/>
      <c r="J246" s="14"/>
      <c r="K246" s="36"/>
    </row>
    <row r="247" spans="1:11" x14ac:dyDescent="0.25">
      <c r="A247" s="10"/>
      <c r="B247" s="10"/>
      <c r="C247" s="10"/>
      <c r="D247" s="10"/>
      <c r="E247" s="16"/>
      <c r="F247" s="16"/>
      <c r="G247" s="44"/>
      <c r="H247" s="40"/>
      <c r="I247" s="7"/>
      <c r="J247" s="14"/>
      <c r="K247" s="36"/>
    </row>
    <row r="248" spans="1:11" x14ac:dyDescent="0.25">
      <c r="A248" s="10"/>
      <c r="B248" s="10"/>
      <c r="C248" s="10"/>
      <c r="D248" s="10"/>
      <c r="E248" s="16"/>
      <c r="F248" s="16"/>
      <c r="G248" s="44"/>
      <c r="H248" s="40"/>
      <c r="I248" s="7"/>
      <c r="J248" s="14"/>
      <c r="K248" s="36"/>
    </row>
    <row r="249" spans="1:11" x14ac:dyDescent="0.25">
      <c r="A249" s="10"/>
      <c r="B249" s="10"/>
      <c r="C249" s="10"/>
      <c r="D249" s="10"/>
      <c r="E249" s="16"/>
      <c r="F249" s="16"/>
      <c r="G249" s="44"/>
      <c r="H249" s="40"/>
      <c r="I249" s="7"/>
      <c r="J249" s="14"/>
      <c r="K249" s="36"/>
    </row>
    <row r="250" spans="1:11" x14ac:dyDescent="0.25">
      <c r="A250" s="10"/>
      <c r="B250" s="10"/>
      <c r="C250" s="10"/>
      <c r="D250" s="10"/>
      <c r="E250" s="16"/>
      <c r="F250" s="16"/>
      <c r="G250" s="44"/>
      <c r="H250" s="40"/>
      <c r="I250" s="7"/>
      <c r="J250" s="14"/>
      <c r="K250" s="36"/>
    </row>
    <row r="251" spans="1:11" x14ac:dyDescent="0.25">
      <c r="A251" s="10"/>
      <c r="B251" s="10"/>
      <c r="C251" s="10"/>
      <c r="D251" s="10"/>
      <c r="E251" s="16"/>
      <c r="F251" s="16"/>
      <c r="G251" s="44"/>
      <c r="H251" s="40"/>
      <c r="I251" s="7"/>
      <c r="J251" s="14"/>
      <c r="K251" s="36"/>
    </row>
    <row r="252" spans="1:11" x14ac:dyDescent="0.25">
      <c r="A252" s="10"/>
      <c r="B252" s="10"/>
      <c r="C252" s="10"/>
      <c r="D252" s="10"/>
      <c r="E252" s="16"/>
      <c r="F252" s="16"/>
      <c r="G252" s="44"/>
      <c r="H252" s="40"/>
      <c r="I252" s="7"/>
      <c r="J252" s="14"/>
      <c r="K252" s="36"/>
    </row>
    <row r="253" spans="1:11" x14ac:dyDescent="0.25">
      <c r="A253" s="10"/>
      <c r="B253" s="10"/>
      <c r="C253" s="10"/>
      <c r="D253" s="10"/>
      <c r="E253" s="16"/>
      <c r="F253" s="16"/>
      <c r="G253" s="44"/>
      <c r="H253" s="40"/>
      <c r="I253" s="7"/>
      <c r="J253" s="14"/>
      <c r="K253" s="36"/>
    </row>
    <row r="254" spans="1:11" x14ac:dyDescent="0.25">
      <c r="A254" s="10"/>
      <c r="B254" s="10"/>
      <c r="C254" s="10"/>
      <c r="D254" s="10"/>
      <c r="E254" s="16"/>
      <c r="F254" s="16"/>
      <c r="G254" s="44"/>
      <c r="H254" s="40"/>
      <c r="I254" s="7"/>
      <c r="J254" s="14"/>
      <c r="K254" s="36"/>
    </row>
    <row r="255" spans="1:11" x14ac:dyDescent="0.25">
      <c r="A255" s="10"/>
      <c r="B255" s="10"/>
      <c r="C255" s="10"/>
      <c r="D255" s="10"/>
      <c r="E255" s="16"/>
      <c r="F255" s="16"/>
      <c r="G255" s="44"/>
      <c r="H255" s="40"/>
      <c r="I255" s="7"/>
      <c r="J255" s="14"/>
      <c r="K255" s="36"/>
    </row>
    <row r="256" spans="1:11" x14ac:dyDescent="0.25">
      <c r="A256" s="10"/>
      <c r="B256" s="10"/>
      <c r="C256" s="10"/>
      <c r="D256" s="10"/>
      <c r="E256" s="16"/>
      <c r="F256" s="16"/>
      <c r="G256" s="44"/>
      <c r="H256" s="40"/>
      <c r="I256" s="7"/>
      <c r="J256" s="14"/>
      <c r="K256" s="36"/>
    </row>
    <row r="257" spans="1:11" x14ac:dyDescent="0.25">
      <c r="A257" s="10"/>
      <c r="B257" s="10"/>
      <c r="C257" s="10"/>
      <c r="D257" s="10"/>
      <c r="E257" s="16"/>
      <c r="F257" s="16"/>
      <c r="G257" s="44"/>
      <c r="H257" s="40"/>
      <c r="I257" s="7"/>
      <c r="J257" s="14"/>
      <c r="K257" s="36"/>
    </row>
    <row r="258" spans="1:11" x14ac:dyDescent="0.25">
      <c r="A258" s="10"/>
      <c r="B258" s="10"/>
      <c r="C258" s="10"/>
      <c r="D258" s="10"/>
      <c r="E258" s="16"/>
      <c r="F258" s="16"/>
      <c r="G258" s="44"/>
      <c r="H258" s="40"/>
      <c r="I258" s="7"/>
      <c r="J258" s="14"/>
      <c r="K258" s="36"/>
    </row>
    <row r="259" spans="1:11" x14ac:dyDescent="0.25">
      <c r="A259" s="10"/>
      <c r="B259" s="10"/>
      <c r="C259" s="10"/>
      <c r="D259" s="10"/>
      <c r="E259" s="16"/>
      <c r="F259" s="16"/>
      <c r="G259" s="46"/>
      <c r="H259" s="40"/>
      <c r="I259" s="7"/>
      <c r="J259" s="14"/>
      <c r="K259" s="36"/>
    </row>
    <row r="260" spans="1:11" x14ac:dyDescent="0.25">
      <c r="A260" s="10"/>
      <c r="B260" s="10"/>
      <c r="C260" s="10"/>
      <c r="D260" s="10"/>
      <c r="E260" s="16"/>
      <c r="F260" s="16"/>
      <c r="G260" s="46"/>
      <c r="H260" s="40"/>
      <c r="I260" s="7"/>
      <c r="J260" s="14"/>
      <c r="K260" s="36"/>
    </row>
    <row r="261" spans="1:11" x14ac:dyDescent="0.25">
      <c r="A261" s="10"/>
      <c r="B261" s="10"/>
      <c r="C261" s="10"/>
      <c r="D261" s="10"/>
      <c r="E261" s="16"/>
      <c r="F261" s="16"/>
      <c r="G261" s="46"/>
      <c r="H261" s="40"/>
      <c r="I261" s="7"/>
      <c r="J261" s="14"/>
      <c r="K261" s="36"/>
    </row>
    <row r="262" spans="1:11" x14ac:dyDescent="0.25">
      <c r="A262" s="10"/>
      <c r="B262" s="10"/>
      <c r="C262" s="10"/>
      <c r="D262" s="10"/>
      <c r="E262" s="16"/>
      <c r="F262" s="16"/>
      <c r="G262" s="46"/>
      <c r="H262" s="40"/>
      <c r="I262" s="7"/>
      <c r="J262" s="14"/>
      <c r="K262" s="36"/>
    </row>
    <row r="263" spans="1:11" x14ac:dyDescent="0.25">
      <c r="A263" s="10"/>
      <c r="B263" s="10"/>
      <c r="C263" s="10"/>
      <c r="D263" s="10"/>
      <c r="E263" s="16"/>
      <c r="F263" s="16"/>
      <c r="G263" s="46"/>
      <c r="H263" s="40"/>
      <c r="I263" s="7"/>
      <c r="J263" s="14"/>
      <c r="K263" s="36"/>
    </row>
    <row r="264" spans="1:11" x14ac:dyDescent="0.25">
      <c r="A264" s="10"/>
      <c r="B264" s="10"/>
      <c r="C264" s="10"/>
      <c r="D264" s="10"/>
      <c r="E264" s="16"/>
      <c r="F264" s="16"/>
      <c r="G264" s="46"/>
      <c r="H264" s="40"/>
      <c r="I264" s="7"/>
      <c r="J264" s="14"/>
      <c r="K264" s="36"/>
    </row>
    <row r="265" spans="1:11" x14ac:dyDescent="0.25">
      <c r="A265" s="10"/>
      <c r="B265" s="10"/>
      <c r="C265" s="10"/>
      <c r="D265" s="10"/>
      <c r="E265" s="16"/>
      <c r="F265" s="16"/>
      <c r="G265" s="46"/>
      <c r="H265" s="40"/>
      <c r="I265" s="7"/>
      <c r="J265" s="14"/>
      <c r="K265" s="36"/>
    </row>
    <row r="266" spans="1:11" x14ac:dyDescent="0.25">
      <c r="A266" s="10"/>
      <c r="B266" s="10"/>
      <c r="C266" s="10"/>
      <c r="D266" s="10"/>
      <c r="E266" s="16"/>
      <c r="F266" s="16"/>
      <c r="G266" s="46"/>
      <c r="H266" s="40"/>
      <c r="I266" s="7"/>
      <c r="J266" s="14"/>
      <c r="K266" s="36"/>
    </row>
    <row r="267" spans="1:11" x14ac:dyDescent="0.25">
      <c r="A267" s="10"/>
      <c r="B267" s="10"/>
      <c r="C267" s="10"/>
      <c r="D267" s="10"/>
      <c r="E267" s="16"/>
      <c r="F267" s="16"/>
      <c r="G267" s="46"/>
      <c r="H267" s="40"/>
      <c r="I267" s="7"/>
      <c r="J267" s="14"/>
      <c r="K267" s="36"/>
    </row>
    <row r="268" spans="1:11" x14ac:dyDescent="0.25">
      <c r="A268" s="10"/>
      <c r="B268" s="10"/>
      <c r="C268" s="10"/>
      <c r="D268" s="10"/>
      <c r="E268" s="16"/>
      <c r="F268" s="16"/>
      <c r="G268" s="46"/>
      <c r="H268" s="40"/>
      <c r="I268" s="7"/>
      <c r="J268" s="14"/>
      <c r="K268" s="36"/>
    </row>
    <row r="269" spans="1:11" x14ac:dyDescent="0.25">
      <c r="A269" s="10"/>
      <c r="B269" s="10"/>
      <c r="C269" s="10"/>
      <c r="D269" s="10"/>
      <c r="E269" s="16"/>
      <c r="F269" s="16"/>
      <c r="G269" s="46"/>
      <c r="H269" s="40"/>
      <c r="I269" s="7"/>
      <c r="J269" s="14"/>
      <c r="K269" s="36"/>
    </row>
    <row r="270" spans="1:11" x14ac:dyDescent="0.25">
      <c r="A270" s="10"/>
      <c r="B270" s="10"/>
      <c r="C270" s="10"/>
      <c r="D270" s="10"/>
      <c r="E270" s="16"/>
      <c r="F270" s="16"/>
      <c r="G270" s="46"/>
      <c r="H270" s="40"/>
      <c r="I270" s="7"/>
      <c r="J270" s="14"/>
      <c r="K270" s="36"/>
    </row>
    <row r="271" spans="1:11" x14ac:dyDescent="0.25">
      <c r="A271" s="10"/>
      <c r="B271" s="10"/>
      <c r="C271" s="10"/>
      <c r="D271" s="10"/>
      <c r="E271" s="16"/>
      <c r="F271" s="16"/>
      <c r="G271" s="46"/>
      <c r="H271" s="40"/>
      <c r="I271" s="7"/>
      <c r="J271" s="14"/>
      <c r="K271" s="36"/>
    </row>
    <row r="272" spans="1:11" x14ac:dyDescent="0.25">
      <c r="A272" s="10"/>
      <c r="B272" s="10"/>
      <c r="C272" s="10"/>
      <c r="D272" s="10"/>
      <c r="E272" s="16"/>
      <c r="F272" s="16"/>
      <c r="G272" s="46"/>
      <c r="H272" s="40"/>
      <c r="I272" s="7"/>
      <c r="J272" s="14"/>
      <c r="K272" s="36"/>
    </row>
    <row r="273" spans="1:11" x14ac:dyDescent="0.25">
      <c r="A273" s="10"/>
      <c r="B273" s="10"/>
      <c r="C273" s="10"/>
      <c r="D273" s="10"/>
      <c r="E273" s="16"/>
      <c r="F273" s="16"/>
      <c r="G273" s="46"/>
      <c r="H273" s="40"/>
      <c r="I273" s="7"/>
      <c r="J273" s="14"/>
      <c r="K273" s="36"/>
    </row>
    <row r="274" spans="1:11" x14ac:dyDescent="0.25">
      <c r="A274" s="7"/>
      <c r="B274" s="7"/>
      <c r="C274" s="7"/>
      <c r="D274" s="7"/>
      <c r="E274" s="7"/>
      <c r="F274" s="7"/>
      <c r="G274" s="39"/>
      <c r="H274" s="40"/>
      <c r="I274" s="7"/>
      <c r="J274" s="14"/>
      <c r="K274" s="36"/>
    </row>
    <row r="275" spans="1:11" x14ac:dyDescent="0.25">
      <c r="A275" s="7"/>
      <c r="B275" s="7"/>
      <c r="C275" s="7"/>
      <c r="D275" s="7"/>
      <c r="E275" s="7"/>
      <c r="F275" s="7"/>
      <c r="G275" s="39"/>
      <c r="H275" s="40"/>
      <c r="I275" s="7"/>
      <c r="J275" s="14"/>
      <c r="K275" s="36"/>
    </row>
    <row r="276" spans="1:11" x14ac:dyDescent="0.25">
      <c r="A276" s="7"/>
      <c r="B276" s="7"/>
      <c r="C276" s="7"/>
      <c r="D276" s="7"/>
      <c r="E276" s="7"/>
      <c r="F276" s="7"/>
      <c r="G276" s="39"/>
      <c r="H276" s="40"/>
      <c r="I276" s="7"/>
      <c r="J276" s="14"/>
      <c r="K276" s="36"/>
    </row>
    <row r="277" spans="1:11" x14ac:dyDescent="0.25">
      <c r="A277" s="7"/>
      <c r="B277" s="7"/>
      <c r="C277" s="7"/>
      <c r="D277" s="7"/>
      <c r="E277" s="7"/>
      <c r="F277" s="7"/>
      <c r="G277" s="39"/>
      <c r="H277" s="40"/>
      <c r="I277" s="7"/>
      <c r="J277" s="14"/>
      <c r="K277" s="36"/>
    </row>
    <row r="278" spans="1:11" x14ac:dyDescent="0.25">
      <c r="A278" s="7"/>
      <c r="B278" s="7"/>
      <c r="C278" s="7"/>
      <c r="D278" s="7"/>
      <c r="E278" s="7"/>
      <c r="F278" s="7"/>
      <c r="G278" s="39"/>
      <c r="H278" s="40"/>
      <c r="I278" s="7"/>
      <c r="J278" s="14"/>
      <c r="K278" s="36"/>
    </row>
    <row r="279" spans="1:11" x14ac:dyDescent="0.25">
      <c r="A279" s="7"/>
      <c r="B279" s="7"/>
      <c r="C279" s="7"/>
      <c r="D279" s="7"/>
      <c r="E279" s="7"/>
      <c r="F279" s="7"/>
      <c r="G279" s="39"/>
      <c r="H279" s="40"/>
      <c r="I279" s="7"/>
      <c r="J279" s="14"/>
      <c r="K279" s="36"/>
    </row>
    <row r="280" spans="1:11" x14ac:dyDescent="0.25">
      <c r="A280" s="7"/>
      <c r="B280" s="7"/>
      <c r="C280" s="7"/>
      <c r="D280" s="7"/>
      <c r="E280" s="7"/>
      <c r="F280" s="7"/>
      <c r="G280" s="39"/>
      <c r="H280" s="40"/>
      <c r="I280" s="7"/>
      <c r="J280" s="14"/>
      <c r="K280" s="36"/>
    </row>
    <row r="281" spans="1:11" x14ac:dyDescent="0.25">
      <c r="A281" s="7"/>
      <c r="B281" s="7"/>
      <c r="C281" s="7"/>
      <c r="D281" s="7"/>
      <c r="E281" s="7"/>
      <c r="F281" s="7"/>
      <c r="G281" s="39"/>
      <c r="H281" s="40"/>
      <c r="I281" s="7"/>
      <c r="J281" s="14"/>
      <c r="K281" s="36"/>
    </row>
    <row r="282" spans="1:11" x14ac:dyDescent="0.25">
      <c r="A282" s="7"/>
      <c r="B282" s="7"/>
      <c r="C282" s="7"/>
      <c r="D282" s="7"/>
      <c r="E282" s="7"/>
      <c r="F282" s="7"/>
      <c r="G282" s="39"/>
      <c r="H282" s="40"/>
      <c r="I282" s="7"/>
      <c r="J282" s="14"/>
      <c r="K282" s="36"/>
    </row>
    <row r="283" spans="1:11" x14ac:dyDescent="0.25">
      <c r="A283" s="7"/>
      <c r="B283" s="7"/>
      <c r="C283" s="7"/>
      <c r="D283" s="7"/>
      <c r="E283" s="7"/>
      <c r="F283" s="7"/>
      <c r="G283" s="39"/>
      <c r="H283" s="40"/>
      <c r="I283" s="7"/>
      <c r="J283" s="14"/>
      <c r="K283" s="36"/>
    </row>
    <row r="284" spans="1:11" x14ac:dyDescent="0.25">
      <c r="A284" s="7"/>
      <c r="B284" s="7"/>
      <c r="C284" s="7"/>
      <c r="D284" s="7"/>
      <c r="E284" s="7"/>
      <c r="F284" s="7"/>
      <c r="G284" s="39"/>
      <c r="H284" s="40"/>
      <c r="I284" s="7"/>
      <c r="J284" s="14"/>
      <c r="K284" s="36"/>
    </row>
    <row r="285" spans="1:11" x14ac:dyDescent="0.25">
      <c r="A285" s="7"/>
      <c r="B285" s="7"/>
      <c r="C285" s="7"/>
      <c r="D285" s="7"/>
      <c r="E285" s="7"/>
      <c r="F285" s="7"/>
      <c r="G285" s="39"/>
      <c r="H285" s="40"/>
      <c r="I285" s="7"/>
      <c r="J285" s="14"/>
      <c r="K285" s="36"/>
    </row>
    <row r="286" spans="1:11" x14ac:dyDescent="0.25">
      <c r="A286" s="7"/>
      <c r="B286" s="7"/>
      <c r="C286" s="7"/>
      <c r="D286" s="7"/>
      <c r="E286" s="7"/>
      <c r="F286" s="7"/>
      <c r="G286" s="39"/>
      <c r="H286" s="40"/>
      <c r="I286" s="7"/>
      <c r="J286" s="14"/>
      <c r="K286" s="36"/>
    </row>
    <row r="287" spans="1:11" x14ac:dyDescent="0.25">
      <c r="A287" s="7"/>
      <c r="B287" s="7"/>
      <c r="C287" s="7"/>
      <c r="D287" s="7"/>
      <c r="E287" s="7"/>
      <c r="F287" s="7"/>
      <c r="G287" s="39"/>
      <c r="H287" s="40"/>
      <c r="I287" s="7"/>
      <c r="J287" s="14"/>
      <c r="K287" s="36"/>
    </row>
    <row r="288" spans="1:11" x14ac:dyDescent="0.25">
      <c r="A288" s="7"/>
      <c r="B288" s="7"/>
      <c r="C288" s="7"/>
      <c r="D288" s="7"/>
      <c r="E288" s="7"/>
      <c r="F288" s="7"/>
      <c r="G288" s="39"/>
      <c r="H288" s="40"/>
      <c r="I288" s="7"/>
      <c r="J288" s="14"/>
      <c r="K288" s="36"/>
    </row>
    <row r="289" spans="1:11" x14ac:dyDescent="0.25">
      <c r="A289" s="7"/>
      <c r="B289" s="7"/>
      <c r="C289" s="7"/>
      <c r="D289" s="7"/>
      <c r="E289" s="7"/>
      <c r="F289" s="7"/>
      <c r="G289" s="39"/>
      <c r="H289" s="40"/>
      <c r="I289" s="7"/>
      <c r="J289" s="14"/>
      <c r="K289" s="36"/>
    </row>
    <row r="290" spans="1:11" x14ac:dyDescent="0.25">
      <c r="A290" s="7"/>
      <c r="B290" s="7"/>
      <c r="C290" s="7"/>
      <c r="D290" s="7"/>
      <c r="E290" s="7"/>
      <c r="F290" s="7"/>
      <c r="G290" s="39"/>
      <c r="H290" s="40"/>
      <c r="I290" s="7"/>
      <c r="J290" s="14"/>
      <c r="K290" s="36"/>
    </row>
    <row r="291" spans="1:11" x14ac:dyDescent="0.25">
      <c r="A291" s="7"/>
      <c r="B291" s="7"/>
      <c r="C291" s="7"/>
      <c r="D291" s="7"/>
      <c r="E291" s="7"/>
      <c r="F291" s="7"/>
      <c r="G291" s="39"/>
      <c r="H291" s="40"/>
      <c r="I291" s="7"/>
      <c r="J291" s="14"/>
      <c r="K291" s="36"/>
    </row>
    <row r="292" spans="1:11" x14ac:dyDescent="0.25">
      <c r="A292" s="6"/>
      <c r="B292" s="6"/>
      <c r="C292" s="6"/>
      <c r="D292" s="6"/>
      <c r="E292" s="7"/>
      <c r="F292" s="7"/>
      <c r="G292" s="39"/>
      <c r="H292" s="40"/>
      <c r="I292" s="7"/>
      <c r="J292" s="14"/>
      <c r="K292" s="36"/>
    </row>
    <row r="293" spans="1:11" x14ac:dyDescent="0.25">
      <c r="A293" s="6"/>
      <c r="B293" s="6"/>
      <c r="C293" s="6"/>
      <c r="D293" s="6"/>
      <c r="E293" s="7"/>
      <c r="F293" s="7"/>
      <c r="G293" s="39"/>
      <c r="H293" s="40"/>
      <c r="I293" s="7"/>
      <c r="J293" s="14"/>
      <c r="K293" s="36"/>
    </row>
    <row r="294" spans="1:11" x14ac:dyDescent="0.25">
      <c r="A294" s="6"/>
      <c r="B294" s="6"/>
      <c r="C294" s="6"/>
      <c r="D294" s="6"/>
      <c r="E294" s="7"/>
      <c r="F294" s="7"/>
      <c r="G294" s="39"/>
      <c r="H294" s="40"/>
      <c r="I294" s="7"/>
      <c r="J294" s="14"/>
      <c r="K294" s="36"/>
    </row>
    <row r="295" spans="1:11" x14ac:dyDescent="0.25">
      <c r="A295" s="6"/>
      <c r="B295" s="6"/>
      <c r="C295" s="6"/>
      <c r="D295" s="6"/>
      <c r="E295" s="7"/>
      <c r="F295" s="7"/>
      <c r="G295" s="39"/>
      <c r="H295" s="40"/>
      <c r="I295" s="7"/>
      <c r="J295" s="14"/>
      <c r="K295" s="36"/>
    </row>
    <row r="296" spans="1:11" x14ac:dyDescent="0.25">
      <c r="A296" s="6"/>
      <c r="B296" s="6"/>
      <c r="C296" s="6"/>
      <c r="D296" s="6"/>
      <c r="E296" s="7"/>
      <c r="F296" s="7"/>
      <c r="G296" s="39"/>
      <c r="H296" s="40"/>
      <c r="I296" s="7"/>
      <c r="J296" s="14"/>
      <c r="K296" s="36"/>
    </row>
    <row r="297" spans="1:11" x14ac:dyDescent="0.25">
      <c r="A297" s="6"/>
      <c r="B297" s="6"/>
      <c r="C297" s="6"/>
      <c r="D297" s="6"/>
      <c r="E297" s="7"/>
      <c r="F297" s="7"/>
      <c r="G297" s="39"/>
      <c r="H297" s="40"/>
      <c r="I297" s="7"/>
      <c r="J297" s="14"/>
      <c r="K297" s="36"/>
    </row>
    <row r="298" spans="1:11" x14ac:dyDescent="0.25">
      <c r="A298" s="6"/>
      <c r="B298" s="6"/>
      <c r="C298" s="6"/>
      <c r="D298" s="6"/>
      <c r="E298" s="7"/>
      <c r="F298" s="7"/>
      <c r="G298" s="39"/>
      <c r="H298" s="40"/>
      <c r="I298" s="7"/>
      <c r="J298" s="14"/>
      <c r="K298" s="36"/>
    </row>
    <row r="299" spans="1:11" x14ac:dyDescent="0.25">
      <c r="A299" s="6"/>
      <c r="B299" s="6"/>
      <c r="C299" s="6"/>
      <c r="D299" s="6"/>
      <c r="E299" s="7"/>
      <c r="F299" s="7"/>
      <c r="G299" s="39"/>
      <c r="H299" s="40"/>
      <c r="I299" s="7"/>
      <c r="J299" s="14"/>
      <c r="K299" s="36"/>
    </row>
    <row r="300" spans="1:11" x14ac:dyDescent="0.25">
      <c r="A300" s="6"/>
      <c r="B300" s="6"/>
      <c r="C300" s="6"/>
      <c r="D300" s="6"/>
      <c r="E300" s="7"/>
      <c r="F300" s="7"/>
      <c r="G300" s="39"/>
      <c r="H300" s="40"/>
      <c r="I300" s="7"/>
      <c r="J300" s="14"/>
      <c r="K300" s="36"/>
    </row>
    <row r="301" spans="1:11" x14ac:dyDescent="0.25">
      <c r="A301" s="6"/>
      <c r="B301" s="6"/>
      <c r="C301" s="6"/>
      <c r="D301" s="6"/>
      <c r="E301" s="7"/>
      <c r="F301" s="7"/>
      <c r="G301" s="39"/>
      <c r="H301" s="40"/>
      <c r="I301" s="7"/>
      <c r="J301" s="14"/>
      <c r="K301" s="36"/>
    </row>
    <row r="302" spans="1:11" x14ac:dyDescent="0.25">
      <c r="A302" s="6"/>
      <c r="B302" s="6"/>
      <c r="C302" s="6"/>
      <c r="D302" s="6"/>
      <c r="E302" s="7"/>
      <c r="F302" s="7"/>
      <c r="G302" s="39"/>
      <c r="H302" s="40"/>
      <c r="I302" s="7"/>
      <c r="J302" s="14"/>
      <c r="K302" s="36"/>
    </row>
    <row r="303" spans="1:11" x14ac:dyDescent="0.25">
      <c r="A303" s="6"/>
      <c r="B303" s="6"/>
      <c r="C303" s="6"/>
      <c r="D303" s="6"/>
      <c r="E303" s="7"/>
      <c r="F303" s="7"/>
      <c r="G303" s="39"/>
      <c r="H303" s="40"/>
      <c r="I303" s="7"/>
      <c r="J303" s="14"/>
      <c r="K303" s="36"/>
    </row>
    <row r="304" spans="1:11" x14ac:dyDescent="0.25">
      <c r="A304" s="6"/>
      <c r="B304" s="6"/>
      <c r="C304" s="6"/>
      <c r="D304" s="6"/>
      <c r="E304" s="7"/>
      <c r="F304" s="7"/>
      <c r="G304" s="39"/>
      <c r="H304" s="40"/>
      <c r="I304" s="7"/>
      <c r="J304" s="14"/>
      <c r="K304" s="36"/>
    </row>
    <row r="305" spans="1:11" x14ac:dyDescent="0.25">
      <c r="A305" s="6"/>
      <c r="B305" s="6"/>
      <c r="C305" s="6"/>
      <c r="D305" s="6"/>
      <c r="E305" s="7"/>
      <c r="F305" s="7"/>
      <c r="G305" s="39"/>
      <c r="H305" s="40"/>
      <c r="I305" s="7"/>
      <c r="J305" s="14"/>
      <c r="K305" s="36"/>
    </row>
    <row r="306" spans="1:11" x14ac:dyDescent="0.25">
      <c r="A306" s="6"/>
      <c r="B306" s="6"/>
      <c r="C306" s="6"/>
      <c r="D306" s="6"/>
      <c r="E306" s="7"/>
      <c r="F306" s="7"/>
      <c r="G306" s="39"/>
      <c r="H306" s="40"/>
      <c r="I306" s="7"/>
      <c r="J306" s="14"/>
      <c r="K306" s="36"/>
    </row>
    <row r="307" spans="1:11" x14ac:dyDescent="0.25">
      <c r="A307" s="6"/>
      <c r="B307" s="13"/>
      <c r="C307" s="13"/>
      <c r="D307" s="13"/>
      <c r="E307" s="21"/>
      <c r="F307" s="21"/>
      <c r="G307" s="47"/>
      <c r="H307" s="40"/>
      <c r="I307" s="7"/>
      <c r="J307" s="14"/>
      <c r="K307" s="36"/>
    </row>
    <row r="308" spans="1:11" x14ac:dyDescent="0.25">
      <c r="A308" s="6"/>
      <c r="B308" s="13"/>
      <c r="C308" s="13"/>
      <c r="D308" s="13"/>
      <c r="E308" s="21"/>
      <c r="F308" s="21"/>
      <c r="G308" s="47"/>
      <c r="H308" s="40"/>
      <c r="I308" s="7"/>
      <c r="J308" s="14"/>
      <c r="K308" s="36"/>
    </row>
    <row r="309" spans="1:11" x14ac:dyDescent="0.25">
      <c r="A309" s="6"/>
      <c r="B309" s="13"/>
      <c r="C309" s="13"/>
      <c r="D309" s="13"/>
      <c r="E309" s="21"/>
      <c r="F309" s="21"/>
      <c r="G309" s="47"/>
      <c r="H309" s="40"/>
      <c r="I309" s="7"/>
      <c r="J309" s="14"/>
      <c r="K309" s="36"/>
    </row>
    <row r="310" spans="1:11" x14ac:dyDescent="0.25">
      <c r="A310" s="6"/>
      <c r="B310" s="13"/>
      <c r="C310" s="13"/>
      <c r="D310" s="13"/>
      <c r="E310" s="21"/>
      <c r="F310" s="21"/>
      <c r="G310" s="47"/>
      <c r="H310" s="40"/>
      <c r="I310" s="7"/>
      <c r="J310" s="14"/>
      <c r="K310" s="36"/>
    </row>
    <row r="311" spans="1:11" x14ac:dyDescent="0.25">
      <c r="A311" s="6"/>
      <c r="B311" s="13"/>
      <c r="C311" s="13"/>
      <c r="D311" s="13"/>
      <c r="E311" s="21"/>
      <c r="F311" s="21"/>
      <c r="G311" s="47"/>
      <c r="H311" s="40"/>
      <c r="I311" s="7"/>
      <c r="J311" s="14"/>
      <c r="K311" s="36"/>
    </row>
    <row r="312" spans="1:11" x14ac:dyDescent="0.25">
      <c r="A312" s="6"/>
      <c r="B312" s="13"/>
      <c r="C312" s="13"/>
      <c r="D312" s="13"/>
      <c r="E312" s="21"/>
      <c r="F312" s="21"/>
      <c r="G312" s="47"/>
      <c r="H312" s="40"/>
      <c r="I312" s="7"/>
      <c r="J312" s="14"/>
      <c r="K312" s="36"/>
    </row>
    <row r="313" spans="1:11" x14ac:dyDescent="0.25">
      <c r="A313" s="6"/>
      <c r="B313" s="6"/>
      <c r="C313" s="6"/>
      <c r="D313" s="6"/>
      <c r="E313" s="7"/>
      <c r="F313" s="7"/>
      <c r="G313" s="39"/>
      <c r="H313" s="40"/>
      <c r="I313" s="7"/>
      <c r="J313" s="14"/>
      <c r="K313" s="36"/>
    </row>
    <row r="314" spans="1:11" x14ac:dyDescent="0.25">
      <c r="A314" s="6"/>
      <c r="B314" s="6"/>
      <c r="C314" s="6"/>
      <c r="D314" s="6"/>
      <c r="E314" s="7"/>
      <c r="F314" s="7"/>
      <c r="G314" s="39"/>
      <c r="H314" s="40"/>
      <c r="I314" s="7"/>
      <c r="J314" s="14"/>
      <c r="K314" s="36"/>
    </row>
    <row r="315" spans="1:11" x14ac:dyDescent="0.25">
      <c r="A315" s="6"/>
      <c r="B315" s="6"/>
      <c r="C315" s="6"/>
      <c r="D315" s="6"/>
      <c r="E315" s="7"/>
      <c r="F315" s="7"/>
      <c r="G315" s="39"/>
      <c r="H315" s="40"/>
      <c r="I315" s="7"/>
      <c r="J315" s="14"/>
      <c r="K315" s="36"/>
    </row>
    <row r="316" spans="1:11" x14ac:dyDescent="0.25">
      <c r="A316" s="6"/>
      <c r="B316" s="6"/>
      <c r="C316" s="6"/>
      <c r="D316" s="6"/>
      <c r="E316" s="7"/>
      <c r="F316" s="7"/>
      <c r="G316" s="39"/>
      <c r="H316" s="40"/>
      <c r="I316" s="7"/>
      <c r="J316" s="14"/>
      <c r="K316" s="36"/>
    </row>
    <row r="317" spans="1:11" x14ac:dyDescent="0.25">
      <c r="A317" s="6"/>
      <c r="B317" s="6"/>
      <c r="C317" s="6"/>
      <c r="D317" s="6"/>
      <c r="E317" s="7"/>
      <c r="F317" s="7"/>
      <c r="G317" s="39"/>
      <c r="H317" s="40"/>
      <c r="I317" s="7"/>
      <c r="J317" s="14"/>
      <c r="K317" s="36"/>
    </row>
    <row r="318" spans="1:11" x14ac:dyDescent="0.25">
      <c r="A318" s="6"/>
      <c r="B318" s="6"/>
      <c r="C318" s="6"/>
      <c r="D318" s="6"/>
      <c r="E318" s="7"/>
      <c r="F318" s="7"/>
      <c r="G318" s="39"/>
      <c r="H318" s="40"/>
      <c r="I318" s="7"/>
      <c r="J318" s="14"/>
      <c r="K318" s="36"/>
    </row>
    <row r="319" spans="1:11" x14ac:dyDescent="0.25">
      <c r="A319" s="6"/>
      <c r="B319" s="6"/>
      <c r="C319" s="6"/>
      <c r="D319" s="6"/>
      <c r="E319" s="7"/>
      <c r="F319" s="7"/>
      <c r="G319" s="39"/>
      <c r="H319" s="40"/>
      <c r="I319" s="7"/>
      <c r="J319" s="14"/>
      <c r="K319" s="36"/>
    </row>
    <row r="320" spans="1:11" x14ac:dyDescent="0.25">
      <c r="A320" s="6"/>
      <c r="B320" s="6"/>
      <c r="C320" s="6"/>
      <c r="D320" s="6"/>
      <c r="E320" s="7"/>
      <c r="F320" s="7"/>
      <c r="G320" s="39"/>
      <c r="H320" s="40"/>
      <c r="I320" s="7"/>
      <c r="J320" s="14"/>
      <c r="K320" s="36"/>
    </row>
    <row r="321" spans="1:11" x14ac:dyDescent="0.25">
      <c r="A321" s="6"/>
      <c r="B321" s="6"/>
      <c r="C321" s="6"/>
      <c r="D321" s="6"/>
      <c r="E321" s="7"/>
      <c r="F321" s="7"/>
      <c r="G321" s="39"/>
      <c r="H321" s="40"/>
      <c r="I321" s="7"/>
      <c r="J321" s="14"/>
      <c r="K321" s="36"/>
    </row>
    <row r="322" spans="1:11" x14ac:dyDescent="0.25">
      <c r="A322" s="6"/>
      <c r="B322" s="6"/>
      <c r="C322" s="6"/>
      <c r="D322" s="6"/>
      <c r="E322" s="7"/>
      <c r="F322" s="7"/>
      <c r="G322" s="39"/>
      <c r="H322" s="40"/>
      <c r="I322" s="7"/>
      <c r="J322" s="14"/>
      <c r="K322" s="36"/>
    </row>
    <row r="323" spans="1:11" x14ac:dyDescent="0.25">
      <c r="A323" s="6"/>
      <c r="B323" s="6"/>
      <c r="C323" s="6"/>
      <c r="D323" s="6"/>
      <c r="E323" s="7"/>
      <c r="F323" s="7"/>
      <c r="G323" s="39"/>
      <c r="H323" s="40"/>
      <c r="I323" s="7"/>
      <c r="J323" s="14"/>
      <c r="K323" s="36"/>
    </row>
    <row r="324" spans="1:11" x14ac:dyDescent="0.25">
      <c r="A324" s="6"/>
      <c r="B324" s="6"/>
      <c r="C324" s="6"/>
      <c r="D324" s="6"/>
      <c r="E324" s="7"/>
      <c r="F324" s="7"/>
      <c r="G324" s="39"/>
      <c r="H324" s="40"/>
      <c r="I324" s="7"/>
      <c r="J324" s="14"/>
      <c r="K324" s="36"/>
    </row>
    <row r="325" spans="1:11" x14ac:dyDescent="0.25">
      <c r="A325" s="6"/>
      <c r="B325" s="6"/>
      <c r="C325" s="6"/>
      <c r="D325" s="6"/>
      <c r="E325" s="7"/>
      <c r="F325" s="7"/>
      <c r="G325" s="39"/>
      <c r="H325" s="40"/>
      <c r="I325" s="7"/>
      <c r="J325" s="14"/>
      <c r="K325" s="36"/>
    </row>
    <row r="326" spans="1:11" x14ac:dyDescent="0.25">
      <c r="A326" s="6"/>
      <c r="B326" s="6"/>
      <c r="C326" s="6"/>
      <c r="D326" s="6"/>
      <c r="E326" s="7"/>
      <c r="F326" s="7"/>
      <c r="G326" s="39"/>
      <c r="H326" s="40"/>
      <c r="I326" s="7"/>
      <c r="J326" s="14"/>
      <c r="K326" s="36"/>
    </row>
    <row r="327" spans="1:11" x14ac:dyDescent="0.25">
      <c r="A327" s="6"/>
      <c r="B327" s="6"/>
      <c r="C327" s="6"/>
      <c r="D327" s="6"/>
      <c r="E327" s="7"/>
      <c r="F327" s="7"/>
      <c r="G327" s="39"/>
      <c r="H327" s="40"/>
      <c r="I327" s="7"/>
      <c r="J327" s="14"/>
      <c r="K327" s="36"/>
    </row>
    <row r="328" spans="1:11" x14ac:dyDescent="0.25">
      <c r="A328" s="6"/>
      <c r="B328" s="6"/>
      <c r="C328" s="6"/>
      <c r="D328" s="6"/>
      <c r="E328" s="7"/>
      <c r="F328" s="7"/>
      <c r="G328" s="39"/>
      <c r="H328" s="40"/>
      <c r="I328" s="7"/>
      <c r="J328" s="14"/>
      <c r="K328" s="36"/>
    </row>
    <row r="329" spans="1:11" x14ac:dyDescent="0.25">
      <c r="A329" s="6"/>
      <c r="B329" s="6"/>
      <c r="C329" s="6"/>
      <c r="D329" s="6"/>
      <c r="E329" s="7"/>
      <c r="F329" s="7"/>
      <c r="G329" s="39"/>
      <c r="H329" s="40"/>
      <c r="I329" s="7"/>
      <c r="J329" s="14"/>
      <c r="K329" s="36"/>
    </row>
    <row r="330" spans="1:11" x14ac:dyDescent="0.25">
      <c r="A330" s="6"/>
      <c r="B330" s="6"/>
      <c r="C330" s="6"/>
      <c r="D330" s="6"/>
      <c r="E330" s="7"/>
      <c r="F330" s="7"/>
      <c r="G330" s="39"/>
      <c r="H330" s="40"/>
      <c r="I330" s="7"/>
      <c r="J330" s="14"/>
      <c r="K330" s="36"/>
    </row>
    <row r="331" spans="1:11" x14ac:dyDescent="0.25">
      <c r="A331" s="6"/>
      <c r="B331" s="6"/>
      <c r="C331" s="6"/>
      <c r="D331" s="6"/>
      <c r="E331" s="7"/>
      <c r="F331" s="7"/>
      <c r="G331" s="39"/>
      <c r="H331" s="40"/>
      <c r="I331" s="7"/>
      <c r="J331" s="14"/>
      <c r="K331" s="36"/>
    </row>
    <row r="332" spans="1:11" x14ac:dyDescent="0.25">
      <c r="A332" s="6"/>
      <c r="B332" s="6"/>
      <c r="C332" s="6"/>
      <c r="D332" s="6"/>
      <c r="E332" s="7"/>
      <c r="F332" s="7"/>
      <c r="G332" s="39"/>
      <c r="H332" s="40"/>
      <c r="I332" s="7"/>
      <c r="J332" s="14"/>
      <c r="K332" s="36"/>
    </row>
    <row r="333" spans="1:11" x14ac:dyDescent="0.25">
      <c r="A333" s="6"/>
      <c r="B333" s="6"/>
      <c r="C333" s="6"/>
      <c r="D333" s="6"/>
      <c r="E333" s="7"/>
      <c r="F333" s="7"/>
      <c r="G333" s="39"/>
      <c r="H333" s="40"/>
      <c r="I333" s="7"/>
      <c r="J333" s="14"/>
      <c r="K333" s="36"/>
    </row>
    <row r="334" spans="1:11" x14ac:dyDescent="0.25">
      <c r="A334" s="6"/>
      <c r="B334" s="6"/>
      <c r="C334" s="6"/>
      <c r="D334" s="6"/>
      <c r="E334" s="7"/>
      <c r="F334" s="7"/>
      <c r="G334" s="39"/>
      <c r="H334" s="40"/>
      <c r="I334" s="7"/>
      <c r="J334" s="14"/>
      <c r="K334" s="36"/>
    </row>
    <row r="335" spans="1:11" x14ac:dyDescent="0.25">
      <c r="A335" s="6"/>
      <c r="B335" s="6"/>
      <c r="C335" s="6"/>
      <c r="D335" s="6"/>
      <c r="E335" s="7"/>
      <c r="F335" s="7"/>
      <c r="G335" s="39"/>
      <c r="H335" s="40"/>
      <c r="I335" s="7"/>
      <c r="J335" s="14"/>
      <c r="K335" s="36"/>
    </row>
    <row r="336" spans="1:11" x14ac:dyDescent="0.25">
      <c r="A336" s="6"/>
      <c r="B336" s="6"/>
      <c r="C336" s="6"/>
      <c r="D336" s="6"/>
      <c r="E336" s="7"/>
      <c r="F336" s="7"/>
      <c r="G336" s="39"/>
      <c r="H336" s="40"/>
      <c r="I336" s="7"/>
      <c r="J336" s="14"/>
      <c r="K336" s="36"/>
    </row>
    <row r="337" spans="1:11" x14ac:dyDescent="0.25">
      <c r="A337" s="6"/>
      <c r="B337" s="6"/>
      <c r="C337" s="6"/>
      <c r="D337" s="6"/>
      <c r="E337" s="7"/>
      <c r="F337" s="7"/>
      <c r="G337" s="39"/>
      <c r="H337" s="40"/>
      <c r="I337" s="7"/>
      <c r="J337" s="14"/>
      <c r="K337" s="36"/>
    </row>
    <row r="338" spans="1:11" x14ac:dyDescent="0.25">
      <c r="A338" s="6"/>
      <c r="B338" s="6"/>
      <c r="C338" s="6"/>
      <c r="D338" s="6"/>
      <c r="E338" s="7"/>
      <c r="F338" s="7"/>
      <c r="G338" s="39"/>
      <c r="H338" s="40"/>
      <c r="I338" s="6"/>
      <c r="J338" s="7"/>
      <c r="K338" s="36"/>
    </row>
    <row r="339" spans="1:11" x14ac:dyDescent="0.25">
      <c r="A339" s="6"/>
      <c r="B339" s="6"/>
      <c r="C339" s="6"/>
      <c r="D339" s="6"/>
      <c r="E339" s="7"/>
      <c r="F339" s="7"/>
      <c r="G339" s="39"/>
      <c r="H339" s="40"/>
      <c r="I339" s="6"/>
      <c r="J339" s="7"/>
      <c r="K339" s="36"/>
    </row>
    <row r="340" spans="1:11" x14ac:dyDescent="0.25">
      <c r="A340" s="6"/>
      <c r="B340" s="6"/>
      <c r="C340" s="6"/>
      <c r="D340" s="6"/>
      <c r="E340" s="7"/>
      <c r="F340" s="7"/>
      <c r="G340" s="39"/>
      <c r="H340" s="40"/>
      <c r="I340" s="6"/>
      <c r="J340" s="7"/>
      <c r="K340" s="36"/>
    </row>
    <row r="341" spans="1:11" x14ac:dyDescent="0.25">
      <c r="A341" s="6"/>
      <c r="B341" s="6"/>
      <c r="C341" s="6"/>
      <c r="D341" s="6"/>
      <c r="E341" s="7"/>
      <c r="F341" s="7"/>
      <c r="G341" s="39"/>
      <c r="H341" s="40"/>
      <c r="I341" s="6"/>
      <c r="J341" s="7"/>
      <c r="K341" s="36"/>
    </row>
    <row r="342" spans="1:11" x14ac:dyDescent="0.25">
      <c r="A342" s="6"/>
      <c r="B342" s="6"/>
      <c r="C342" s="6"/>
      <c r="D342" s="6"/>
      <c r="E342" s="7"/>
      <c r="F342" s="7"/>
      <c r="G342" s="39"/>
      <c r="H342" s="40"/>
      <c r="I342" s="6"/>
      <c r="J342" s="7"/>
      <c r="K342" s="36"/>
    </row>
    <row r="343" spans="1:11" x14ac:dyDescent="0.25">
      <c r="A343" s="6"/>
      <c r="B343" s="6"/>
      <c r="C343" s="7"/>
      <c r="D343" s="6"/>
      <c r="E343" s="7"/>
      <c r="F343" s="7"/>
      <c r="G343" s="39"/>
      <c r="H343" s="40"/>
      <c r="I343" s="6"/>
      <c r="J343" s="7"/>
      <c r="K343" s="36"/>
    </row>
    <row r="344" spans="1:11" x14ac:dyDescent="0.25">
      <c r="A344" s="6"/>
      <c r="B344" s="6"/>
      <c r="C344" s="6"/>
      <c r="D344" s="6"/>
      <c r="E344" s="7"/>
      <c r="F344" s="7"/>
      <c r="G344" s="39"/>
      <c r="H344" s="40"/>
      <c r="I344" s="6"/>
      <c r="J344" s="7"/>
      <c r="K344" s="36"/>
    </row>
    <row r="345" spans="1:11" x14ac:dyDescent="0.25">
      <c r="A345" s="6"/>
      <c r="B345" s="6"/>
      <c r="C345" s="6"/>
      <c r="D345" s="6"/>
      <c r="E345" s="7"/>
      <c r="F345" s="7"/>
      <c r="G345" s="39"/>
      <c r="H345" s="40"/>
      <c r="I345" s="6"/>
      <c r="J345" s="7"/>
      <c r="K345" s="36"/>
    </row>
    <row r="346" spans="1:11" x14ac:dyDescent="0.25">
      <c r="A346" s="6"/>
      <c r="B346" s="6"/>
      <c r="C346" s="6"/>
      <c r="D346" s="6"/>
      <c r="E346" s="7"/>
      <c r="F346" s="7"/>
      <c r="G346" s="39"/>
      <c r="H346" s="40"/>
      <c r="I346" s="6"/>
      <c r="J346" s="7"/>
      <c r="K346" s="36"/>
    </row>
    <row r="347" spans="1:11" x14ac:dyDescent="0.25">
      <c r="A347" s="6"/>
      <c r="B347" s="6"/>
      <c r="C347" s="6"/>
      <c r="D347" s="6"/>
      <c r="E347" s="7"/>
      <c r="F347" s="7"/>
      <c r="G347" s="39"/>
      <c r="H347" s="40"/>
      <c r="I347" s="6"/>
      <c r="J347" s="7"/>
      <c r="K347" s="36"/>
    </row>
    <row r="348" spans="1:11" x14ac:dyDescent="0.25">
      <c r="A348" s="6"/>
      <c r="B348" s="6"/>
      <c r="C348" s="6"/>
      <c r="D348" s="6"/>
      <c r="E348" s="7"/>
      <c r="F348" s="7"/>
      <c r="G348" s="39"/>
      <c r="H348" s="40"/>
      <c r="I348" s="6"/>
      <c r="J348" s="7"/>
      <c r="K348" s="36"/>
    </row>
    <row r="349" spans="1:11" x14ac:dyDescent="0.25">
      <c r="A349" s="6"/>
      <c r="B349" s="6"/>
      <c r="C349" s="6"/>
      <c r="D349" s="6"/>
      <c r="E349" s="7"/>
      <c r="F349" s="7"/>
      <c r="G349" s="39"/>
      <c r="H349" s="40"/>
      <c r="I349" s="6"/>
      <c r="J349" s="7"/>
      <c r="K349" s="36"/>
    </row>
    <row r="350" spans="1:11" x14ac:dyDescent="0.25">
      <c r="A350" s="6"/>
      <c r="B350" s="6"/>
      <c r="C350" s="6"/>
      <c r="D350" s="6"/>
      <c r="E350" s="7"/>
      <c r="F350" s="7"/>
      <c r="G350" s="39"/>
      <c r="H350" s="40"/>
      <c r="I350" s="6"/>
      <c r="J350" s="7"/>
      <c r="K350" s="36"/>
    </row>
    <row r="351" spans="1:11" x14ac:dyDescent="0.25">
      <c r="A351" s="6"/>
      <c r="B351" s="6"/>
      <c r="C351" s="6"/>
      <c r="D351" s="6"/>
      <c r="E351" s="7"/>
      <c r="F351" s="7"/>
      <c r="G351" s="39"/>
      <c r="H351" s="40"/>
      <c r="I351" s="6"/>
      <c r="J351" s="7"/>
      <c r="K351" s="36"/>
    </row>
    <row r="352" spans="1:11" x14ac:dyDescent="0.25">
      <c r="A352" s="6"/>
      <c r="B352" s="6"/>
      <c r="C352" s="6"/>
      <c r="D352" s="6"/>
      <c r="E352" s="7"/>
      <c r="F352" s="7"/>
      <c r="G352" s="39"/>
      <c r="H352" s="40"/>
      <c r="I352" s="6"/>
      <c r="J352" s="7"/>
      <c r="K352" s="36"/>
    </row>
    <row r="353" spans="1:11" x14ac:dyDescent="0.25">
      <c r="A353" s="6"/>
      <c r="B353" s="6"/>
      <c r="C353" s="6"/>
      <c r="D353" s="6"/>
      <c r="E353" s="7"/>
      <c r="F353" s="7"/>
      <c r="G353" s="39"/>
      <c r="H353" s="40"/>
      <c r="I353" s="6"/>
      <c r="J353" s="7"/>
      <c r="K353" s="36"/>
    </row>
    <row r="354" spans="1:11" x14ac:dyDescent="0.25">
      <c r="A354" s="6"/>
      <c r="B354" s="6"/>
      <c r="C354" s="6"/>
      <c r="D354" s="6"/>
      <c r="E354" s="7"/>
      <c r="F354" s="7"/>
      <c r="G354" s="39"/>
      <c r="H354" s="40"/>
      <c r="I354" s="6"/>
      <c r="J354" s="7"/>
      <c r="K354" s="36"/>
    </row>
    <row r="355" spans="1:11" x14ac:dyDescent="0.25">
      <c r="A355" s="6"/>
      <c r="B355" s="6"/>
      <c r="C355" s="6"/>
      <c r="D355" s="6"/>
      <c r="E355" s="7"/>
      <c r="F355" s="7"/>
      <c r="G355" s="39"/>
      <c r="H355" s="40"/>
      <c r="I355" s="6"/>
      <c r="J355" s="7"/>
      <c r="K355" s="36"/>
    </row>
    <row r="356" spans="1:11" x14ac:dyDescent="0.25">
      <c r="A356" s="6"/>
      <c r="B356" s="6"/>
      <c r="C356" s="6"/>
      <c r="D356" s="6"/>
      <c r="E356" s="7"/>
      <c r="F356" s="7"/>
      <c r="G356" s="39"/>
      <c r="H356" s="40"/>
      <c r="I356" s="6"/>
      <c r="J356" s="7"/>
      <c r="K356" s="36"/>
    </row>
    <row r="357" spans="1:11" x14ac:dyDescent="0.25">
      <c r="A357" s="6"/>
      <c r="B357" s="6"/>
      <c r="C357" s="6"/>
      <c r="D357" s="6"/>
      <c r="E357" s="7"/>
      <c r="F357" s="7"/>
      <c r="G357" s="39"/>
      <c r="H357" s="40"/>
      <c r="I357" s="6"/>
      <c r="J357" s="7"/>
      <c r="K357" s="36"/>
    </row>
    <row r="358" spans="1:11" x14ac:dyDescent="0.25">
      <c r="A358" s="6"/>
      <c r="B358" s="6"/>
      <c r="C358" s="6"/>
      <c r="D358" s="6"/>
      <c r="E358" s="7"/>
      <c r="F358" s="7"/>
      <c r="G358" s="39"/>
      <c r="H358" s="40"/>
      <c r="I358" s="6"/>
      <c r="J358" s="7"/>
      <c r="K358" s="36"/>
    </row>
    <row r="359" spans="1:11" x14ac:dyDescent="0.25">
      <c r="A359" s="6"/>
      <c r="B359" s="6"/>
      <c r="C359" s="6"/>
      <c r="D359" s="6"/>
      <c r="E359" s="7"/>
      <c r="F359" s="7"/>
      <c r="G359" s="39"/>
      <c r="H359" s="40"/>
      <c r="I359" s="6"/>
      <c r="J359" s="7"/>
      <c r="K359" s="36"/>
    </row>
    <row r="360" spans="1:11" x14ac:dyDescent="0.25">
      <c r="A360" s="6"/>
      <c r="B360" s="6"/>
      <c r="C360" s="6"/>
      <c r="D360" s="6"/>
      <c r="E360" s="7"/>
      <c r="F360" s="7"/>
      <c r="G360" s="39"/>
      <c r="H360" s="40"/>
      <c r="I360" s="6"/>
      <c r="J360" s="7"/>
      <c r="K360" s="36"/>
    </row>
    <row r="361" spans="1:11" x14ac:dyDescent="0.25">
      <c r="A361" s="6"/>
      <c r="B361" s="6"/>
      <c r="C361" s="6"/>
      <c r="D361" s="6"/>
      <c r="E361" s="7"/>
      <c r="F361" s="7"/>
      <c r="G361" s="39"/>
      <c r="H361" s="40"/>
      <c r="I361" s="6"/>
      <c r="J361" s="7"/>
      <c r="K361" s="36"/>
    </row>
    <row r="362" spans="1:11" x14ac:dyDescent="0.25">
      <c r="A362" s="6"/>
      <c r="B362" s="6"/>
      <c r="C362" s="6"/>
      <c r="D362" s="6"/>
      <c r="E362" s="7"/>
      <c r="F362" s="7"/>
      <c r="G362" s="39"/>
      <c r="H362" s="40"/>
      <c r="I362" s="6"/>
      <c r="J362" s="7"/>
      <c r="K362" s="36"/>
    </row>
    <row r="363" spans="1:11" x14ac:dyDescent="0.25">
      <c r="A363" s="6"/>
      <c r="B363" s="6"/>
      <c r="C363" s="6"/>
      <c r="D363" s="6"/>
      <c r="E363" s="7"/>
      <c r="F363" s="7"/>
      <c r="G363" s="39"/>
      <c r="H363" s="40"/>
      <c r="I363" s="6"/>
      <c r="J363" s="7"/>
      <c r="K363" s="36"/>
    </row>
    <row r="364" spans="1:11" x14ac:dyDescent="0.25">
      <c r="A364" s="6"/>
      <c r="B364" s="6"/>
      <c r="C364" s="6"/>
      <c r="D364" s="6"/>
      <c r="E364" s="7"/>
      <c r="F364" s="7"/>
      <c r="G364" s="39"/>
      <c r="H364" s="40"/>
      <c r="I364" s="6"/>
      <c r="J364" s="7"/>
      <c r="K364" s="36"/>
    </row>
    <row r="365" spans="1:11" x14ac:dyDescent="0.25">
      <c r="A365" s="6"/>
      <c r="B365" s="6"/>
      <c r="C365" s="6"/>
      <c r="D365" s="6"/>
      <c r="E365" s="7"/>
      <c r="F365" s="7"/>
      <c r="G365" s="39"/>
      <c r="H365" s="40"/>
      <c r="I365" s="6"/>
      <c r="J365" s="7"/>
      <c r="K365" s="36"/>
    </row>
    <row r="366" spans="1:11" x14ac:dyDescent="0.25">
      <c r="A366" s="6"/>
      <c r="B366" s="6"/>
      <c r="C366" s="6"/>
      <c r="D366" s="6"/>
      <c r="E366" s="7"/>
      <c r="F366" s="7"/>
      <c r="G366" s="39"/>
      <c r="H366" s="40"/>
      <c r="I366" s="6"/>
      <c r="J366" s="7"/>
      <c r="K366" s="36"/>
    </row>
    <row r="367" spans="1:11" x14ac:dyDescent="0.25">
      <c r="A367" s="6"/>
      <c r="B367" s="6"/>
      <c r="C367" s="6"/>
      <c r="D367" s="6"/>
      <c r="E367" s="7"/>
      <c r="F367" s="7"/>
      <c r="G367" s="39"/>
      <c r="H367" s="40"/>
      <c r="I367" s="6"/>
      <c r="J367" s="7"/>
      <c r="K367" s="36"/>
    </row>
    <row r="368" spans="1:11" x14ac:dyDescent="0.25">
      <c r="A368" s="6"/>
      <c r="B368" s="6"/>
      <c r="C368" s="6"/>
      <c r="D368" s="6"/>
      <c r="E368" s="7"/>
      <c r="F368" s="7"/>
      <c r="G368" s="39"/>
      <c r="H368" s="40"/>
      <c r="I368" s="6"/>
      <c r="J368" s="7"/>
      <c r="K368" s="36"/>
    </row>
    <row r="369" spans="1:11" x14ac:dyDescent="0.25">
      <c r="A369" s="6"/>
      <c r="B369" s="6"/>
      <c r="C369" s="6"/>
      <c r="D369" s="6"/>
      <c r="E369" s="7"/>
      <c r="F369" s="7"/>
      <c r="G369" s="39"/>
      <c r="H369" s="40"/>
      <c r="I369" s="6"/>
      <c r="J369" s="7"/>
      <c r="K369" s="36"/>
    </row>
    <row r="370" spans="1:11" x14ac:dyDescent="0.25">
      <c r="A370" s="6"/>
      <c r="B370" s="6"/>
      <c r="C370" s="6"/>
      <c r="D370" s="6"/>
      <c r="E370" s="7"/>
      <c r="F370" s="7"/>
      <c r="G370" s="39"/>
      <c r="H370" s="40"/>
      <c r="I370" s="6"/>
      <c r="J370" s="7"/>
      <c r="K370" s="36"/>
    </row>
    <row r="371" spans="1:11" x14ac:dyDescent="0.25">
      <c r="A371" s="6"/>
      <c r="B371" s="6"/>
      <c r="C371" s="6"/>
      <c r="D371" s="6"/>
      <c r="E371" s="7"/>
      <c r="F371" s="7"/>
      <c r="G371" s="39"/>
      <c r="H371" s="40"/>
      <c r="I371" s="6"/>
      <c r="J371" s="7"/>
      <c r="K371" s="36"/>
    </row>
    <row r="372" spans="1:11" x14ac:dyDescent="0.25">
      <c r="A372" s="6"/>
      <c r="B372" s="6"/>
      <c r="C372" s="6"/>
      <c r="D372" s="6"/>
      <c r="E372" s="7"/>
      <c r="F372" s="7"/>
      <c r="G372" s="39"/>
      <c r="H372" s="40"/>
      <c r="I372" s="6"/>
      <c r="J372" s="7"/>
      <c r="K372" s="36"/>
    </row>
    <row r="373" spans="1:11" x14ac:dyDescent="0.25">
      <c r="A373" s="6"/>
      <c r="B373" s="6"/>
      <c r="C373" s="6"/>
      <c r="D373" s="6"/>
      <c r="E373" s="7"/>
      <c r="F373" s="7"/>
      <c r="G373" s="39"/>
      <c r="H373" s="40"/>
      <c r="I373" s="6"/>
      <c r="J373" s="7"/>
      <c r="K373" s="36"/>
    </row>
    <row r="374" spans="1:11" x14ac:dyDescent="0.25">
      <c r="A374" s="6"/>
      <c r="B374" s="6"/>
      <c r="C374" s="6"/>
      <c r="D374" s="6"/>
      <c r="E374" s="7"/>
      <c r="F374" s="7"/>
      <c r="G374" s="39"/>
      <c r="H374" s="40"/>
      <c r="I374" s="6"/>
      <c r="J374" s="7"/>
      <c r="K374" s="36"/>
    </row>
    <row r="375" spans="1:11" x14ac:dyDescent="0.25">
      <c r="A375" s="6"/>
      <c r="B375" s="6"/>
      <c r="C375" s="6"/>
      <c r="D375" s="6"/>
      <c r="E375" s="7"/>
      <c r="F375" s="7"/>
      <c r="G375" s="39"/>
      <c r="H375" s="40"/>
      <c r="I375" s="6"/>
      <c r="J375" s="7"/>
      <c r="K375" s="36"/>
    </row>
    <row r="376" spans="1:11" x14ac:dyDescent="0.25">
      <c r="A376" s="6"/>
      <c r="B376" s="6"/>
      <c r="C376" s="6"/>
      <c r="D376" s="6"/>
      <c r="E376" s="7"/>
      <c r="F376" s="7"/>
      <c r="G376" s="39"/>
      <c r="H376" s="40"/>
      <c r="I376" s="6"/>
      <c r="J376" s="7"/>
      <c r="K376" s="36"/>
    </row>
    <row r="377" spans="1:11" x14ac:dyDescent="0.25">
      <c r="A377" s="6"/>
      <c r="B377" s="6"/>
      <c r="C377" s="6"/>
      <c r="D377" s="6"/>
      <c r="E377" s="7"/>
      <c r="F377" s="7"/>
      <c r="G377" s="39"/>
      <c r="H377" s="40"/>
      <c r="I377" s="6"/>
      <c r="J377" s="7"/>
      <c r="K377" s="36"/>
    </row>
    <row r="378" spans="1:11" x14ac:dyDescent="0.25">
      <c r="A378" s="6"/>
      <c r="B378" s="6"/>
      <c r="C378" s="6"/>
      <c r="D378" s="6"/>
      <c r="E378" s="7"/>
      <c r="F378" s="7"/>
      <c r="G378" s="39"/>
      <c r="H378" s="40"/>
      <c r="I378" s="6"/>
      <c r="J378" s="7"/>
      <c r="K378" s="36"/>
    </row>
    <row r="379" spans="1:11" x14ac:dyDescent="0.25">
      <c r="A379" s="6"/>
      <c r="B379" s="6"/>
      <c r="C379" s="6"/>
      <c r="D379" s="6"/>
      <c r="E379" s="7"/>
      <c r="F379" s="7"/>
      <c r="G379" s="39"/>
      <c r="H379" s="40"/>
      <c r="I379" s="6"/>
      <c r="J379" s="7"/>
      <c r="K379" s="36"/>
    </row>
    <row r="380" spans="1:11" x14ac:dyDescent="0.25">
      <c r="A380" s="6"/>
      <c r="B380" s="6"/>
      <c r="C380" s="6"/>
      <c r="D380" s="6"/>
      <c r="E380" s="7"/>
      <c r="F380" s="7"/>
      <c r="G380" s="39"/>
      <c r="H380" s="40"/>
      <c r="I380" s="6"/>
      <c r="J380" s="7"/>
      <c r="K380" s="36"/>
    </row>
    <row r="381" spans="1:11" x14ac:dyDescent="0.25">
      <c r="A381" s="6"/>
      <c r="B381" s="6"/>
      <c r="C381" s="6"/>
      <c r="D381" s="6"/>
      <c r="E381" s="7"/>
      <c r="F381" s="7"/>
      <c r="G381" s="39"/>
      <c r="H381" s="40"/>
      <c r="I381" s="6"/>
      <c r="J381" s="7"/>
      <c r="K381" s="36"/>
    </row>
    <row r="382" spans="1:11" x14ac:dyDescent="0.25">
      <c r="A382" s="6"/>
      <c r="B382" s="6"/>
      <c r="C382" s="6"/>
      <c r="D382" s="6"/>
      <c r="E382" s="7"/>
      <c r="F382" s="7"/>
      <c r="G382" s="39"/>
      <c r="H382" s="40"/>
      <c r="I382" s="6"/>
      <c r="J382" s="7"/>
      <c r="K382" s="36"/>
    </row>
    <row r="383" spans="1:11" x14ac:dyDescent="0.25">
      <c r="A383" s="6"/>
      <c r="B383" s="6"/>
      <c r="C383" s="6"/>
      <c r="D383" s="6"/>
      <c r="E383" s="7"/>
      <c r="F383" s="7"/>
      <c r="G383" s="39"/>
      <c r="H383" s="40"/>
      <c r="I383" s="6"/>
      <c r="J383" s="7"/>
      <c r="K383" s="36"/>
    </row>
    <row r="384" spans="1:11" x14ac:dyDescent="0.25">
      <c r="A384" s="6"/>
      <c r="B384" s="6"/>
      <c r="C384" s="6"/>
      <c r="D384" s="6"/>
      <c r="E384" s="7"/>
      <c r="F384" s="7"/>
      <c r="G384" s="39"/>
      <c r="H384" s="40"/>
      <c r="I384" s="6"/>
      <c r="J384" s="7"/>
      <c r="K384" s="36"/>
    </row>
    <row r="385" spans="1:11" x14ac:dyDescent="0.25">
      <c r="A385" s="6"/>
      <c r="B385" s="6"/>
      <c r="C385" s="6"/>
      <c r="D385" s="6"/>
      <c r="E385" s="7"/>
      <c r="F385" s="7"/>
      <c r="G385" s="39"/>
      <c r="H385" s="40"/>
      <c r="I385" s="6"/>
      <c r="J385" s="7"/>
      <c r="K385" s="36"/>
    </row>
    <row r="386" spans="1:11" x14ac:dyDescent="0.25">
      <c r="A386" s="6"/>
      <c r="B386" s="6"/>
      <c r="C386" s="6"/>
      <c r="D386" s="6"/>
      <c r="E386" s="7"/>
      <c r="F386" s="7"/>
      <c r="G386" s="39"/>
      <c r="H386" s="40"/>
      <c r="I386" s="6"/>
      <c r="J386" s="7"/>
      <c r="K386" s="36"/>
    </row>
    <row r="387" spans="1:11" x14ac:dyDescent="0.25">
      <c r="A387" s="6"/>
      <c r="B387" s="6"/>
      <c r="C387" s="6"/>
      <c r="D387" s="6"/>
      <c r="E387" s="7"/>
      <c r="F387" s="7"/>
      <c r="G387" s="39"/>
      <c r="H387" s="40"/>
      <c r="I387" s="6"/>
      <c r="J387" s="7"/>
      <c r="K387" s="36"/>
    </row>
    <row r="388" spans="1:11" x14ac:dyDescent="0.25">
      <c r="A388" s="6"/>
      <c r="B388" s="6"/>
      <c r="C388" s="6"/>
      <c r="D388" s="6"/>
      <c r="E388" s="7"/>
      <c r="F388" s="7"/>
      <c r="G388" s="39"/>
      <c r="H388" s="40"/>
      <c r="I388" s="6"/>
      <c r="J388" s="7"/>
      <c r="K388" s="36"/>
    </row>
    <row r="389" spans="1:11" x14ac:dyDescent="0.25">
      <c r="A389" s="6"/>
      <c r="B389" s="6"/>
      <c r="C389" s="6"/>
      <c r="D389" s="6"/>
      <c r="E389" s="7"/>
      <c r="F389" s="7"/>
      <c r="G389" s="39"/>
      <c r="H389" s="40"/>
      <c r="I389" s="6"/>
      <c r="J389" s="7"/>
      <c r="K389" s="36"/>
    </row>
    <row r="390" spans="1:11" x14ac:dyDescent="0.25">
      <c r="A390" s="6"/>
      <c r="B390" s="6"/>
      <c r="C390" s="6"/>
      <c r="D390" s="6"/>
      <c r="E390" s="7"/>
      <c r="F390" s="7"/>
      <c r="G390" s="39"/>
      <c r="H390" s="40"/>
      <c r="I390" s="6"/>
      <c r="J390" s="7"/>
      <c r="K390" s="36"/>
    </row>
    <row r="391" spans="1:11" x14ac:dyDescent="0.25">
      <c r="A391" s="6"/>
      <c r="B391" s="6"/>
      <c r="C391" s="6"/>
      <c r="D391" s="6"/>
      <c r="E391" s="7"/>
      <c r="F391" s="7"/>
      <c r="G391" s="39"/>
      <c r="H391" s="40"/>
      <c r="I391" s="6"/>
      <c r="J391" s="7"/>
      <c r="K391" s="36"/>
    </row>
    <row r="392" spans="1:11" x14ac:dyDescent="0.25">
      <c r="A392" s="6"/>
      <c r="B392" s="6"/>
      <c r="C392" s="6"/>
      <c r="D392" s="6"/>
      <c r="E392" s="7"/>
      <c r="F392" s="7"/>
      <c r="G392" s="39"/>
      <c r="H392" s="40"/>
      <c r="I392" s="6"/>
      <c r="J392" s="7"/>
      <c r="K392" s="36"/>
    </row>
    <row r="393" spans="1:11" x14ac:dyDescent="0.25">
      <c r="A393" s="6"/>
      <c r="B393" s="6"/>
      <c r="C393" s="6"/>
      <c r="D393" s="6"/>
      <c r="E393" s="7"/>
      <c r="F393" s="7"/>
      <c r="G393" s="39"/>
      <c r="H393" s="40"/>
      <c r="I393" s="6"/>
      <c r="J393" s="7"/>
      <c r="K393" s="36"/>
    </row>
    <row r="394" spans="1:11" x14ac:dyDescent="0.25">
      <c r="A394" s="6"/>
      <c r="B394" s="6"/>
      <c r="C394" s="6"/>
      <c r="D394" s="6"/>
      <c r="E394" s="7"/>
      <c r="F394" s="7"/>
      <c r="G394" s="39"/>
      <c r="H394" s="40"/>
      <c r="I394" s="6"/>
      <c r="J394" s="7"/>
      <c r="K394" s="36"/>
    </row>
    <row r="395" spans="1:11" x14ac:dyDescent="0.25">
      <c r="A395" s="6"/>
      <c r="B395" s="6"/>
      <c r="C395" s="6"/>
      <c r="D395" s="6"/>
      <c r="E395" s="7"/>
      <c r="F395" s="7"/>
      <c r="G395" s="39"/>
      <c r="H395" s="40"/>
      <c r="I395" s="6"/>
      <c r="J395" s="7"/>
      <c r="K395" s="36"/>
    </row>
    <row r="396" spans="1:11" x14ac:dyDescent="0.25">
      <c r="A396" s="6"/>
      <c r="B396" s="6"/>
      <c r="C396" s="6"/>
      <c r="D396" s="6"/>
      <c r="E396" s="7"/>
      <c r="F396" s="7"/>
      <c r="G396" s="39"/>
      <c r="H396" s="40"/>
      <c r="I396" s="6"/>
      <c r="J396" s="7"/>
      <c r="K396" s="36"/>
    </row>
    <row r="397" spans="1:11" x14ac:dyDescent="0.25">
      <c r="A397" s="6"/>
      <c r="B397" s="6"/>
      <c r="C397" s="6"/>
      <c r="D397" s="6"/>
      <c r="E397" s="7"/>
      <c r="F397" s="7"/>
      <c r="G397" s="39"/>
      <c r="H397" s="40"/>
      <c r="I397" s="6"/>
      <c r="J397" s="7"/>
      <c r="K397" s="36"/>
    </row>
    <row r="398" spans="1:11" x14ac:dyDescent="0.25">
      <c r="A398" s="6"/>
      <c r="B398" s="6"/>
      <c r="C398" s="6"/>
      <c r="D398" s="6"/>
      <c r="E398" s="7"/>
      <c r="F398" s="7"/>
      <c r="G398" s="39"/>
      <c r="H398" s="40"/>
      <c r="I398" s="6"/>
      <c r="J398" s="7"/>
      <c r="K398" s="36"/>
    </row>
    <row r="399" spans="1:11" x14ac:dyDescent="0.25">
      <c r="A399" s="6"/>
      <c r="B399" s="6"/>
      <c r="C399" s="6"/>
      <c r="D399" s="6"/>
      <c r="E399" s="7"/>
      <c r="F399" s="7"/>
      <c r="G399" s="39"/>
      <c r="H399" s="40"/>
      <c r="I399" s="6"/>
      <c r="J399" s="7"/>
      <c r="K399" s="36"/>
    </row>
    <row r="400" spans="1:11" x14ac:dyDescent="0.25">
      <c r="A400" s="6"/>
      <c r="B400" s="6"/>
      <c r="C400" s="6"/>
      <c r="D400" s="6"/>
      <c r="E400" s="7"/>
      <c r="F400" s="7"/>
      <c r="G400" s="39"/>
      <c r="H400" s="40"/>
      <c r="I400" s="6"/>
      <c r="J400" s="7"/>
      <c r="K400" s="36"/>
    </row>
    <row r="401" spans="1:11" x14ac:dyDescent="0.25">
      <c r="A401" s="6"/>
      <c r="B401" s="6"/>
      <c r="C401" s="6"/>
      <c r="D401" s="6"/>
      <c r="E401" s="7"/>
      <c r="F401" s="7"/>
      <c r="G401" s="39"/>
      <c r="H401" s="40"/>
      <c r="I401" s="6"/>
      <c r="J401" s="7"/>
      <c r="K401" s="36"/>
    </row>
    <row r="402" spans="1:11" x14ac:dyDescent="0.25">
      <c r="A402" s="6"/>
      <c r="B402" s="6"/>
      <c r="C402" s="6"/>
      <c r="D402" s="6"/>
      <c r="E402" s="7"/>
      <c r="F402" s="7"/>
      <c r="G402" s="39"/>
      <c r="H402" s="40"/>
      <c r="I402" s="6"/>
      <c r="J402" s="7"/>
      <c r="K402" s="36"/>
    </row>
    <row r="403" spans="1:11" x14ac:dyDescent="0.25">
      <c r="A403" s="6"/>
      <c r="B403" s="6"/>
      <c r="C403" s="6"/>
      <c r="D403" s="6"/>
      <c r="E403" s="7"/>
      <c r="F403" s="7"/>
      <c r="G403" s="39"/>
      <c r="H403" s="40"/>
      <c r="I403" s="6"/>
      <c r="J403" s="7"/>
      <c r="K403" s="36"/>
    </row>
    <row r="404" spans="1:11" x14ac:dyDescent="0.25">
      <c r="A404" s="6"/>
      <c r="B404" s="6"/>
      <c r="C404" s="6"/>
      <c r="D404" s="6"/>
      <c r="E404" s="7"/>
      <c r="F404" s="7"/>
      <c r="G404" s="39"/>
      <c r="H404" s="40"/>
      <c r="I404" s="6"/>
      <c r="J404" s="7"/>
      <c r="K404" s="36"/>
    </row>
    <row r="405" spans="1:11" x14ac:dyDescent="0.25">
      <c r="A405" s="6"/>
      <c r="B405" s="6"/>
      <c r="C405" s="6"/>
      <c r="D405" s="6"/>
      <c r="E405" s="7"/>
      <c r="F405" s="7"/>
      <c r="G405" s="39"/>
      <c r="H405" s="40"/>
      <c r="I405" s="6"/>
      <c r="J405" s="7"/>
      <c r="K405" s="36"/>
    </row>
    <row r="406" spans="1:11" x14ac:dyDescent="0.25">
      <c r="A406" s="6"/>
      <c r="B406" s="6"/>
      <c r="C406" s="6"/>
      <c r="D406" s="6"/>
      <c r="E406" s="7"/>
      <c r="F406" s="7"/>
      <c r="G406" s="39"/>
      <c r="H406" s="40"/>
      <c r="I406" s="6"/>
      <c r="J406" s="7"/>
      <c r="K406" s="36"/>
    </row>
    <row r="407" spans="1:11" x14ac:dyDescent="0.25">
      <c r="A407" s="6"/>
      <c r="B407" s="6"/>
      <c r="C407" s="6"/>
      <c r="D407" s="6"/>
      <c r="E407" s="7"/>
      <c r="F407" s="7"/>
      <c r="G407" s="39"/>
      <c r="H407" s="40"/>
      <c r="I407" s="6"/>
      <c r="J407" s="7"/>
      <c r="K407" s="36"/>
    </row>
    <row r="408" spans="1:11" x14ac:dyDescent="0.25">
      <c r="A408" s="6"/>
      <c r="B408" s="6"/>
      <c r="C408" s="6"/>
      <c r="D408" s="6"/>
      <c r="E408" s="7"/>
      <c r="F408" s="7"/>
      <c r="G408" s="39"/>
      <c r="H408" s="40"/>
      <c r="I408" s="6"/>
      <c r="J408" s="7"/>
      <c r="K408" s="36"/>
    </row>
    <row r="409" spans="1:11" x14ac:dyDescent="0.25">
      <c r="A409" s="6"/>
      <c r="B409" s="6"/>
      <c r="C409" s="6"/>
      <c r="D409" s="6"/>
      <c r="E409" s="7"/>
      <c r="F409" s="7"/>
      <c r="G409" s="39"/>
      <c r="H409" s="40"/>
      <c r="I409" s="6"/>
      <c r="J409" s="7"/>
      <c r="K409" s="36"/>
    </row>
    <row r="410" spans="1:11" x14ac:dyDescent="0.25">
      <c r="A410" s="6"/>
      <c r="B410" s="6"/>
      <c r="C410" s="6"/>
      <c r="D410" s="6"/>
      <c r="E410" s="7"/>
      <c r="F410" s="7"/>
      <c r="G410" s="39"/>
      <c r="H410" s="40"/>
      <c r="I410" s="6"/>
      <c r="J410" s="7"/>
      <c r="K410" s="36"/>
    </row>
    <row r="411" spans="1:11" x14ac:dyDescent="0.25">
      <c r="A411" s="6"/>
      <c r="B411" s="6"/>
      <c r="C411" s="6"/>
      <c r="D411" s="6"/>
      <c r="E411" s="7"/>
      <c r="F411" s="7"/>
      <c r="G411" s="39"/>
      <c r="H411" s="40"/>
      <c r="I411" s="6"/>
      <c r="J411" s="7"/>
      <c r="K411" s="36"/>
    </row>
    <row r="412" spans="1:11" x14ac:dyDescent="0.25">
      <c r="A412" s="6"/>
      <c r="B412" s="6"/>
      <c r="C412" s="6"/>
      <c r="D412" s="6"/>
      <c r="E412" s="7"/>
      <c r="F412" s="7"/>
      <c r="G412" s="39"/>
      <c r="H412" s="40"/>
      <c r="I412" s="6"/>
      <c r="J412" s="7"/>
      <c r="K412" s="36"/>
    </row>
    <row r="413" spans="1:11" x14ac:dyDescent="0.25">
      <c r="A413" s="6"/>
      <c r="B413" s="6"/>
      <c r="C413" s="6"/>
      <c r="D413" s="6"/>
      <c r="E413" s="7"/>
      <c r="F413" s="7"/>
      <c r="G413" s="39"/>
      <c r="H413" s="40"/>
      <c r="I413" s="6"/>
      <c r="J413" s="7"/>
      <c r="K413" s="36"/>
    </row>
    <row r="414" spans="1:11" x14ac:dyDescent="0.25">
      <c r="A414" s="6"/>
      <c r="B414" s="6"/>
      <c r="C414" s="6"/>
      <c r="D414" s="6"/>
      <c r="E414" s="7"/>
      <c r="F414" s="7"/>
      <c r="G414" s="39"/>
      <c r="H414" s="40"/>
      <c r="I414" s="6"/>
      <c r="J414" s="7"/>
      <c r="K414" s="36"/>
    </row>
    <row r="415" spans="1:11" x14ac:dyDescent="0.25">
      <c r="A415" s="6"/>
      <c r="B415" s="6"/>
      <c r="C415" s="6"/>
      <c r="D415" s="6"/>
      <c r="E415" s="7"/>
      <c r="F415" s="7"/>
      <c r="G415" s="39"/>
      <c r="H415" s="40"/>
      <c r="I415" s="6"/>
      <c r="J415" s="7"/>
      <c r="K415" s="36"/>
    </row>
    <row r="416" spans="1:11" x14ac:dyDescent="0.25">
      <c r="A416" s="6"/>
      <c r="B416" s="6"/>
      <c r="C416" s="6"/>
      <c r="D416" s="6"/>
      <c r="E416" s="7"/>
      <c r="F416" s="7"/>
      <c r="G416" s="39"/>
      <c r="H416" s="40"/>
      <c r="I416" s="6"/>
      <c r="J416" s="7"/>
      <c r="K416" s="36"/>
    </row>
    <row r="417" spans="1:11" x14ac:dyDescent="0.25">
      <c r="A417" s="6"/>
      <c r="B417" s="6"/>
      <c r="C417" s="6"/>
      <c r="D417" s="6"/>
      <c r="E417" s="7"/>
      <c r="F417" s="7"/>
      <c r="G417" s="39"/>
      <c r="H417" s="40"/>
      <c r="I417" s="6"/>
      <c r="J417" s="7"/>
      <c r="K417" s="36"/>
    </row>
    <row r="418" spans="1:11" x14ac:dyDescent="0.25">
      <c r="A418" s="6"/>
      <c r="B418" s="6"/>
      <c r="C418" s="6"/>
      <c r="D418" s="6"/>
      <c r="E418" s="7"/>
      <c r="F418" s="7"/>
      <c r="G418" s="39"/>
      <c r="H418" s="40"/>
      <c r="I418" s="6"/>
      <c r="J418" s="7"/>
      <c r="K418" s="36"/>
    </row>
    <row r="419" spans="1:11" x14ac:dyDescent="0.25">
      <c r="A419" s="6"/>
      <c r="B419" s="6"/>
      <c r="C419" s="6"/>
      <c r="D419" s="6"/>
      <c r="E419" s="7"/>
      <c r="F419" s="7"/>
      <c r="G419" s="39"/>
      <c r="H419" s="40"/>
      <c r="I419" s="6"/>
      <c r="J419" s="7"/>
      <c r="K419" s="36"/>
    </row>
    <row r="420" spans="1:11" x14ac:dyDescent="0.25">
      <c r="A420" s="6"/>
      <c r="B420" s="6"/>
      <c r="C420" s="6"/>
      <c r="D420" s="6"/>
      <c r="E420" s="7"/>
      <c r="F420" s="7"/>
      <c r="G420" s="39"/>
      <c r="H420" s="40"/>
      <c r="I420" s="6"/>
      <c r="J420" s="7"/>
      <c r="K420" s="36"/>
    </row>
    <row r="421" spans="1:11" x14ac:dyDescent="0.25">
      <c r="A421" s="6"/>
      <c r="B421" s="6"/>
      <c r="C421" s="6"/>
      <c r="D421" s="6"/>
      <c r="E421" s="7"/>
      <c r="F421" s="7"/>
      <c r="G421" s="39"/>
      <c r="H421" s="40"/>
      <c r="I421" s="6"/>
      <c r="J421" s="7"/>
      <c r="K421" s="36"/>
    </row>
    <row r="422" spans="1:11" x14ac:dyDescent="0.25">
      <c r="A422" s="6"/>
      <c r="B422" s="6"/>
      <c r="C422" s="6"/>
      <c r="D422" s="6"/>
      <c r="E422" s="7"/>
      <c r="F422" s="7"/>
      <c r="G422" s="39"/>
      <c r="H422" s="40"/>
      <c r="I422" s="6"/>
      <c r="J422" s="7"/>
      <c r="K422" s="36"/>
    </row>
    <row r="423" spans="1:11" x14ac:dyDescent="0.25">
      <c r="A423" s="6"/>
      <c r="B423" s="6"/>
      <c r="C423" s="6"/>
      <c r="D423" s="6"/>
      <c r="E423" s="7"/>
      <c r="F423" s="7"/>
      <c r="G423" s="39"/>
      <c r="H423" s="40"/>
      <c r="I423" s="6"/>
      <c r="J423" s="7"/>
      <c r="K423" s="36"/>
    </row>
    <row r="424" spans="1:11" x14ac:dyDescent="0.25">
      <c r="A424" s="6"/>
      <c r="B424" s="6"/>
      <c r="C424" s="6"/>
      <c r="D424" s="6"/>
      <c r="E424" s="7"/>
      <c r="F424" s="7"/>
      <c r="G424" s="39"/>
      <c r="H424" s="40"/>
      <c r="I424" s="6"/>
      <c r="J424" s="7"/>
      <c r="K424" s="36"/>
    </row>
    <row r="425" spans="1:11" x14ac:dyDescent="0.25">
      <c r="A425" s="6"/>
      <c r="B425" s="6"/>
      <c r="C425" s="6"/>
      <c r="D425" s="6"/>
      <c r="E425" s="7"/>
      <c r="F425" s="7"/>
      <c r="G425" s="39"/>
      <c r="H425" s="40"/>
      <c r="I425" s="6"/>
      <c r="J425" s="7"/>
      <c r="K425" s="36"/>
    </row>
    <row r="426" spans="1:11" x14ac:dyDescent="0.25">
      <c r="A426" s="6"/>
      <c r="B426" s="6"/>
      <c r="C426" s="6"/>
      <c r="D426" s="6"/>
      <c r="E426" s="7"/>
      <c r="F426" s="7"/>
      <c r="G426" s="39"/>
      <c r="H426" s="40"/>
      <c r="I426" s="6"/>
      <c r="J426" s="7"/>
      <c r="K426" s="36"/>
    </row>
    <row r="427" spans="1:11" x14ac:dyDescent="0.25">
      <c r="A427" s="6"/>
      <c r="B427" s="6"/>
      <c r="C427" s="6"/>
      <c r="D427" s="6"/>
      <c r="E427" s="7"/>
      <c r="F427" s="7"/>
      <c r="G427" s="39"/>
      <c r="H427" s="40"/>
      <c r="I427" s="6"/>
      <c r="J427" s="7"/>
      <c r="K427" s="36"/>
    </row>
    <row r="428" spans="1:11" x14ac:dyDescent="0.25">
      <c r="A428" s="6"/>
      <c r="B428" s="6"/>
      <c r="C428" s="6"/>
      <c r="D428" s="6"/>
      <c r="E428" s="7"/>
      <c r="F428" s="7"/>
      <c r="G428" s="39"/>
      <c r="H428" s="40"/>
      <c r="I428" s="6"/>
      <c r="J428" s="7"/>
      <c r="K428" s="36"/>
    </row>
    <row r="429" spans="1:11" x14ac:dyDescent="0.25">
      <c r="A429" s="6"/>
      <c r="B429" s="6"/>
      <c r="C429" s="6"/>
      <c r="D429" s="6"/>
      <c r="E429" s="7"/>
      <c r="F429" s="7"/>
      <c r="G429" s="39"/>
      <c r="H429" s="40"/>
      <c r="I429" s="6"/>
      <c r="J429" s="7"/>
      <c r="K429" s="36"/>
    </row>
    <row r="430" spans="1:11" x14ac:dyDescent="0.25">
      <c r="A430" s="6"/>
      <c r="B430" s="6"/>
      <c r="C430" s="6"/>
      <c r="D430" s="6"/>
      <c r="E430" s="7"/>
      <c r="F430" s="7"/>
      <c r="G430" s="39"/>
      <c r="H430" s="40"/>
      <c r="I430" s="6"/>
      <c r="J430" s="7"/>
      <c r="K430" s="36"/>
    </row>
    <row r="431" spans="1:11" x14ac:dyDescent="0.25">
      <c r="A431" s="6"/>
      <c r="B431" s="6"/>
      <c r="C431" s="6"/>
      <c r="D431" s="6"/>
      <c r="E431" s="7"/>
      <c r="F431" s="7"/>
      <c r="G431" s="39"/>
      <c r="H431" s="40"/>
      <c r="I431" s="6"/>
      <c r="J431" s="7"/>
      <c r="K431" s="36"/>
    </row>
    <row r="432" spans="1:11" x14ac:dyDescent="0.25">
      <c r="A432" s="6"/>
      <c r="B432" s="6"/>
      <c r="C432" s="6"/>
      <c r="D432" s="6"/>
      <c r="E432" s="7"/>
      <c r="F432" s="7"/>
      <c r="G432" s="39"/>
      <c r="H432" s="40"/>
      <c r="I432" s="6"/>
      <c r="J432" s="7"/>
      <c r="K432" s="36"/>
    </row>
    <row r="433" spans="1:11" x14ac:dyDescent="0.25">
      <c r="A433" s="6"/>
      <c r="B433" s="6"/>
      <c r="C433" s="6"/>
      <c r="D433" s="6"/>
      <c r="E433" s="7"/>
      <c r="F433" s="7"/>
      <c r="G433" s="39"/>
      <c r="H433" s="40"/>
      <c r="I433" s="6"/>
      <c r="J433" s="7"/>
      <c r="K433" s="36"/>
    </row>
    <row r="434" spans="1:11" x14ac:dyDescent="0.25">
      <c r="A434" s="6"/>
      <c r="B434" s="6"/>
      <c r="C434" s="6"/>
      <c r="D434" s="6"/>
      <c r="E434" s="7"/>
      <c r="F434" s="7"/>
      <c r="G434" s="39"/>
      <c r="H434" s="40"/>
      <c r="I434" s="6"/>
      <c r="J434" s="7"/>
      <c r="K434" s="36"/>
    </row>
    <row r="435" spans="1:11" x14ac:dyDescent="0.25">
      <c r="A435" s="6"/>
      <c r="B435" s="6"/>
      <c r="C435" s="6"/>
      <c r="D435" s="6"/>
      <c r="E435" s="7"/>
      <c r="F435" s="7"/>
      <c r="G435" s="39"/>
      <c r="H435" s="40"/>
      <c r="I435" s="6"/>
      <c r="J435" s="7"/>
      <c r="K435" s="36"/>
    </row>
    <row r="436" spans="1:11" x14ac:dyDescent="0.25">
      <c r="A436" s="6"/>
      <c r="B436" s="6"/>
      <c r="C436" s="6"/>
      <c r="D436" s="6"/>
      <c r="E436" s="7"/>
      <c r="F436" s="7"/>
      <c r="G436" s="39"/>
      <c r="H436" s="40"/>
      <c r="I436" s="6"/>
      <c r="J436" s="7"/>
      <c r="K436" s="36"/>
    </row>
    <row r="437" spans="1:11" x14ac:dyDescent="0.25">
      <c r="A437" s="6"/>
      <c r="B437" s="6"/>
      <c r="C437" s="6"/>
      <c r="D437" s="6"/>
      <c r="E437" s="7"/>
      <c r="F437" s="7"/>
      <c r="G437" s="39"/>
      <c r="H437" s="40"/>
      <c r="I437" s="6"/>
      <c r="J437" s="7"/>
      <c r="K437" s="36"/>
    </row>
    <row r="438" spans="1:11" x14ac:dyDescent="0.25">
      <c r="A438" s="6"/>
      <c r="B438" s="6"/>
      <c r="C438" s="6"/>
      <c r="D438" s="6"/>
      <c r="E438" s="7"/>
      <c r="F438" s="7"/>
      <c r="G438" s="39"/>
      <c r="H438" s="40"/>
      <c r="I438" s="6"/>
      <c r="J438" s="7"/>
      <c r="K438" s="36"/>
    </row>
    <row r="439" spans="1:11" x14ac:dyDescent="0.25">
      <c r="A439" s="6"/>
      <c r="B439" s="6"/>
      <c r="C439" s="6"/>
      <c r="D439" s="6"/>
      <c r="E439" s="7"/>
      <c r="F439" s="7"/>
      <c r="G439" s="39"/>
      <c r="H439" s="40"/>
      <c r="I439" s="6"/>
      <c r="J439" s="7"/>
      <c r="K439" s="36"/>
    </row>
    <row r="440" spans="1:11" x14ac:dyDescent="0.25">
      <c r="A440" s="6"/>
      <c r="B440" s="6"/>
      <c r="C440" s="6"/>
      <c r="D440" s="6"/>
      <c r="E440" s="7"/>
      <c r="F440" s="7"/>
      <c r="G440" s="39"/>
      <c r="H440" s="40"/>
      <c r="I440" s="6"/>
      <c r="J440" s="7"/>
      <c r="K440" s="36"/>
    </row>
    <row r="441" spans="1:11" x14ac:dyDescent="0.25">
      <c r="A441" s="6"/>
      <c r="B441" s="6"/>
      <c r="C441" s="6"/>
      <c r="D441" s="6"/>
      <c r="E441" s="7"/>
      <c r="F441" s="7"/>
      <c r="G441" s="39"/>
      <c r="H441" s="40"/>
      <c r="I441" s="6"/>
      <c r="J441" s="7"/>
      <c r="K441" s="36"/>
    </row>
    <row r="442" spans="1:11" x14ac:dyDescent="0.25">
      <c r="A442" s="6"/>
      <c r="B442" s="6"/>
      <c r="C442" s="6"/>
      <c r="D442" s="6"/>
      <c r="E442" s="7"/>
      <c r="F442" s="7"/>
      <c r="G442" s="39"/>
      <c r="H442" s="40"/>
      <c r="I442" s="6"/>
      <c r="J442" s="7"/>
      <c r="K442" s="36"/>
    </row>
    <row r="443" spans="1:11" x14ac:dyDescent="0.25">
      <c r="A443" s="6"/>
      <c r="B443" s="6"/>
      <c r="C443" s="6"/>
      <c r="D443" s="6"/>
      <c r="E443" s="7"/>
      <c r="F443" s="7"/>
      <c r="G443" s="39"/>
      <c r="H443" s="40"/>
      <c r="I443" s="6"/>
      <c r="J443" s="7"/>
      <c r="K443" s="36"/>
    </row>
    <row r="444" spans="1:11" x14ac:dyDescent="0.25">
      <c r="A444" s="6"/>
      <c r="B444" s="6"/>
      <c r="C444" s="6"/>
      <c r="D444" s="6"/>
      <c r="E444" s="7"/>
      <c r="F444" s="7"/>
      <c r="G444" s="39"/>
      <c r="H444" s="40"/>
      <c r="I444" s="6"/>
      <c r="J444" s="7"/>
      <c r="K444" s="36"/>
    </row>
    <row r="445" spans="1:11" x14ac:dyDescent="0.25">
      <c r="A445" s="6"/>
      <c r="B445" s="6"/>
      <c r="C445" s="6"/>
      <c r="D445" s="6"/>
      <c r="E445" s="7"/>
      <c r="F445" s="7"/>
      <c r="G445" s="39"/>
      <c r="H445" s="40"/>
      <c r="I445" s="6"/>
      <c r="J445" s="7"/>
      <c r="K445" s="36"/>
    </row>
    <row r="446" spans="1:11" x14ac:dyDescent="0.25">
      <c r="A446" s="6"/>
      <c r="B446" s="6"/>
      <c r="C446" s="6"/>
      <c r="D446" s="6"/>
      <c r="E446" s="7"/>
      <c r="F446" s="7"/>
      <c r="G446" s="39"/>
      <c r="H446" s="40"/>
      <c r="I446" s="6"/>
      <c r="J446" s="7"/>
      <c r="K446" s="36"/>
    </row>
    <row r="447" spans="1:11" x14ac:dyDescent="0.25">
      <c r="A447" s="6"/>
      <c r="B447" s="6"/>
      <c r="C447" s="6"/>
      <c r="D447" s="6"/>
      <c r="E447" s="7"/>
      <c r="F447" s="7"/>
      <c r="G447" s="39"/>
      <c r="H447" s="40"/>
      <c r="I447" s="6"/>
      <c r="J447" s="7"/>
      <c r="K447" s="36"/>
    </row>
    <row r="448" spans="1:11" x14ac:dyDescent="0.25">
      <c r="A448" s="6"/>
      <c r="B448" s="6"/>
      <c r="C448" s="6"/>
      <c r="D448" s="6"/>
      <c r="E448" s="7"/>
      <c r="F448" s="7"/>
      <c r="G448" s="39"/>
      <c r="H448" s="40"/>
      <c r="I448" s="6"/>
      <c r="J448" s="7"/>
      <c r="K448" s="36"/>
    </row>
    <row r="449" spans="1:11" x14ac:dyDescent="0.25">
      <c r="A449" s="6"/>
      <c r="B449" s="6"/>
      <c r="C449" s="6"/>
      <c r="D449" s="6"/>
      <c r="E449" s="7"/>
      <c r="F449" s="7"/>
      <c r="G449" s="39"/>
      <c r="H449" s="40"/>
      <c r="I449" s="6"/>
      <c r="J449" s="7"/>
      <c r="K449" s="36"/>
    </row>
    <row r="450" spans="1:11" x14ac:dyDescent="0.25">
      <c r="A450" s="6"/>
      <c r="B450" s="6"/>
      <c r="C450" s="6"/>
      <c r="D450" s="6"/>
      <c r="E450" s="7"/>
      <c r="F450" s="7"/>
      <c r="G450" s="39"/>
      <c r="H450" s="40"/>
      <c r="I450" s="6"/>
      <c r="J450" s="7"/>
      <c r="K450" s="36"/>
    </row>
    <row r="451" spans="1:11" x14ac:dyDescent="0.25">
      <c r="A451" s="6"/>
      <c r="B451" s="6"/>
      <c r="C451" s="6"/>
      <c r="D451" s="6"/>
      <c r="E451" s="7"/>
      <c r="F451" s="7"/>
      <c r="G451" s="39"/>
      <c r="H451" s="40"/>
      <c r="I451" s="6"/>
      <c r="J451" s="7"/>
      <c r="K451" s="36"/>
    </row>
    <row r="452" spans="1:11" x14ac:dyDescent="0.25">
      <c r="A452" s="6"/>
      <c r="B452" s="6"/>
      <c r="C452" s="6"/>
      <c r="D452" s="6"/>
      <c r="E452" s="7"/>
      <c r="F452" s="7"/>
      <c r="G452" s="39"/>
      <c r="H452" s="40"/>
      <c r="I452" s="6"/>
      <c r="J452" s="7"/>
      <c r="K452" s="36"/>
    </row>
    <row r="453" spans="1:11" x14ac:dyDescent="0.25">
      <c r="A453" s="6"/>
      <c r="B453" s="6"/>
      <c r="C453" s="6"/>
      <c r="D453" s="6"/>
      <c r="E453" s="7"/>
      <c r="F453" s="7"/>
      <c r="G453" s="39"/>
      <c r="H453" s="40"/>
      <c r="I453" s="6"/>
      <c r="J453" s="7"/>
      <c r="K453" s="36"/>
    </row>
    <row r="454" spans="1:11" x14ac:dyDescent="0.25">
      <c r="A454" s="6"/>
      <c r="B454" s="6"/>
      <c r="C454" s="6"/>
      <c r="D454" s="6"/>
      <c r="E454" s="7"/>
      <c r="F454" s="7"/>
      <c r="G454" s="39"/>
      <c r="H454" s="40"/>
      <c r="I454" s="6"/>
      <c r="J454" s="7"/>
      <c r="K454" s="36"/>
    </row>
    <row r="455" spans="1:11" x14ac:dyDescent="0.25">
      <c r="A455" s="6"/>
      <c r="B455" s="6"/>
      <c r="C455" s="6"/>
      <c r="D455" s="6"/>
      <c r="E455" s="7"/>
      <c r="F455" s="7"/>
      <c r="G455" s="39"/>
      <c r="H455" s="40"/>
      <c r="I455" s="6"/>
      <c r="J455" s="7"/>
      <c r="K455" s="36"/>
    </row>
    <row r="456" spans="1:11" x14ac:dyDescent="0.25">
      <c r="A456" s="6"/>
      <c r="B456" s="6"/>
      <c r="C456" s="6"/>
      <c r="D456" s="6"/>
      <c r="E456" s="7"/>
      <c r="F456" s="7"/>
      <c r="G456" s="39"/>
      <c r="H456" s="40"/>
      <c r="I456" s="6"/>
      <c r="J456" s="7"/>
      <c r="K456" s="36"/>
    </row>
    <row r="457" spans="1:11" x14ac:dyDescent="0.25">
      <c r="A457" s="6"/>
      <c r="B457" s="6"/>
      <c r="C457" s="6"/>
      <c r="D457" s="6"/>
      <c r="E457" s="7"/>
      <c r="F457" s="7"/>
      <c r="G457" s="39"/>
      <c r="H457" s="40"/>
      <c r="I457" s="6"/>
      <c r="J457" s="7"/>
      <c r="K457" s="36"/>
    </row>
    <row r="458" spans="1:11" x14ac:dyDescent="0.25">
      <c r="A458" s="6"/>
      <c r="B458" s="6"/>
      <c r="C458" s="6"/>
      <c r="D458" s="6"/>
      <c r="E458" s="7"/>
      <c r="F458" s="7"/>
      <c r="G458" s="39"/>
      <c r="H458" s="40"/>
      <c r="I458" s="6"/>
      <c r="J458" s="7"/>
      <c r="K458" s="36"/>
    </row>
    <row r="459" spans="1:11" x14ac:dyDescent="0.25">
      <c r="A459" s="6"/>
      <c r="B459" s="6"/>
      <c r="C459" s="6"/>
      <c r="D459" s="6"/>
      <c r="E459" s="7"/>
      <c r="F459" s="7"/>
      <c r="G459" s="39"/>
      <c r="H459" s="40"/>
      <c r="I459" s="6"/>
      <c r="J459" s="7"/>
      <c r="K459" s="36"/>
    </row>
    <row r="460" spans="1:11" x14ac:dyDescent="0.25">
      <c r="A460" s="6"/>
      <c r="B460" s="6"/>
      <c r="C460" s="6"/>
      <c r="D460" s="6"/>
      <c r="E460" s="7"/>
      <c r="F460" s="7"/>
      <c r="G460" s="39"/>
      <c r="H460" s="40"/>
      <c r="I460" s="6"/>
      <c r="J460" s="7"/>
      <c r="K460" s="36"/>
    </row>
    <row r="461" spans="1:11" x14ac:dyDescent="0.25">
      <c r="A461" s="6"/>
      <c r="B461" s="6"/>
      <c r="C461" s="6"/>
      <c r="D461" s="6"/>
      <c r="E461" s="7"/>
      <c r="F461" s="7"/>
      <c r="G461" s="39"/>
      <c r="H461" s="40"/>
      <c r="I461" s="6"/>
      <c r="J461" s="7"/>
      <c r="K461" s="36"/>
    </row>
    <row r="462" spans="1:11" x14ac:dyDescent="0.25">
      <c r="A462" s="6"/>
      <c r="B462" s="6"/>
      <c r="C462" s="6"/>
      <c r="D462" s="6"/>
      <c r="E462" s="7"/>
      <c r="F462" s="7"/>
      <c r="G462" s="39"/>
      <c r="H462" s="40"/>
      <c r="I462" s="6"/>
      <c r="J462" s="7"/>
      <c r="K462" s="36"/>
    </row>
    <row r="463" spans="1:11" x14ac:dyDescent="0.25">
      <c r="A463" s="6"/>
      <c r="B463" s="6"/>
      <c r="C463" s="6"/>
      <c r="D463" s="6"/>
      <c r="E463" s="7"/>
      <c r="F463" s="7"/>
      <c r="G463" s="39"/>
      <c r="H463" s="40"/>
      <c r="I463" s="6"/>
      <c r="J463" s="7"/>
      <c r="K463" s="36"/>
    </row>
    <row r="464" spans="1:11" x14ac:dyDescent="0.25">
      <c r="A464" s="6"/>
      <c r="B464" s="6"/>
      <c r="C464" s="6"/>
      <c r="D464" s="6"/>
      <c r="E464" s="7"/>
      <c r="F464" s="7"/>
      <c r="G464" s="39"/>
      <c r="H464" s="40"/>
      <c r="I464" s="6"/>
      <c r="J464" s="7"/>
      <c r="K464" s="36"/>
    </row>
    <row r="465" spans="1:11" x14ac:dyDescent="0.25">
      <c r="A465" s="6"/>
      <c r="B465" s="6"/>
      <c r="C465" s="6"/>
      <c r="D465" s="6"/>
      <c r="E465" s="7"/>
      <c r="F465" s="7"/>
      <c r="G465" s="39"/>
      <c r="H465" s="40"/>
      <c r="I465" s="6"/>
      <c r="J465" s="7"/>
      <c r="K465" s="36"/>
    </row>
    <row r="466" spans="1:11" x14ac:dyDescent="0.25">
      <c r="A466" s="6"/>
      <c r="B466" s="6"/>
      <c r="C466" s="6"/>
      <c r="D466" s="6"/>
      <c r="E466" s="7"/>
      <c r="F466" s="7"/>
      <c r="G466" s="39"/>
      <c r="H466" s="40"/>
      <c r="I466" s="6"/>
      <c r="J466" s="7"/>
      <c r="K466" s="36"/>
    </row>
    <row r="467" spans="1:11" x14ac:dyDescent="0.25">
      <c r="A467" s="6"/>
      <c r="B467" s="6"/>
      <c r="C467" s="6"/>
      <c r="D467" s="6"/>
      <c r="E467" s="7"/>
      <c r="F467" s="7"/>
      <c r="G467" s="39"/>
      <c r="H467" s="40"/>
      <c r="I467" s="6"/>
      <c r="J467" s="7"/>
      <c r="K467" s="36"/>
    </row>
    <row r="468" spans="1:11" x14ac:dyDescent="0.25">
      <c r="A468" s="6"/>
      <c r="B468" s="6"/>
      <c r="C468" s="6"/>
      <c r="D468" s="6"/>
      <c r="E468" s="7"/>
      <c r="F468" s="7"/>
      <c r="G468" s="39"/>
      <c r="H468" s="40"/>
      <c r="I468" s="6"/>
      <c r="J468" s="7"/>
      <c r="K468" s="36"/>
    </row>
    <row r="469" spans="1:11" x14ac:dyDescent="0.25">
      <c r="A469" s="6"/>
      <c r="B469" s="6"/>
      <c r="C469" s="6"/>
      <c r="D469" s="6"/>
      <c r="E469" s="7"/>
      <c r="F469" s="7"/>
      <c r="G469" s="39"/>
      <c r="H469" s="40"/>
      <c r="I469" s="6"/>
      <c r="J469" s="7"/>
      <c r="K469" s="36"/>
    </row>
    <row r="470" spans="1:11" x14ac:dyDescent="0.25">
      <c r="A470" s="6"/>
      <c r="B470" s="6"/>
      <c r="C470" s="6"/>
      <c r="D470" s="6"/>
      <c r="E470" s="7"/>
      <c r="F470" s="7"/>
      <c r="G470" s="39"/>
      <c r="H470" s="40"/>
      <c r="I470" s="6"/>
      <c r="J470" s="7"/>
      <c r="K470" s="36"/>
    </row>
    <row r="471" spans="1:11" x14ac:dyDescent="0.25">
      <c r="A471" s="6"/>
      <c r="B471" s="6"/>
      <c r="C471" s="6"/>
      <c r="D471" s="6"/>
      <c r="E471" s="7"/>
      <c r="F471" s="7"/>
      <c r="G471" s="39"/>
      <c r="H471" s="40"/>
      <c r="I471" s="6"/>
      <c r="J471" s="7"/>
      <c r="K471" s="36"/>
    </row>
    <row r="472" spans="1:11" x14ac:dyDescent="0.25">
      <c r="A472" s="6"/>
      <c r="B472" s="6"/>
      <c r="C472" s="6"/>
      <c r="D472" s="6"/>
      <c r="E472" s="7"/>
      <c r="F472" s="7"/>
      <c r="G472" s="39"/>
      <c r="H472" s="40"/>
      <c r="I472" s="6"/>
      <c r="J472" s="7"/>
      <c r="K472" s="36"/>
    </row>
    <row r="473" spans="1:11" x14ac:dyDescent="0.25">
      <c r="A473" s="6"/>
      <c r="B473" s="6"/>
      <c r="C473" s="6"/>
      <c r="D473" s="6"/>
      <c r="E473" s="7"/>
      <c r="F473" s="7"/>
      <c r="G473" s="39"/>
      <c r="H473" s="40"/>
      <c r="I473" s="6"/>
      <c r="J473" s="7"/>
      <c r="K473" s="36"/>
    </row>
    <row r="474" spans="1:11" x14ac:dyDescent="0.25">
      <c r="A474" s="6"/>
      <c r="B474" s="6"/>
      <c r="C474" s="6"/>
      <c r="D474" s="6"/>
      <c r="E474" s="7"/>
      <c r="F474" s="7"/>
      <c r="G474" s="39"/>
      <c r="H474" s="40"/>
      <c r="I474" s="6"/>
      <c r="J474" s="7"/>
      <c r="K474" s="36"/>
    </row>
    <row r="475" spans="1:11" x14ac:dyDescent="0.25">
      <c r="A475" s="6"/>
      <c r="B475" s="6"/>
      <c r="C475" s="7"/>
      <c r="D475" s="7"/>
      <c r="E475" s="7"/>
      <c r="F475" s="7"/>
      <c r="G475" s="39"/>
      <c r="H475" s="40"/>
      <c r="I475" s="6"/>
      <c r="J475" s="7"/>
      <c r="K475" s="36"/>
    </row>
    <row r="476" spans="1:11" x14ac:dyDescent="0.25">
      <c r="A476" s="6"/>
      <c r="B476" s="6"/>
      <c r="C476" s="7"/>
      <c r="D476" s="7"/>
      <c r="E476" s="7"/>
      <c r="F476" s="7"/>
      <c r="G476" s="39"/>
      <c r="H476" s="40"/>
      <c r="I476" s="6"/>
      <c r="J476" s="7"/>
      <c r="K476" s="36"/>
    </row>
    <row r="477" spans="1:11" x14ac:dyDescent="0.25">
      <c r="A477" s="6"/>
      <c r="B477" s="6"/>
      <c r="C477" s="7"/>
      <c r="D477" s="7"/>
      <c r="E477" s="7"/>
      <c r="F477" s="7"/>
      <c r="G477" s="39"/>
      <c r="H477" s="40"/>
      <c r="I477" s="6"/>
      <c r="J477" s="7"/>
      <c r="K477" s="36"/>
    </row>
    <row r="478" spans="1:11" x14ac:dyDescent="0.25">
      <c r="A478" s="6"/>
      <c r="B478" s="6"/>
      <c r="C478" s="7"/>
      <c r="D478" s="7"/>
      <c r="E478" s="7"/>
      <c r="F478" s="7"/>
      <c r="G478" s="39"/>
      <c r="H478" s="40"/>
      <c r="I478" s="6"/>
      <c r="J478" s="7"/>
      <c r="K478" s="36"/>
    </row>
    <row r="479" spans="1:11" x14ac:dyDescent="0.25">
      <c r="A479" s="6"/>
      <c r="B479" s="6"/>
      <c r="C479" s="6"/>
      <c r="D479" s="6"/>
      <c r="E479" s="7"/>
      <c r="F479" s="7"/>
      <c r="G479" s="39"/>
      <c r="H479" s="40"/>
      <c r="I479" s="6"/>
      <c r="J479" s="7"/>
      <c r="K479" s="36"/>
    </row>
    <row r="480" spans="1:11" x14ac:dyDescent="0.25">
      <c r="A480" s="6"/>
      <c r="B480" s="6"/>
      <c r="C480" s="6"/>
      <c r="D480" s="6"/>
      <c r="E480" s="7"/>
      <c r="F480" s="7"/>
      <c r="G480" s="39"/>
      <c r="H480" s="40"/>
      <c r="I480" s="6"/>
      <c r="J480" s="7"/>
      <c r="K480" s="36"/>
    </row>
    <row r="481" spans="1:11" x14ac:dyDescent="0.25">
      <c r="A481" s="6"/>
      <c r="B481" s="6"/>
      <c r="C481" s="7"/>
      <c r="D481" s="7"/>
      <c r="E481" s="7"/>
      <c r="F481" s="7"/>
      <c r="G481" s="39"/>
      <c r="H481" s="40"/>
      <c r="I481" s="6"/>
      <c r="J481" s="7"/>
      <c r="K481" s="36"/>
    </row>
    <row r="482" spans="1:11" x14ac:dyDescent="0.25">
      <c r="A482" s="6"/>
      <c r="B482" s="6"/>
      <c r="C482" s="6"/>
      <c r="D482" s="6"/>
      <c r="E482" s="7"/>
      <c r="F482" s="7"/>
      <c r="G482" s="39"/>
      <c r="H482" s="40"/>
      <c r="I482" s="6"/>
      <c r="J482" s="7"/>
      <c r="K482" s="36"/>
    </row>
    <row r="483" spans="1:11" x14ac:dyDescent="0.25">
      <c r="A483" s="6"/>
      <c r="B483" s="6"/>
      <c r="C483" s="6"/>
      <c r="D483" s="6"/>
      <c r="E483" s="7"/>
      <c r="F483" s="7"/>
      <c r="G483" s="39"/>
      <c r="H483" s="40"/>
      <c r="I483" s="6"/>
      <c r="J483" s="7"/>
      <c r="K483" s="36"/>
    </row>
    <row r="484" spans="1:11" x14ac:dyDescent="0.25">
      <c r="A484" s="6"/>
      <c r="B484" s="6"/>
      <c r="C484" s="7"/>
      <c r="D484" s="7"/>
      <c r="E484" s="7"/>
      <c r="F484" s="7"/>
      <c r="G484" s="39"/>
      <c r="H484" s="40"/>
      <c r="I484" s="6"/>
      <c r="J484" s="7"/>
      <c r="K484" s="36"/>
    </row>
    <row r="485" spans="1:11" x14ac:dyDescent="0.25">
      <c r="A485" s="6"/>
      <c r="B485" s="6"/>
      <c r="C485" s="7"/>
      <c r="D485" s="7"/>
      <c r="E485" s="7"/>
      <c r="F485" s="7"/>
      <c r="G485" s="39"/>
      <c r="H485" s="40"/>
      <c r="I485" s="6"/>
      <c r="J485" s="7"/>
      <c r="K485" s="36"/>
    </row>
    <row r="486" spans="1:11" x14ac:dyDescent="0.25">
      <c r="A486" s="6"/>
      <c r="B486" s="6"/>
      <c r="C486" s="6"/>
      <c r="D486" s="6"/>
      <c r="E486" s="7"/>
      <c r="F486" s="22"/>
      <c r="G486" s="39"/>
      <c r="H486" s="40"/>
      <c r="I486" s="6"/>
      <c r="J486" s="7"/>
      <c r="K486" s="36"/>
    </row>
    <row r="487" spans="1:11" x14ac:dyDescent="0.25">
      <c r="A487" s="6"/>
      <c r="B487" s="6"/>
      <c r="C487" s="6"/>
      <c r="D487" s="6"/>
      <c r="E487" s="7"/>
      <c r="F487" s="22"/>
      <c r="G487" s="39"/>
      <c r="H487" s="40"/>
      <c r="I487" s="6"/>
      <c r="J487" s="7"/>
      <c r="K487" s="36"/>
    </row>
    <row r="488" spans="1:11" x14ac:dyDescent="0.25">
      <c r="A488" s="6"/>
      <c r="B488" s="6"/>
      <c r="C488" s="6"/>
      <c r="D488" s="6"/>
      <c r="E488" s="7"/>
      <c r="F488" s="22"/>
      <c r="G488" s="39"/>
      <c r="H488" s="40"/>
      <c r="I488" s="6"/>
      <c r="J488" s="7"/>
      <c r="K488" s="36"/>
    </row>
    <row r="489" spans="1:11" x14ac:dyDescent="0.25">
      <c r="A489" s="6"/>
      <c r="B489" s="6"/>
      <c r="C489" s="6"/>
      <c r="D489" s="6"/>
      <c r="E489" s="6"/>
      <c r="F489" s="23"/>
      <c r="G489" s="48"/>
      <c r="H489" s="40"/>
      <c r="I489" s="6"/>
      <c r="J489" s="7"/>
      <c r="K489" s="36"/>
    </row>
    <row r="490" spans="1:11" x14ac:dyDescent="0.25">
      <c r="A490" s="6"/>
      <c r="B490" s="6"/>
      <c r="C490" s="6"/>
      <c r="D490" s="6"/>
      <c r="E490" s="7"/>
      <c r="F490" s="22"/>
      <c r="G490" s="39"/>
      <c r="H490" s="40"/>
      <c r="I490" s="6"/>
      <c r="J490" s="7"/>
      <c r="K490" s="36"/>
    </row>
    <row r="491" spans="1:11" x14ac:dyDescent="0.25">
      <c r="A491" s="6"/>
      <c r="B491" s="6"/>
      <c r="C491" s="6"/>
      <c r="D491" s="6"/>
      <c r="E491" s="7"/>
      <c r="F491" s="22"/>
      <c r="G491" s="39"/>
      <c r="H491" s="40"/>
      <c r="I491" s="6"/>
      <c r="J491" s="7"/>
      <c r="K491" s="36"/>
    </row>
    <row r="492" spans="1:11" x14ac:dyDescent="0.25">
      <c r="A492" s="6"/>
      <c r="B492" s="6"/>
      <c r="C492" s="6"/>
      <c r="D492" s="6"/>
      <c r="E492" s="7"/>
      <c r="F492" s="22"/>
      <c r="G492" s="39"/>
      <c r="H492" s="40"/>
      <c r="I492" s="6"/>
      <c r="J492" s="7"/>
      <c r="K492" s="36"/>
    </row>
    <row r="493" spans="1:11" x14ac:dyDescent="0.25">
      <c r="A493" s="6"/>
      <c r="B493" s="6"/>
      <c r="C493" s="6"/>
      <c r="D493" s="6"/>
      <c r="E493" s="6"/>
      <c r="F493" s="23"/>
      <c r="G493" s="48"/>
      <c r="H493" s="40"/>
      <c r="I493" s="6"/>
      <c r="J493" s="7"/>
      <c r="K493" s="36"/>
    </row>
    <row r="494" spans="1:11" x14ac:dyDescent="0.25">
      <c r="A494" s="6"/>
      <c r="B494" s="6"/>
      <c r="C494" s="6"/>
      <c r="D494" s="6"/>
      <c r="E494" s="6"/>
      <c r="F494" s="23"/>
      <c r="G494" s="48"/>
      <c r="H494" s="40"/>
      <c r="I494" s="6"/>
      <c r="J494" s="7"/>
      <c r="K494" s="36"/>
    </row>
    <row r="495" spans="1:11" x14ac:dyDescent="0.25">
      <c r="A495" s="6"/>
      <c r="B495" s="6"/>
      <c r="C495" s="6"/>
      <c r="D495" s="6"/>
      <c r="E495" s="6"/>
      <c r="F495" s="23"/>
      <c r="G495" s="48"/>
      <c r="H495" s="40"/>
      <c r="I495" s="6"/>
      <c r="J495" s="7"/>
      <c r="K495" s="36"/>
    </row>
    <row r="496" spans="1:11" x14ac:dyDescent="0.25">
      <c r="A496" s="6"/>
      <c r="B496" s="6"/>
      <c r="C496" s="6"/>
      <c r="D496" s="6"/>
      <c r="E496" s="6"/>
      <c r="F496" s="23"/>
      <c r="G496" s="48"/>
      <c r="H496" s="40"/>
      <c r="I496" s="6"/>
      <c r="J496" s="7"/>
      <c r="K496" s="36"/>
    </row>
    <row r="497" spans="1:11" x14ac:dyDescent="0.25">
      <c r="A497" s="6"/>
      <c r="B497" s="6"/>
      <c r="C497" s="6"/>
      <c r="D497" s="6"/>
      <c r="E497" s="6"/>
      <c r="F497" s="23"/>
      <c r="G497" s="48"/>
      <c r="H497" s="40"/>
      <c r="I497" s="6"/>
      <c r="J497" s="7"/>
      <c r="K497" s="36"/>
    </row>
    <row r="498" spans="1:11" x14ac:dyDescent="0.25">
      <c r="A498" s="6"/>
      <c r="B498" s="6"/>
      <c r="C498" s="6"/>
      <c r="D498" s="6"/>
      <c r="E498" s="6"/>
      <c r="F498" s="23"/>
      <c r="G498" s="48"/>
      <c r="H498" s="40"/>
      <c r="I498" s="6"/>
      <c r="J498" s="7"/>
      <c r="K498" s="36"/>
    </row>
    <row r="499" spans="1:11" x14ac:dyDescent="0.25">
      <c r="A499" s="6"/>
      <c r="B499" s="6"/>
      <c r="C499" s="6"/>
      <c r="D499" s="6"/>
      <c r="E499" s="6"/>
      <c r="F499" s="24"/>
      <c r="G499" s="48"/>
      <c r="H499" s="40"/>
      <c r="I499" s="6"/>
      <c r="J499" s="7"/>
      <c r="K499" s="36"/>
    </row>
    <row r="500" spans="1:11" x14ac:dyDescent="0.25">
      <c r="A500" s="6"/>
      <c r="B500" s="6"/>
      <c r="C500" s="6"/>
      <c r="D500" s="6"/>
      <c r="E500" s="6"/>
      <c r="F500" s="24"/>
      <c r="G500" s="48"/>
      <c r="H500" s="40"/>
      <c r="I500" s="6"/>
      <c r="J500" s="7"/>
      <c r="K500" s="36"/>
    </row>
    <row r="501" spans="1:11" x14ac:dyDescent="0.25">
      <c r="A501" s="6"/>
      <c r="B501" s="6"/>
      <c r="C501" s="6"/>
      <c r="D501" s="6"/>
      <c r="E501" s="6"/>
      <c r="F501" s="24"/>
      <c r="G501" s="48"/>
      <c r="H501" s="40"/>
      <c r="I501" s="6"/>
      <c r="J501" s="7"/>
      <c r="K501" s="36"/>
    </row>
    <row r="502" spans="1:11" x14ac:dyDescent="0.25">
      <c r="A502" s="6"/>
      <c r="B502" s="6"/>
      <c r="C502" s="6"/>
      <c r="D502" s="6"/>
      <c r="E502" s="6"/>
      <c r="F502" s="23"/>
      <c r="G502" s="48"/>
      <c r="H502" s="40"/>
      <c r="I502" s="6"/>
      <c r="J502" s="7"/>
      <c r="K502" s="36"/>
    </row>
    <row r="503" spans="1:11" x14ac:dyDescent="0.25">
      <c r="A503" s="6"/>
      <c r="B503" s="6"/>
      <c r="C503" s="6"/>
      <c r="D503" s="6"/>
      <c r="E503" s="6"/>
      <c r="F503" s="23"/>
      <c r="G503" s="48"/>
      <c r="H503" s="40"/>
      <c r="I503" s="6"/>
      <c r="J503" s="7"/>
      <c r="K503" s="36"/>
    </row>
    <row r="504" spans="1:11" x14ac:dyDescent="0.25">
      <c r="A504" s="6"/>
      <c r="B504" s="6"/>
      <c r="C504" s="6"/>
      <c r="D504" s="6"/>
      <c r="E504" s="6"/>
      <c r="F504" s="23"/>
      <c r="G504" s="48"/>
      <c r="H504" s="40"/>
      <c r="I504" s="6"/>
      <c r="J504" s="7"/>
      <c r="K504" s="36"/>
    </row>
    <row r="505" spans="1:11" x14ac:dyDescent="0.25">
      <c r="A505" s="6"/>
      <c r="B505" s="6"/>
      <c r="C505" s="6"/>
      <c r="D505" s="6"/>
      <c r="E505" s="6"/>
      <c r="F505" s="24"/>
      <c r="G505" s="48"/>
      <c r="H505" s="40"/>
      <c r="I505" s="6"/>
      <c r="J505" s="7"/>
      <c r="K505" s="36"/>
    </row>
    <row r="506" spans="1:11" x14ac:dyDescent="0.25">
      <c r="A506" s="6"/>
      <c r="B506" s="6"/>
      <c r="C506" s="6"/>
      <c r="D506" s="6"/>
      <c r="E506" s="7"/>
      <c r="F506" s="22"/>
      <c r="G506" s="39"/>
      <c r="H506" s="40"/>
      <c r="I506" s="6"/>
      <c r="J506" s="7"/>
      <c r="K506" s="36"/>
    </row>
    <row r="507" spans="1:11" x14ac:dyDescent="0.25">
      <c r="A507" s="6"/>
      <c r="B507" s="6"/>
      <c r="C507" s="6"/>
      <c r="D507" s="6"/>
      <c r="E507" s="7"/>
      <c r="F507" s="22"/>
      <c r="G507" s="39"/>
      <c r="H507" s="40"/>
      <c r="I507" s="6"/>
      <c r="J507" s="7"/>
      <c r="K507" s="36"/>
    </row>
    <row r="508" spans="1:11" x14ac:dyDescent="0.25">
      <c r="A508" s="6"/>
      <c r="B508" s="6"/>
      <c r="C508" s="6"/>
      <c r="D508" s="6"/>
      <c r="E508" s="7"/>
      <c r="F508" s="22"/>
      <c r="G508" s="39"/>
      <c r="H508" s="40"/>
      <c r="I508" s="6"/>
      <c r="J508" s="7"/>
      <c r="K508" s="36"/>
    </row>
    <row r="509" spans="1:11" x14ac:dyDescent="0.25">
      <c r="A509" s="6"/>
      <c r="B509" s="6"/>
      <c r="C509" s="6"/>
      <c r="D509" s="6"/>
      <c r="E509" s="7"/>
      <c r="F509" s="22"/>
      <c r="G509" s="39"/>
      <c r="H509" s="40"/>
      <c r="I509" s="6"/>
      <c r="J509" s="7"/>
      <c r="K509" s="36"/>
    </row>
    <row r="510" spans="1:11" x14ac:dyDescent="0.25">
      <c r="A510" s="6"/>
      <c r="B510" s="6"/>
      <c r="C510" s="6"/>
      <c r="D510" s="6"/>
      <c r="E510" s="7"/>
      <c r="F510" s="22"/>
      <c r="G510" s="39"/>
      <c r="H510" s="40"/>
      <c r="I510" s="6"/>
      <c r="J510" s="7"/>
      <c r="K510" s="36"/>
    </row>
    <row r="511" spans="1:11" x14ac:dyDescent="0.25">
      <c r="A511" s="6"/>
      <c r="B511" s="6"/>
      <c r="C511" s="6"/>
      <c r="D511" s="6"/>
      <c r="E511" s="7"/>
      <c r="F511" s="22"/>
      <c r="G511" s="39"/>
      <c r="H511" s="40"/>
      <c r="I511" s="6"/>
      <c r="J511" s="7"/>
      <c r="K511" s="36"/>
    </row>
    <row r="512" spans="1:11" x14ac:dyDescent="0.25">
      <c r="A512" s="6"/>
      <c r="B512" s="6"/>
      <c r="C512" s="6"/>
      <c r="D512" s="6"/>
      <c r="E512" s="7"/>
      <c r="F512" s="22"/>
      <c r="G512" s="39"/>
      <c r="H512" s="40"/>
      <c r="I512" s="6"/>
      <c r="J512" s="7"/>
      <c r="K512" s="36"/>
    </row>
    <row r="513" spans="1:11" x14ac:dyDescent="0.25">
      <c r="A513" s="6"/>
      <c r="B513" s="6"/>
      <c r="C513" s="6"/>
      <c r="D513" s="6"/>
      <c r="E513" s="7"/>
      <c r="F513" s="22"/>
      <c r="G513" s="39"/>
      <c r="H513" s="40"/>
      <c r="I513" s="6"/>
      <c r="J513" s="7"/>
      <c r="K513" s="36"/>
    </row>
    <row r="514" spans="1:11" x14ac:dyDescent="0.25">
      <c r="A514" s="6"/>
      <c r="B514" s="6"/>
      <c r="C514" s="6"/>
      <c r="D514" s="6"/>
      <c r="E514" s="7"/>
      <c r="F514" s="22"/>
      <c r="G514" s="39"/>
      <c r="H514" s="40"/>
      <c r="I514" s="6"/>
      <c r="J514" s="7"/>
      <c r="K514" s="36"/>
    </row>
    <row r="515" spans="1:11" x14ac:dyDescent="0.25">
      <c r="A515" s="6"/>
      <c r="B515" s="6"/>
      <c r="C515" s="6"/>
      <c r="D515" s="6"/>
      <c r="E515" s="7"/>
      <c r="F515" s="22"/>
      <c r="G515" s="39"/>
      <c r="H515" s="40"/>
      <c r="I515" s="6"/>
      <c r="J515" s="7"/>
      <c r="K515" s="36"/>
    </row>
    <row r="516" spans="1:11" x14ac:dyDescent="0.25">
      <c r="A516" s="6"/>
      <c r="B516" s="6"/>
      <c r="C516" s="25"/>
      <c r="D516" s="25"/>
      <c r="E516" s="14"/>
      <c r="F516" s="26"/>
      <c r="G516" s="39"/>
      <c r="H516" s="40"/>
      <c r="I516" s="6"/>
      <c r="J516" s="7"/>
      <c r="K516" s="36"/>
    </row>
    <row r="517" spans="1:11" x14ac:dyDescent="0.25">
      <c r="A517" s="6"/>
      <c r="B517" s="6"/>
      <c r="C517" s="25"/>
      <c r="D517" s="25"/>
      <c r="E517" s="14"/>
      <c r="F517" s="26"/>
      <c r="G517" s="39"/>
      <c r="H517" s="40"/>
      <c r="I517" s="6"/>
      <c r="J517" s="7"/>
      <c r="K517" s="36"/>
    </row>
    <row r="518" spans="1:11" x14ac:dyDescent="0.25">
      <c r="A518" s="6"/>
      <c r="B518" s="6"/>
      <c r="C518" s="25"/>
      <c r="D518" s="25"/>
      <c r="E518" s="14"/>
      <c r="F518" s="26"/>
      <c r="G518" s="39"/>
      <c r="H518" s="40"/>
      <c r="I518" s="6"/>
      <c r="J518" s="7"/>
      <c r="K518" s="36"/>
    </row>
  </sheetData>
  <autoFilter ref="A3:K518"/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9"/>
  <sheetViews>
    <sheetView zoomScale="90" zoomScaleNormal="90" workbookViewId="0">
      <pane xSplit="3" ySplit="3" topLeftCell="D9" activePane="bottomRight" state="frozen"/>
      <selection pane="topRight" activeCell="D1" sqref="D1"/>
      <selection pane="bottomLeft" activeCell="A4" sqref="A4"/>
      <selection pane="bottomRight" activeCell="E23" sqref="E23"/>
    </sheetView>
  </sheetViews>
  <sheetFormatPr defaultRowHeight="15" x14ac:dyDescent="0.25"/>
  <cols>
    <col min="1" max="1" width="8" customWidth="1"/>
    <col min="2" max="2" width="10.42578125" bestFit="1" customWidth="1"/>
    <col min="3" max="4" width="15" customWidth="1"/>
    <col min="5" max="5" width="15.85546875" customWidth="1"/>
    <col min="6" max="6" width="33" customWidth="1"/>
    <col min="7" max="7" width="14.85546875" bestFit="1" customWidth="1"/>
    <col min="9" max="9" width="14.140625" customWidth="1"/>
    <col min="10" max="10" width="14.85546875" bestFit="1" customWidth="1"/>
  </cols>
  <sheetData>
    <row r="1" spans="1:11" x14ac:dyDescent="0.25">
      <c r="A1" s="3" t="s">
        <v>43</v>
      </c>
    </row>
    <row r="3" spans="1:11" x14ac:dyDescent="0.25">
      <c r="A3" s="7" t="s">
        <v>44</v>
      </c>
      <c r="B3" s="7" t="s">
        <v>45</v>
      </c>
      <c r="C3" s="7" t="s">
        <v>46</v>
      </c>
      <c r="D3" s="7" t="s">
        <v>50</v>
      </c>
      <c r="E3" s="7" t="s">
        <v>47</v>
      </c>
      <c r="F3" s="7" t="s">
        <v>49</v>
      </c>
      <c r="G3" s="37" t="s">
        <v>48</v>
      </c>
      <c r="H3" s="38" t="s">
        <v>739</v>
      </c>
      <c r="I3" s="14" t="s">
        <v>740</v>
      </c>
      <c r="J3" s="14" t="s">
        <v>1349</v>
      </c>
      <c r="K3" s="37" t="s">
        <v>1367</v>
      </c>
    </row>
    <row r="4" spans="1:11" x14ac:dyDescent="0.25">
      <c r="A4" s="6" t="s">
        <v>86</v>
      </c>
      <c r="B4" s="6" t="s">
        <v>85</v>
      </c>
      <c r="C4" s="7" t="s">
        <v>120</v>
      </c>
      <c r="D4" s="7" t="s">
        <v>51</v>
      </c>
      <c r="E4" s="7" t="s">
        <v>112</v>
      </c>
      <c r="F4" s="7" t="s">
        <v>113</v>
      </c>
      <c r="G4" s="39"/>
      <c r="H4" s="40"/>
      <c r="I4" s="7" t="s">
        <v>741</v>
      </c>
      <c r="J4" s="14" t="s">
        <v>196</v>
      </c>
      <c r="K4" s="36"/>
    </row>
    <row r="5" spans="1:11" x14ac:dyDescent="0.25">
      <c r="A5" s="6" t="s">
        <v>86</v>
      </c>
      <c r="B5" s="6" t="s">
        <v>85</v>
      </c>
      <c r="C5" s="7" t="s">
        <v>120</v>
      </c>
      <c r="D5" s="7" t="s">
        <v>51</v>
      </c>
      <c r="E5" s="7" t="s">
        <v>114</v>
      </c>
      <c r="F5" s="7" t="s">
        <v>113</v>
      </c>
      <c r="G5" s="39"/>
      <c r="H5" s="40"/>
      <c r="I5" s="7" t="s">
        <v>741</v>
      </c>
      <c r="J5" s="14" t="s">
        <v>196</v>
      </c>
      <c r="K5" s="36"/>
    </row>
    <row r="6" spans="1:11" x14ac:dyDescent="0.25">
      <c r="A6" s="6" t="s">
        <v>86</v>
      </c>
      <c r="B6" s="6" t="s">
        <v>85</v>
      </c>
      <c r="C6" s="7" t="s">
        <v>80</v>
      </c>
      <c r="D6" s="7" t="s">
        <v>67</v>
      </c>
      <c r="E6" s="7" t="s">
        <v>104</v>
      </c>
      <c r="F6" s="7" t="s">
        <v>105</v>
      </c>
      <c r="G6" s="39"/>
      <c r="H6" s="40"/>
      <c r="I6" s="7" t="s">
        <v>741</v>
      </c>
      <c r="J6" s="14" t="s">
        <v>196</v>
      </c>
      <c r="K6" s="36"/>
    </row>
    <row r="7" spans="1:11" x14ac:dyDescent="0.25">
      <c r="A7" s="6" t="s">
        <v>86</v>
      </c>
      <c r="B7" s="6" t="s">
        <v>85</v>
      </c>
      <c r="C7" s="7" t="s">
        <v>80</v>
      </c>
      <c r="D7" s="7" t="s">
        <v>67</v>
      </c>
      <c r="E7" s="7" t="s">
        <v>121</v>
      </c>
      <c r="F7" s="7" t="s">
        <v>122</v>
      </c>
      <c r="G7" s="39"/>
      <c r="H7" s="40"/>
      <c r="I7" s="7" t="s">
        <v>741</v>
      </c>
      <c r="J7" s="14" t="s">
        <v>196</v>
      </c>
      <c r="K7" s="36"/>
    </row>
    <row r="8" spans="1:11" x14ac:dyDescent="0.25">
      <c r="A8" s="6" t="s">
        <v>86</v>
      </c>
      <c r="B8" s="6" t="s">
        <v>85</v>
      </c>
      <c r="C8" s="7" t="s">
        <v>81</v>
      </c>
      <c r="D8" s="7" t="s">
        <v>67</v>
      </c>
      <c r="E8" s="7" t="s">
        <v>100</v>
      </c>
      <c r="F8" s="7" t="s">
        <v>101</v>
      </c>
      <c r="G8" s="39"/>
      <c r="H8" s="40"/>
      <c r="I8" s="7" t="s">
        <v>741</v>
      </c>
      <c r="J8" s="14" t="s">
        <v>196</v>
      </c>
      <c r="K8" s="36"/>
    </row>
    <row r="9" spans="1:11" x14ac:dyDescent="0.25">
      <c r="A9" s="6" t="s">
        <v>86</v>
      </c>
      <c r="B9" s="6" t="s">
        <v>85</v>
      </c>
      <c r="C9" s="7" t="s">
        <v>81</v>
      </c>
      <c r="D9" s="7" t="s">
        <v>67</v>
      </c>
      <c r="E9" s="7" t="s">
        <v>102</v>
      </c>
      <c r="F9" s="7" t="s">
        <v>103</v>
      </c>
      <c r="G9" s="39"/>
      <c r="H9" s="40"/>
      <c r="I9" s="7" t="s">
        <v>741</v>
      </c>
      <c r="J9" s="14" t="s">
        <v>196</v>
      </c>
      <c r="K9" s="36"/>
    </row>
    <row r="10" spans="1:11" x14ac:dyDescent="0.25">
      <c r="A10" s="6" t="s">
        <v>86</v>
      </c>
      <c r="B10" s="6" t="s">
        <v>85</v>
      </c>
      <c r="C10" s="7" t="s">
        <v>76</v>
      </c>
      <c r="D10" s="7" t="s">
        <v>67</v>
      </c>
      <c r="E10" s="7" t="s">
        <v>87</v>
      </c>
      <c r="F10" s="7" t="s">
        <v>88</v>
      </c>
      <c r="G10" s="39"/>
      <c r="H10" s="40"/>
      <c r="I10" s="7" t="s">
        <v>741</v>
      </c>
      <c r="J10" s="14" t="s">
        <v>196</v>
      </c>
      <c r="K10" s="36"/>
    </row>
    <row r="11" spans="1:11" x14ac:dyDescent="0.25">
      <c r="A11" s="6" t="s">
        <v>86</v>
      </c>
      <c r="B11" s="6" t="s">
        <v>85</v>
      </c>
      <c r="C11" s="7" t="s">
        <v>76</v>
      </c>
      <c r="D11" s="7" t="s">
        <v>67</v>
      </c>
      <c r="E11" s="7" t="s">
        <v>89</v>
      </c>
      <c r="F11" s="7" t="s">
        <v>90</v>
      </c>
      <c r="G11" s="39"/>
      <c r="H11" s="40"/>
      <c r="I11" s="7" t="s">
        <v>741</v>
      </c>
      <c r="J11" s="14" t="s">
        <v>196</v>
      </c>
      <c r="K11" s="36"/>
    </row>
    <row r="12" spans="1:11" x14ac:dyDescent="0.25">
      <c r="A12" s="6" t="s">
        <v>86</v>
      </c>
      <c r="B12" s="6" t="s">
        <v>85</v>
      </c>
      <c r="C12" s="7" t="s">
        <v>77</v>
      </c>
      <c r="D12" s="7" t="s">
        <v>67</v>
      </c>
      <c r="E12" s="7" t="s">
        <v>91</v>
      </c>
      <c r="F12" s="7" t="s">
        <v>92</v>
      </c>
      <c r="G12" s="39"/>
      <c r="H12" s="40"/>
      <c r="I12" s="7" t="s">
        <v>741</v>
      </c>
      <c r="J12" s="14" t="s">
        <v>196</v>
      </c>
      <c r="K12" s="36"/>
    </row>
    <row r="13" spans="1:11" x14ac:dyDescent="0.25">
      <c r="A13" s="6" t="s">
        <v>86</v>
      </c>
      <c r="B13" s="6" t="s">
        <v>85</v>
      </c>
      <c r="C13" s="7" t="s">
        <v>77</v>
      </c>
      <c r="D13" s="7" t="s">
        <v>67</v>
      </c>
      <c r="E13" s="7" t="s">
        <v>93</v>
      </c>
      <c r="F13" s="7" t="s">
        <v>94</v>
      </c>
      <c r="G13" s="39"/>
      <c r="H13" s="40"/>
      <c r="I13" s="7" t="s">
        <v>741</v>
      </c>
      <c r="J13" s="14" t="s">
        <v>196</v>
      </c>
      <c r="K13" s="36"/>
    </row>
    <row r="14" spans="1:11" x14ac:dyDescent="0.25">
      <c r="A14" s="6" t="s">
        <v>86</v>
      </c>
      <c r="B14" s="6" t="s">
        <v>85</v>
      </c>
      <c r="C14" s="7" t="s">
        <v>78</v>
      </c>
      <c r="D14" s="7" t="s">
        <v>67</v>
      </c>
      <c r="E14" s="7" t="s">
        <v>95</v>
      </c>
      <c r="F14" s="7" t="s">
        <v>96</v>
      </c>
      <c r="G14" s="39"/>
      <c r="H14" s="40"/>
      <c r="I14" s="7" t="s">
        <v>741</v>
      </c>
      <c r="J14" s="14" t="s">
        <v>196</v>
      </c>
      <c r="K14" s="36"/>
    </row>
    <row r="15" spans="1:11" x14ac:dyDescent="0.25">
      <c r="A15" s="6" t="s">
        <v>86</v>
      </c>
      <c r="B15" s="6" t="s">
        <v>85</v>
      </c>
      <c r="C15" s="7" t="s">
        <v>78</v>
      </c>
      <c r="D15" s="7" t="s">
        <v>67</v>
      </c>
      <c r="E15" s="7" t="s">
        <v>97</v>
      </c>
      <c r="F15" s="7" t="s">
        <v>98</v>
      </c>
      <c r="G15" s="39"/>
      <c r="H15" s="40"/>
      <c r="I15" s="7" t="s">
        <v>741</v>
      </c>
      <c r="J15" s="14" t="s">
        <v>196</v>
      </c>
      <c r="K15" s="36"/>
    </row>
    <row r="16" spans="1:11" x14ac:dyDescent="0.25">
      <c r="A16" s="6" t="s">
        <v>86</v>
      </c>
      <c r="B16" s="6" t="s">
        <v>85</v>
      </c>
      <c r="C16" s="7" t="s">
        <v>79</v>
      </c>
      <c r="D16" s="7" t="s">
        <v>67</v>
      </c>
      <c r="E16" s="7" t="s">
        <v>99</v>
      </c>
      <c r="F16" s="7" t="s">
        <v>118</v>
      </c>
      <c r="G16" s="39"/>
      <c r="H16" s="40"/>
      <c r="I16" s="7" t="s">
        <v>741</v>
      </c>
      <c r="J16" s="14" t="s">
        <v>196</v>
      </c>
      <c r="K16" s="36"/>
    </row>
    <row r="17" spans="1:11" x14ac:dyDescent="0.25">
      <c r="A17" s="6" t="s">
        <v>86</v>
      </c>
      <c r="B17" s="6" t="s">
        <v>85</v>
      </c>
      <c r="C17" s="7" t="s">
        <v>79</v>
      </c>
      <c r="D17" s="7" t="s">
        <v>67</v>
      </c>
      <c r="E17" s="7" t="s">
        <v>119</v>
      </c>
      <c r="F17" s="7" t="s">
        <v>94</v>
      </c>
      <c r="G17" s="39"/>
      <c r="H17" s="40"/>
      <c r="I17" s="7" t="s">
        <v>741</v>
      </c>
      <c r="J17" s="14" t="s">
        <v>196</v>
      </c>
      <c r="K17" s="36"/>
    </row>
    <row r="18" spans="1:11" x14ac:dyDescent="0.25">
      <c r="A18" s="6" t="s">
        <v>86</v>
      </c>
      <c r="B18" s="6" t="s">
        <v>85</v>
      </c>
      <c r="C18" s="7" t="s">
        <v>82</v>
      </c>
      <c r="D18" s="7" t="s">
        <v>67</v>
      </c>
      <c r="E18" s="7" t="s">
        <v>106</v>
      </c>
      <c r="F18" s="7" t="s">
        <v>115</v>
      </c>
      <c r="G18" s="39"/>
      <c r="H18" s="40"/>
      <c r="I18" s="7" t="s">
        <v>741</v>
      </c>
      <c r="J18" s="14" t="s">
        <v>196</v>
      </c>
      <c r="K18" s="36"/>
    </row>
    <row r="19" spans="1:11" x14ac:dyDescent="0.25">
      <c r="A19" s="6" t="s">
        <v>86</v>
      </c>
      <c r="B19" s="6" t="s">
        <v>85</v>
      </c>
      <c r="C19" s="7" t="s">
        <v>82</v>
      </c>
      <c r="D19" s="7" t="s">
        <v>67</v>
      </c>
      <c r="E19" s="7" t="s">
        <v>116</v>
      </c>
      <c r="F19" s="7" t="s">
        <v>117</v>
      </c>
      <c r="G19" s="39"/>
      <c r="H19" s="40"/>
      <c r="I19" s="7" t="s">
        <v>741</v>
      </c>
      <c r="J19" s="14" t="s">
        <v>196</v>
      </c>
      <c r="K19" s="36"/>
    </row>
    <row r="20" spans="1:11" x14ac:dyDescent="0.25">
      <c r="A20" s="6" t="s">
        <v>86</v>
      </c>
      <c r="B20" s="6" t="s">
        <v>85</v>
      </c>
      <c r="C20" s="7" t="s">
        <v>83</v>
      </c>
      <c r="D20" s="7" t="s">
        <v>67</v>
      </c>
      <c r="E20" s="7" t="s">
        <v>109</v>
      </c>
      <c r="F20" s="7" t="s">
        <v>110</v>
      </c>
      <c r="G20" s="39"/>
      <c r="H20" s="40"/>
      <c r="I20" s="7" t="s">
        <v>741</v>
      </c>
      <c r="J20" s="14" t="s">
        <v>196</v>
      </c>
      <c r="K20" s="36"/>
    </row>
    <row r="21" spans="1:11" x14ac:dyDescent="0.25">
      <c r="A21" s="6" t="s">
        <v>86</v>
      </c>
      <c r="B21" s="6" t="s">
        <v>85</v>
      </c>
      <c r="C21" s="7" t="s">
        <v>83</v>
      </c>
      <c r="D21" s="7" t="s">
        <v>67</v>
      </c>
      <c r="E21" s="7" t="s">
        <v>111</v>
      </c>
      <c r="F21" s="7" t="s">
        <v>110</v>
      </c>
      <c r="G21" s="39"/>
      <c r="H21" s="40"/>
      <c r="I21" s="7" t="s">
        <v>741</v>
      </c>
      <c r="J21" s="14" t="s">
        <v>196</v>
      </c>
      <c r="K21" s="36"/>
    </row>
    <row r="22" spans="1:11" x14ac:dyDescent="0.25">
      <c r="A22" s="6" t="s">
        <v>86</v>
      </c>
      <c r="B22" s="6" t="s">
        <v>85</v>
      </c>
      <c r="C22" s="7" t="s">
        <v>84</v>
      </c>
      <c r="D22" s="7" t="s">
        <v>67</v>
      </c>
      <c r="E22" s="7" t="s">
        <v>107</v>
      </c>
      <c r="F22" s="7" t="s">
        <v>108</v>
      </c>
      <c r="G22" s="39"/>
      <c r="H22" s="40"/>
      <c r="I22" s="7" t="s">
        <v>741</v>
      </c>
      <c r="J22" s="14" t="s">
        <v>196</v>
      </c>
      <c r="K22" s="36"/>
    </row>
    <row r="23" spans="1:11" x14ac:dyDescent="0.25">
      <c r="A23" s="6" t="s">
        <v>86</v>
      </c>
      <c r="B23" s="6" t="s">
        <v>85</v>
      </c>
      <c r="C23" s="7" t="s">
        <v>84</v>
      </c>
      <c r="D23" s="7" t="s">
        <v>67</v>
      </c>
      <c r="E23" s="7" t="s">
        <v>123</v>
      </c>
      <c r="F23" s="7" t="s">
        <v>124</v>
      </c>
      <c r="G23" s="39"/>
      <c r="H23" s="40"/>
      <c r="I23" s="7" t="s">
        <v>741</v>
      </c>
      <c r="J23" s="14" t="s">
        <v>196</v>
      </c>
      <c r="K23" s="36"/>
    </row>
    <row r="24" spans="1:11" x14ac:dyDescent="0.25">
      <c r="A24" s="6" t="s">
        <v>125</v>
      </c>
      <c r="B24" s="6" t="s">
        <v>126</v>
      </c>
      <c r="C24" s="6" t="s">
        <v>127</v>
      </c>
      <c r="D24" s="6" t="s">
        <v>51</v>
      </c>
      <c r="E24" s="7" t="s">
        <v>128</v>
      </c>
      <c r="F24" s="7" t="s">
        <v>129</v>
      </c>
      <c r="G24" s="41"/>
      <c r="H24" s="40"/>
      <c r="I24" s="7" t="s">
        <v>742</v>
      </c>
      <c r="J24" s="14" t="s">
        <v>196</v>
      </c>
      <c r="K24" s="36"/>
    </row>
    <row r="25" spans="1:11" x14ac:dyDescent="0.25">
      <c r="A25" s="6" t="s">
        <v>125</v>
      </c>
      <c r="B25" s="6" t="s">
        <v>126</v>
      </c>
      <c r="C25" s="6" t="s">
        <v>127</v>
      </c>
      <c r="D25" s="6" t="s">
        <v>51</v>
      </c>
      <c r="E25" s="7" t="s">
        <v>130</v>
      </c>
      <c r="F25" s="7" t="s">
        <v>129</v>
      </c>
      <c r="G25" s="41"/>
      <c r="H25" s="40"/>
      <c r="I25" s="7" t="s">
        <v>742</v>
      </c>
      <c r="J25" s="14" t="s">
        <v>196</v>
      </c>
      <c r="K25" s="36"/>
    </row>
    <row r="26" spans="1:11" x14ac:dyDescent="0.25">
      <c r="A26" s="6" t="s">
        <v>125</v>
      </c>
      <c r="B26" s="6" t="s">
        <v>126</v>
      </c>
      <c r="C26" s="6" t="s">
        <v>131</v>
      </c>
      <c r="D26" s="6" t="s">
        <v>51</v>
      </c>
      <c r="E26" s="7" t="s">
        <v>132</v>
      </c>
      <c r="F26" s="7" t="s">
        <v>133</v>
      </c>
      <c r="G26" s="41"/>
      <c r="H26" s="40"/>
      <c r="I26" s="7" t="s">
        <v>742</v>
      </c>
      <c r="J26" s="14" t="s">
        <v>196</v>
      </c>
      <c r="K26" s="36"/>
    </row>
    <row r="27" spans="1:11" x14ac:dyDescent="0.25">
      <c r="A27" s="6" t="s">
        <v>125</v>
      </c>
      <c r="B27" s="6" t="s">
        <v>126</v>
      </c>
      <c r="C27" s="6" t="s">
        <v>131</v>
      </c>
      <c r="D27" s="6" t="s">
        <v>51</v>
      </c>
      <c r="E27" s="7" t="s">
        <v>134</v>
      </c>
      <c r="F27" s="7" t="s">
        <v>135</v>
      </c>
      <c r="G27" s="41"/>
      <c r="H27" s="40"/>
      <c r="I27" s="7" t="s">
        <v>742</v>
      </c>
      <c r="J27" s="14" t="s">
        <v>196</v>
      </c>
      <c r="K27" s="36"/>
    </row>
    <row r="28" spans="1:11" x14ac:dyDescent="0.25">
      <c r="A28" s="6" t="s">
        <v>125</v>
      </c>
      <c r="B28" s="6" t="s">
        <v>126</v>
      </c>
      <c r="C28" s="6" t="s">
        <v>136</v>
      </c>
      <c r="D28" s="6" t="s">
        <v>67</v>
      </c>
      <c r="E28" s="7" t="s">
        <v>137</v>
      </c>
      <c r="F28" s="7" t="s">
        <v>138</v>
      </c>
      <c r="G28" s="41"/>
      <c r="H28" s="40"/>
      <c r="I28" s="7" t="s">
        <v>742</v>
      </c>
      <c r="J28" s="14" t="s">
        <v>196</v>
      </c>
      <c r="K28" s="36"/>
    </row>
    <row r="29" spans="1:11" x14ac:dyDescent="0.25">
      <c r="A29" s="6" t="s">
        <v>125</v>
      </c>
      <c r="B29" s="6" t="s">
        <v>126</v>
      </c>
      <c r="C29" s="6" t="s">
        <v>139</v>
      </c>
      <c r="D29" s="6" t="s">
        <v>67</v>
      </c>
      <c r="E29" s="7" t="s">
        <v>140</v>
      </c>
      <c r="F29" s="7" t="s">
        <v>141</v>
      </c>
      <c r="G29" s="41"/>
      <c r="H29" s="40"/>
      <c r="I29" s="7" t="s">
        <v>742</v>
      </c>
      <c r="J29" s="14" t="s">
        <v>196</v>
      </c>
      <c r="K29" s="36"/>
    </row>
    <row r="30" spans="1:11" x14ac:dyDescent="0.25">
      <c r="A30" s="6" t="s">
        <v>125</v>
      </c>
      <c r="B30" s="6" t="s">
        <v>126</v>
      </c>
      <c r="C30" s="6" t="s">
        <v>139</v>
      </c>
      <c r="D30" s="6" t="s">
        <v>67</v>
      </c>
      <c r="E30" s="7" t="s">
        <v>142</v>
      </c>
      <c r="F30" s="7" t="s">
        <v>143</v>
      </c>
      <c r="G30" s="41"/>
      <c r="H30" s="40"/>
      <c r="I30" s="7" t="s">
        <v>742</v>
      </c>
      <c r="J30" s="14" t="s">
        <v>196</v>
      </c>
      <c r="K30" s="36"/>
    </row>
    <row r="31" spans="1:11" x14ac:dyDescent="0.25">
      <c r="A31" s="6" t="s">
        <v>125</v>
      </c>
      <c r="B31" s="6" t="s">
        <v>126</v>
      </c>
      <c r="C31" s="6" t="s">
        <v>144</v>
      </c>
      <c r="D31" s="6" t="s">
        <v>67</v>
      </c>
      <c r="E31" s="7" t="s">
        <v>145</v>
      </c>
      <c r="F31" s="7" t="s">
        <v>146</v>
      </c>
      <c r="G31" s="41"/>
      <c r="H31" s="40"/>
      <c r="I31" s="7" t="s">
        <v>742</v>
      </c>
      <c r="J31" s="14" t="s">
        <v>196</v>
      </c>
      <c r="K31" s="36"/>
    </row>
    <row r="32" spans="1:11" x14ac:dyDescent="0.25">
      <c r="A32" s="6" t="s">
        <v>147</v>
      </c>
      <c r="B32" s="6" t="s">
        <v>148</v>
      </c>
      <c r="C32" s="6" t="s">
        <v>127</v>
      </c>
      <c r="D32" s="6" t="s">
        <v>51</v>
      </c>
      <c r="E32" s="7" t="s">
        <v>149</v>
      </c>
      <c r="F32" s="7" t="s">
        <v>150</v>
      </c>
      <c r="G32" s="39"/>
      <c r="H32" s="40"/>
      <c r="I32" s="7" t="s">
        <v>742</v>
      </c>
      <c r="J32" s="14" t="s">
        <v>196</v>
      </c>
      <c r="K32" s="36"/>
    </row>
    <row r="33" spans="1:11" x14ac:dyDescent="0.25">
      <c r="A33" s="6" t="s">
        <v>147</v>
      </c>
      <c r="B33" s="6" t="s">
        <v>148</v>
      </c>
      <c r="C33" s="6" t="s">
        <v>127</v>
      </c>
      <c r="D33" s="6" t="s">
        <v>51</v>
      </c>
      <c r="E33" s="7" t="s">
        <v>151</v>
      </c>
      <c r="F33" s="7" t="s">
        <v>152</v>
      </c>
      <c r="G33" s="39"/>
      <c r="H33" s="40"/>
      <c r="I33" s="7" t="s">
        <v>742</v>
      </c>
      <c r="J33" s="14" t="s">
        <v>196</v>
      </c>
      <c r="K33" s="36"/>
    </row>
    <row r="34" spans="1:11" x14ac:dyDescent="0.25">
      <c r="A34" s="6" t="s">
        <v>147</v>
      </c>
      <c r="B34" s="6" t="s">
        <v>148</v>
      </c>
      <c r="C34" s="6" t="s">
        <v>131</v>
      </c>
      <c r="D34" s="6" t="s">
        <v>51</v>
      </c>
      <c r="E34" s="7" t="s">
        <v>153</v>
      </c>
      <c r="F34" s="7" t="s">
        <v>154</v>
      </c>
      <c r="G34" s="39"/>
      <c r="H34" s="40"/>
      <c r="I34" s="7" t="s">
        <v>742</v>
      </c>
      <c r="J34" s="14" t="s">
        <v>196</v>
      </c>
      <c r="K34" s="36"/>
    </row>
    <row r="35" spans="1:11" x14ac:dyDescent="0.25">
      <c r="A35" s="6" t="s">
        <v>147</v>
      </c>
      <c r="B35" s="6" t="s">
        <v>148</v>
      </c>
      <c r="C35" s="6" t="s">
        <v>131</v>
      </c>
      <c r="D35" s="6" t="s">
        <v>51</v>
      </c>
      <c r="E35" s="7" t="s">
        <v>155</v>
      </c>
      <c r="F35" s="7" t="s">
        <v>156</v>
      </c>
      <c r="G35" s="39"/>
      <c r="H35" s="40"/>
      <c r="I35" s="7" t="s">
        <v>742</v>
      </c>
      <c r="J35" s="14" t="s">
        <v>196</v>
      </c>
      <c r="K35" s="36"/>
    </row>
    <row r="36" spans="1:11" x14ac:dyDescent="0.25">
      <c r="A36" s="6" t="s">
        <v>147</v>
      </c>
      <c r="B36" s="6" t="s">
        <v>148</v>
      </c>
      <c r="C36" s="6" t="s">
        <v>157</v>
      </c>
      <c r="D36" s="6" t="s">
        <v>67</v>
      </c>
      <c r="E36" s="7" t="s">
        <v>158</v>
      </c>
      <c r="F36" s="7" t="s">
        <v>159</v>
      </c>
      <c r="G36" s="39"/>
      <c r="H36" s="40"/>
      <c r="I36" s="7" t="s">
        <v>742</v>
      </c>
      <c r="J36" s="14" t="s">
        <v>196</v>
      </c>
      <c r="K36" s="36"/>
    </row>
    <row r="37" spans="1:11" x14ac:dyDescent="0.25">
      <c r="A37" s="6" t="s">
        <v>147</v>
      </c>
      <c r="B37" s="6" t="s">
        <v>148</v>
      </c>
      <c r="C37" s="6" t="s">
        <v>157</v>
      </c>
      <c r="D37" s="6" t="s">
        <v>67</v>
      </c>
      <c r="E37" s="7" t="s">
        <v>160</v>
      </c>
      <c r="F37" s="7" t="s">
        <v>159</v>
      </c>
      <c r="G37" s="39"/>
      <c r="H37" s="40"/>
      <c r="I37" s="7" t="s">
        <v>742</v>
      </c>
      <c r="J37" s="14" t="s">
        <v>196</v>
      </c>
      <c r="K37" s="36"/>
    </row>
    <row r="38" spans="1:11" x14ac:dyDescent="0.25">
      <c r="A38" s="6" t="s">
        <v>147</v>
      </c>
      <c r="B38" s="6" t="s">
        <v>148</v>
      </c>
      <c r="C38" s="6" t="s">
        <v>161</v>
      </c>
      <c r="D38" s="6" t="s">
        <v>67</v>
      </c>
      <c r="E38" s="7" t="s">
        <v>162</v>
      </c>
      <c r="F38" s="7" t="s">
        <v>163</v>
      </c>
      <c r="G38" s="39"/>
      <c r="H38" s="40"/>
      <c r="I38" s="7" t="s">
        <v>742</v>
      </c>
      <c r="J38" s="14" t="s">
        <v>196</v>
      </c>
      <c r="K38" s="36"/>
    </row>
    <row r="39" spans="1:11" x14ac:dyDescent="0.25">
      <c r="A39" s="6" t="s">
        <v>147</v>
      </c>
      <c r="B39" s="6" t="s">
        <v>148</v>
      </c>
      <c r="C39" s="6" t="s">
        <v>161</v>
      </c>
      <c r="D39" s="6" t="s">
        <v>67</v>
      </c>
      <c r="E39" s="7" t="s">
        <v>164</v>
      </c>
      <c r="F39" s="7" t="s">
        <v>163</v>
      </c>
      <c r="G39" s="39"/>
      <c r="H39" s="40"/>
      <c r="I39" s="7" t="s">
        <v>742</v>
      </c>
      <c r="J39" s="14" t="s">
        <v>196</v>
      </c>
      <c r="K39" s="36"/>
    </row>
    <row r="40" spans="1:11" x14ac:dyDescent="0.25">
      <c r="A40" s="6" t="s">
        <v>147</v>
      </c>
      <c r="B40" s="6" t="s">
        <v>148</v>
      </c>
      <c r="C40" s="6" t="s">
        <v>165</v>
      </c>
      <c r="D40" s="6" t="s">
        <v>67</v>
      </c>
      <c r="E40" s="7" t="s">
        <v>166</v>
      </c>
      <c r="F40" s="7" t="s">
        <v>167</v>
      </c>
      <c r="G40" s="39"/>
      <c r="H40" s="40"/>
      <c r="I40" s="7" t="s">
        <v>742</v>
      </c>
      <c r="J40" s="14" t="s">
        <v>196</v>
      </c>
      <c r="K40" s="36"/>
    </row>
    <row r="41" spans="1:11" x14ac:dyDescent="0.25">
      <c r="A41" s="6" t="s">
        <v>147</v>
      </c>
      <c r="B41" s="6" t="s">
        <v>148</v>
      </c>
      <c r="C41" s="6" t="s">
        <v>165</v>
      </c>
      <c r="D41" s="6" t="s">
        <v>67</v>
      </c>
      <c r="E41" s="7" t="s">
        <v>168</v>
      </c>
      <c r="F41" s="7" t="s">
        <v>167</v>
      </c>
      <c r="G41" s="39"/>
      <c r="H41" s="40"/>
      <c r="I41" s="7" t="s">
        <v>742</v>
      </c>
      <c r="J41" s="14" t="s">
        <v>196</v>
      </c>
      <c r="K41" s="36"/>
    </row>
    <row r="42" spans="1:11" x14ac:dyDescent="0.25">
      <c r="A42" s="6" t="s">
        <v>147</v>
      </c>
      <c r="B42" s="6" t="s">
        <v>148</v>
      </c>
      <c r="C42" s="6" t="s">
        <v>169</v>
      </c>
      <c r="D42" s="6" t="s">
        <v>67</v>
      </c>
      <c r="E42" s="7" t="s">
        <v>170</v>
      </c>
      <c r="F42" s="7" t="s">
        <v>171</v>
      </c>
      <c r="G42" s="39"/>
      <c r="H42" s="40"/>
      <c r="I42" s="7" t="s">
        <v>742</v>
      </c>
      <c r="J42" s="14" t="s">
        <v>196</v>
      </c>
      <c r="K42" s="36"/>
    </row>
    <row r="43" spans="1:11" x14ac:dyDescent="0.25">
      <c r="A43" s="6" t="s">
        <v>147</v>
      </c>
      <c r="B43" s="6" t="s">
        <v>148</v>
      </c>
      <c r="C43" s="6" t="s">
        <v>169</v>
      </c>
      <c r="D43" s="6" t="s">
        <v>67</v>
      </c>
      <c r="E43" s="7" t="s">
        <v>172</v>
      </c>
      <c r="F43" s="7" t="s">
        <v>173</v>
      </c>
      <c r="G43" s="39"/>
      <c r="H43" s="40"/>
      <c r="I43" s="7" t="s">
        <v>742</v>
      </c>
      <c r="J43" s="14" t="s">
        <v>196</v>
      </c>
      <c r="K43" s="36"/>
    </row>
    <row r="44" spans="1:11" x14ac:dyDescent="0.25">
      <c r="A44" s="6" t="s">
        <v>147</v>
      </c>
      <c r="B44" s="6" t="s">
        <v>148</v>
      </c>
      <c r="C44" s="6" t="s">
        <v>174</v>
      </c>
      <c r="D44" s="6" t="s">
        <v>67</v>
      </c>
      <c r="E44" s="7" t="s">
        <v>175</v>
      </c>
      <c r="F44" s="7" t="s">
        <v>176</v>
      </c>
      <c r="G44" s="39"/>
      <c r="H44" s="40"/>
      <c r="I44" s="7" t="s">
        <v>742</v>
      </c>
      <c r="J44" s="14" t="s">
        <v>196</v>
      </c>
      <c r="K44" s="36"/>
    </row>
    <row r="45" spans="1:11" x14ac:dyDescent="0.25">
      <c r="A45" s="6" t="s">
        <v>147</v>
      </c>
      <c r="B45" s="6" t="s">
        <v>148</v>
      </c>
      <c r="C45" s="6" t="s">
        <v>174</v>
      </c>
      <c r="D45" s="6" t="s">
        <v>67</v>
      </c>
      <c r="E45" s="7" t="s">
        <v>177</v>
      </c>
      <c r="F45" s="7" t="s">
        <v>176</v>
      </c>
      <c r="G45" s="39"/>
      <c r="H45" s="40"/>
      <c r="I45" s="7" t="s">
        <v>742</v>
      </c>
      <c r="J45" s="14" t="s">
        <v>196</v>
      </c>
      <c r="K45" s="36"/>
    </row>
    <row r="46" spans="1:11" x14ac:dyDescent="0.25">
      <c r="A46" s="7" t="s">
        <v>178</v>
      </c>
      <c r="B46" s="7" t="s">
        <v>179</v>
      </c>
      <c r="C46" s="7" t="s">
        <v>180</v>
      </c>
      <c r="D46" s="7" t="s">
        <v>51</v>
      </c>
      <c r="E46" s="7" t="s">
        <v>181</v>
      </c>
      <c r="F46" s="7" t="s">
        <v>182</v>
      </c>
      <c r="G46" s="39"/>
      <c r="H46" s="40"/>
      <c r="I46" s="7" t="s">
        <v>742</v>
      </c>
      <c r="J46" s="14" t="s">
        <v>196</v>
      </c>
      <c r="K46" s="36"/>
    </row>
    <row r="47" spans="1:11" x14ac:dyDescent="0.25">
      <c r="A47" s="7" t="s">
        <v>178</v>
      </c>
      <c r="B47" s="7" t="s">
        <v>179</v>
      </c>
      <c r="C47" s="7" t="s">
        <v>180</v>
      </c>
      <c r="D47" s="7" t="s">
        <v>51</v>
      </c>
      <c r="E47" s="7" t="s">
        <v>183</v>
      </c>
      <c r="F47" s="7" t="s">
        <v>184</v>
      </c>
      <c r="G47" s="39"/>
      <c r="H47" s="40"/>
      <c r="I47" s="7" t="s">
        <v>742</v>
      </c>
      <c r="J47" s="14" t="s">
        <v>196</v>
      </c>
      <c r="K47" s="36"/>
    </row>
    <row r="48" spans="1:11" x14ac:dyDescent="0.25">
      <c r="A48" s="7" t="s">
        <v>178</v>
      </c>
      <c r="B48" s="7" t="s">
        <v>179</v>
      </c>
      <c r="C48" s="7" t="s">
        <v>185</v>
      </c>
      <c r="D48" s="7" t="s">
        <v>51</v>
      </c>
      <c r="E48" s="7" t="s">
        <v>186</v>
      </c>
      <c r="F48" s="7" t="s">
        <v>187</v>
      </c>
      <c r="G48" s="39"/>
      <c r="H48" s="40"/>
      <c r="I48" s="7" t="s">
        <v>742</v>
      </c>
      <c r="J48" s="14" t="s">
        <v>196</v>
      </c>
      <c r="K48" s="36"/>
    </row>
    <row r="49" spans="1:11" x14ac:dyDescent="0.25">
      <c r="A49" s="7" t="s">
        <v>178</v>
      </c>
      <c r="B49" s="7" t="s">
        <v>179</v>
      </c>
      <c r="C49" s="7" t="s">
        <v>185</v>
      </c>
      <c r="D49" s="7" t="s">
        <v>51</v>
      </c>
      <c r="E49" s="7" t="s">
        <v>188</v>
      </c>
      <c r="F49" s="7" t="s">
        <v>189</v>
      </c>
      <c r="G49" s="39"/>
      <c r="H49" s="40"/>
      <c r="I49" s="7" t="s">
        <v>742</v>
      </c>
      <c r="J49" s="14" t="s">
        <v>196</v>
      </c>
      <c r="K49" s="36"/>
    </row>
    <row r="50" spans="1:11" x14ac:dyDescent="0.25">
      <c r="A50" s="7" t="s">
        <v>178</v>
      </c>
      <c r="B50" s="7" t="s">
        <v>179</v>
      </c>
      <c r="C50" s="7" t="s">
        <v>190</v>
      </c>
      <c r="D50" s="7" t="s">
        <v>51</v>
      </c>
      <c r="E50" s="7" t="s">
        <v>191</v>
      </c>
      <c r="F50" s="7" t="s">
        <v>192</v>
      </c>
      <c r="G50" s="39"/>
      <c r="H50" s="40"/>
      <c r="I50" s="7" t="s">
        <v>742</v>
      </c>
      <c r="J50" s="14" t="s">
        <v>196</v>
      </c>
      <c r="K50" s="36"/>
    </row>
    <row r="51" spans="1:11" x14ac:dyDescent="0.25">
      <c r="A51" s="7" t="s">
        <v>178</v>
      </c>
      <c r="B51" s="7" t="s">
        <v>179</v>
      </c>
      <c r="C51" s="7" t="s">
        <v>190</v>
      </c>
      <c r="D51" s="7" t="s">
        <v>51</v>
      </c>
      <c r="E51" s="7" t="s">
        <v>193</v>
      </c>
      <c r="F51" s="7" t="s">
        <v>194</v>
      </c>
      <c r="G51" s="39"/>
      <c r="H51" s="40"/>
      <c r="I51" s="7" t="s">
        <v>742</v>
      </c>
      <c r="J51" s="14" t="s">
        <v>196</v>
      </c>
      <c r="K51" s="36"/>
    </row>
    <row r="52" spans="1:11" x14ac:dyDescent="0.25">
      <c r="A52" s="7" t="s">
        <v>178</v>
      </c>
      <c r="B52" s="7" t="s">
        <v>179</v>
      </c>
      <c r="C52" s="7" t="s">
        <v>195</v>
      </c>
      <c r="D52" s="7" t="s">
        <v>196</v>
      </c>
      <c r="E52" s="7" t="s">
        <v>197</v>
      </c>
      <c r="F52" s="7" t="s">
        <v>198</v>
      </c>
      <c r="G52" s="39"/>
      <c r="H52" s="40"/>
      <c r="I52" s="7" t="s">
        <v>742</v>
      </c>
      <c r="J52" s="14" t="s">
        <v>196</v>
      </c>
      <c r="K52" s="36"/>
    </row>
    <row r="53" spans="1:11" x14ac:dyDescent="0.25">
      <c r="A53" s="7" t="s">
        <v>178</v>
      </c>
      <c r="B53" s="7" t="s">
        <v>179</v>
      </c>
      <c r="C53" s="7" t="s">
        <v>195</v>
      </c>
      <c r="D53" s="7" t="s">
        <v>196</v>
      </c>
      <c r="E53" s="7" t="s">
        <v>199</v>
      </c>
      <c r="F53" s="7" t="s">
        <v>200</v>
      </c>
      <c r="G53" s="39"/>
      <c r="H53" s="40"/>
      <c r="I53" s="7" t="s">
        <v>742</v>
      </c>
      <c r="J53" s="14" t="s">
        <v>196</v>
      </c>
      <c r="K53" s="36"/>
    </row>
    <row r="54" spans="1:11" x14ac:dyDescent="0.25">
      <c r="A54" s="7" t="s">
        <v>178</v>
      </c>
      <c r="B54" s="7" t="s">
        <v>179</v>
      </c>
      <c r="C54" s="7" t="s">
        <v>201</v>
      </c>
      <c r="D54" s="7" t="s">
        <v>196</v>
      </c>
      <c r="E54" s="7" t="s">
        <v>202</v>
      </c>
      <c r="F54" s="7" t="s">
        <v>200</v>
      </c>
      <c r="G54" s="39"/>
      <c r="H54" s="40"/>
      <c r="I54" s="7" t="s">
        <v>742</v>
      </c>
      <c r="J54" s="14" t="s">
        <v>196</v>
      </c>
      <c r="K54" s="36"/>
    </row>
    <row r="55" spans="1:11" x14ac:dyDescent="0.25">
      <c r="A55" s="7" t="s">
        <v>178</v>
      </c>
      <c r="B55" s="7" t="s">
        <v>179</v>
      </c>
      <c r="C55" s="7" t="s">
        <v>201</v>
      </c>
      <c r="D55" s="7" t="s">
        <v>196</v>
      </c>
      <c r="E55" s="7" t="s">
        <v>203</v>
      </c>
      <c r="F55" s="7" t="s">
        <v>200</v>
      </c>
      <c r="G55" s="39"/>
      <c r="H55" s="40"/>
      <c r="I55" s="7" t="s">
        <v>742</v>
      </c>
      <c r="J55" s="14" t="s">
        <v>196</v>
      </c>
      <c r="K55" s="36"/>
    </row>
    <row r="56" spans="1:11" x14ac:dyDescent="0.25">
      <c r="A56" s="7" t="s">
        <v>178</v>
      </c>
      <c r="B56" s="7" t="s">
        <v>179</v>
      </c>
      <c r="C56" s="7" t="s">
        <v>204</v>
      </c>
      <c r="D56" s="7" t="s">
        <v>196</v>
      </c>
      <c r="E56" s="7" t="s">
        <v>205</v>
      </c>
      <c r="F56" s="7" t="s">
        <v>200</v>
      </c>
      <c r="G56" s="39"/>
      <c r="H56" s="40"/>
      <c r="I56" s="7" t="s">
        <v>742</v>
      </c>
      <c r="J56" s="14" t="s">
        <v>196</v>
      </c>
      <c r="K56" s="36"/>
    </row>
    <row r="57" spans="1:11" x14ac:dyDescent="0.25">
      <c r="A57" s="7" t="s">
        <v>178</v>
      </c>
      <c r="B57" s="7" t="s">
        <v>179</v>
      </c>
      <c r="C57" s="7" t="s">
        <v>204</v>
      </c>
      <c r="D57" s="7" t="s">
        <v>196</v>
      </c>
      <c r="E57" s="7" t="s">
        <v>206</v>
      </c>
      <c r="F57" s="7" t="s">
        <v>207</v>
      </c>
      <c r="G57" s="39"/>
      <c r="H57" s="40"/>
      <c r="I57" s="7" t="s">
        <v>742</v>
      </c>
      <c r="J57" s="14" t="s">
        <v>196</v>
      </c>
      <c r="K57" s="36"/>
    </row>
    <row r="58" spans="1:11" x14ac:dyDescent="0.25">
      <c r="A58" s="7" t="s">
        <v>178</v>
      </c>
      <c r="B58" s="7" t="s">
        <v>179</v>
      </c>
      <c r="C58" s="7" t="s">
        <v>208</v>
      </c>
      <c r="D58" s="7" t="s">
        <v>196</v>
      </c>
      <c r="E58" s="7" t="s">
        <v>209</v>
      </c>
      <c r="F58" s="7" t="s">
        <v>210</v>
      </c>
      <c r="G58" s="39"/>
      <c r="H58" s="40"/>
      <c r="I58" s="7" t="s">
        <v>742</v>
      </c>
      <c r="J58" s="14" t="s">
        <v>196</v>
      </c>
      <c r="K58" s="36"/>
    </row>
    <row r="59" spans="1:11" x14ac:dyDescent="0.25">
      <c r="A59" s="7" t="s">
        <v>178</v>
      </c>
      <c r="B59" s="7" t="s">
        <v>179</v>
      </c>
      <c r="C59" s="7" t="s">
        <v>208</v>
      </c>
      <c r="D59" s="7" t="s">
        <v>196</v>
      </c>
      <c r="E59" s="7" t="s">
        <v>211</v>
      </c>
      <c r="F59" s="7" t="s">
        <v>212</v>
      </c>
      <c r="G59" s="39"/>
      <c r="H59" s="40"/>
      <c r="I59" s="7" t="s">
        <v>742</v>
      </c>
      <c r="J59" s="14" t="s">
        <v>196</v>
      </c>
      <c r="K59" s="36"/>
    </row>
    <row r="60" spans="1:11" x14ac:dyDescent="0.25">
      <c r="A60" s="7" t="s">
        <v>178</v>
      </c>
      <c r="B60" s="7" t="s">
        <v>179</v>
      </c>
      <c r="C60" s="7" t="s">
        <v>213</v>
      </c>
      <c r="D60" s="7" t="s">
        <v>196</v>
      </c>
      <c r="E60" s="7" t="s">
        <v>214</v>
      </c>
      <c r="F60" s="7" t="s">
        <v>215</v>
      </c>
      <c r="G60" s="39"/>
      <c r="H60" s="40"/>
      <c r="I60" s="7" t="s">
        <v>742</v>
      </c>
      <c r="J60" s="14" t="s">
        <v>196</v>
      </c>
      <c r="K60" s="36"/>
    </row>
    <row r="61" spans="1:11" x14ac:dyDescent="0.25">
      <c r="A61" s="7" t="s">
        <v>178</v>
      </c>
      <c r="B61" s="7" t="s">
        <v>179</v>
      </c>
      <c r="C61" s="7" t="s">
        <v>213</v>
      </c>
      <c r="D61" s="7" t="s">
        <v>196</v>
      </c>
      <c r="E61" s="7" t="s">
        <v>216</v>
      </c>
      <c r="F61" s="7" t="s">
        <v>217</v>
      </c>
      <c r="G61" s="39"/>
      <c r="H61" s="40"/>
      <c r="I61" s="7" t="s">
        <v>742</v>
      </c>
      <c r="J61" s="14" t="s">
        <v>196</v>
      </c>
      <c r="K61" s="36"/>
    </row>
    <row r="62" spans="1:11" x14ac:dyDescent="0.25">
      <c r="A62" s="7" t="s">
        <v>178</v>
      </c>
      <c r="B62" s="7" t="s">
        <v>179</v>
      </c>
      <c r="C62" s="7" t="s">
        <v>218</v>
      </c>
      <c r="D62" s="7" t="s">
        <v>196</v>
      </c>
      <c r="E62" s="7" t="s">
        <v>211</v>
      </c>
      <c r="F62" s="7" t="s">
        <v>219</v>
      </c>
      <c r="G62" s="39"/>
      <c r="H62" s="40"/>
      <c r="I62" s="7" t="s">
        <v>742</v>
      </c>
      <c r="J62" s="14" t="s">
        <v>196</v>
      </c>
      <c r="K62" s="36"/>
    </row>
    <row r="63" spans="1:11" x14ac:dyDescent="0.25">
      <c r="A63" s="7" t="s">
        <v>178</v>
      </c>
      <c r="B63" s="7" t="s">
        <v>179</v>
      </c>
      <c r="C63" s="7" t="s">
        <v>218</v>
      </c>
      <c r="D63" s="7" t="s">
        <v>196</v>
      </c>
      <c r="E63" s="7" t="s">
        <v>220</v>
      </c>
      <c r="F63" s="7" t="s">
        <v>221</v>
      </c>
      <c r="G63" s="39"/>
      <c r="H63" s="40"/>
      <c r="I63" s="7" t="s">
        <v>742</v>
      </c>
      <c r="J63" s="14" t="s">
        <v>196</v>
      </c>
      <c r="K63" s="36"/>
    </row>
    <row r="64" spans="1:11" x14ac:dyDescent="0.25">
      <c r="A64" s="7" t="s">
        <v>178</v>
      </c>
      <c r="B64" s="7" t="s">
        <v>179</v>
      </c>
      <c r="C64" s="7" t="s">
        <v>222</v>
      </c>
      <c r="D64" s="7" t="s">
        <v>196</v>
      </c>
      <c r="E64" s="7" t="s">
        <v>223</v>
      </c>
      <c r="F64" s="7" t="s">
        <v>221</v>
      </c>
      <c r="G64" s="39"/>
      <c r="H64" s="40"/>
      <c r="I64" s="7" t="s">
        <v>742</v>
      </c>
      <c r="J64" s="14" t="s">
        <v>196</v>
      </c>
      <c r="K64" s="36"/>
    </row>
    <row r="65" spans="1:11" x14ac:dyDescent="0.25">
      <c r="A65" s="7" t="s">
        <v>178</v>
      </c>
      <c r="B65" s="7" t="s">
        <v>179</v>
      </c>
      <c r="C65" s="7" t="s">
        <v>222</v>
      </c>
      <c r="D65" s="7" t="s">
        <v>196</v>
      </c>
      <c r="E65" s="7" t="s">
        <v>224</v>
      </c>
      <c r="F65" s="7" t="s">
        <v>225</v>
      </c>
      <c r="G65" s="39"/>
      <c r="H65" s="40"/>
      <c r="I65" s="7" t="s">
        <v>742</v>
      </c>
      <c r="J65" s="14" t="s">
        <v>196</v>
      </c>
      <c r="K65" s="36"/>
    </row>
    <row r="66" spans="1:11" x14ac:dyDescent="0.25">
      <c r="A66" s="7" t="s">
        <v>178</v>
      </c>
      <c r="B66" s="7" t="s">
        <v>179</v>
      </c>
      <c r="C66" s="7" t="s">
        <v>226</v>
      </c>
      <c r="D66" s="7" t="s">
        <v>196</v>
      </c>
      <c r="E66" s="7" t="s">
        <v>227</v>
      </c>
      <c r="F66" s="7" t="s">
        <v>215</v>
      </c>
      <c r="G66" s="39"/>
      <c r="H66" s="40"/>
      <c r="I66" s="7" t="s">
        <v>742</v>
      </c>
      <c r="J66" s="14" t="s">
        <v>196</v>
      </c>
      <c r="K66" s="36"/>
    </row>
    <row r="67" spans="1:11" x14ac:dyDescent="0.25">
      <c r="A67" s="7" t="s">
        <v>178</v>
      </c>
      <c r="B67" s="7" t="s">
        <v>179</v>
      </c>
      <c r="C67" s="7" t="s">
        <v>226</v>
      </c>
      <c r="D67" s="7" t="s">
        <v>196</v>
      </c>
      <c r="E67" s="7" t="s">
        <v>228</v>
      </c>
      <c r="F67" s="7" t="s">
        <v>217</v>
      </c>
      <c r="G67" s="39"/>
      <c r="H67" s="40"/>
      <c r="I67" s="7" t="s">
        <v>742</v>
      </c>
      <c r="J67" s="14" t="s">
        <v>196</v>
      </c>
      <c r="K67" s="36"/>
    </row>
    <row r="68" spans="1:11" x14ac:dyDescent="0.25">
      <c r="A68" s="7" t="s">
        <v>178</v>
      </c>
      <c r="B68" s="7" t="s">
        <v>179</v>
      </c>
      <c r="C68" s="7" t="s">
        <v>226</v>
      </c>
      <c r="D68" s="7" t="s">
        <v>196</v>
      </c>
      <c r="E68" s="7" t="s">
        <v>229</v>
      </c>
      <c r="F68" s="7" t="s">
        <v>230</v>
      </c>
      <c r="G68" s="39"/>
      <c r="H68" s="40"/>
      <c r="I68" s="7" t="s">
        <v>742</v>
      </c>
      <c r="J68" s="14" t="s">
        <v>196</v>
      </c>
      <c r="K68" s="36"/>
    </row>
    <row r="69" spans="1:11" x14ac:dyDescent="0.25">
      <c r="A69" s="7" t="s">
        <v>178</v>
      </c>
      <c r="B69" s="7" t="s">
        <v>179</v>
      </c>
      <c r="C69" s="7" t="s">
        <v>226</v>
      </c>
      <c r="D69" s="7" t="s">
        <v>196</v>
      </c>
      <c r="E69" s="7" t="s">
        <v>231</v>
      </c>
      <c r="F69" s="7" t="s">
        <v>232</v>
      </c>
      <c r="G69" s="39"/>
      <c r="H69" s="40"/>
      <c r="I69" s="7" t="s">
        <v>742</v>
      </c>
      <c r="J69" s="14" t="s">
        <v>196</v>
      </c>
      <c r="K69" s="36"/>
    </row>
    <row r="70" spans="1:11" x14ac:dyDescent="0.25">
      <c r="A70" s="7" t="s">
        <v>178</v>
      </c>
      <c r="B70" s="7" t="s">
        <v>179</v>
      </c>
      <c r="C70" s="7" t="s">
        <v>226</v>
      </c>
      <c r="D70" s="7" t="s">
        <v>196</v>
      </c>
      <c r="E70" s="7" t="s">
        <v>233</v>
      </c>
      <c r="F70" s="7" t="s">
        <v>234</v>
      </c>
      <c r="G70" s="39"/>
      <c r="H70" s="40"/>
      <c r="I70" s="7" t="s">
        <v>742</v>
      </c>
      <c r="J70" s="14" t="s">
        <v>196</v>
      </c>
      <c r="K70" s="36"/>
    </row>
    <row r="71" spans="1:11" x14ac:dyDescent="0.25">
      <c r="A71" s="7" t="s">
        <v>178</v>
      </c>
      <c r="B71" s="7" t="s">
        <v>179</v>
      </c>
      <c r="C71" s="7" t="s">
        <v>226</v>
      </c>
      <c r="D71" s="7" t="s">
        <v>196</v>
      </c>
      <c r="E71" s="7" t="s">
        <v>235</v>
      </c>
      <c r="F71" s="7" t="s">
        <v>236</v>
      </c>
      <c r="G71" s="39"/>
      <c r="H71" s="40"/>
      <c r="I71" s="7" t="s">
        <v>742</v>
      </c>
      <c r="J71" s="14" t="s">
        <v>196</v>
      </c>
      <c r="K71" s="36"/>
    </row>
    <row r="72" spans="1:11" x14ac:dyDescent="0.25">
      <c r="A72" s="7" t="s">
        <v>178</v>
      </c>
      <c r="B72" s="7" t="s">
        <v>179</v>
      </c>
      <c r="C72" s="7" t="s">
        <v>226</v>
      </c>
      <c r="D72" s="7" t="s">
        <v>196</v>
      </c>
      <c r="E72" s="7" t="s">
        <v>237</v>
      </c>
      <c r="F72" s="7" t="s">
        <v>238</v>
      </c>
      <c r="G72" s="39"/>
      <c r="H72" s="40"/>
      <c r="I72" s="7" t="s">
        <v>742</v>
      </c>
      <c r="J72" s="14" t="s">
        <v>196</v>
      </c>
      <c r="K72" s="36"/>
    </row>
    <row r="73" spans="1:11" x14ac:dyDescent="0.25">
      <c r="A73" s="7" t="s">
        <v>178</v>
      </c>
      <c r="B73" s="7" t="s">
        <v>179</v>
      </c>
      <c r="C73" s="7" t="s">
        <v>226</v>
      </c>
      <c r="D73" s="7" t="s">
        <v>196</v>
      </c>
      <c r="E73" s="7" t="s">
        <v>239</v>
      </c>
      <c r="F73" s="7" t="s">
        <v>240</v>
      </c>
      <c r="G73" s="39"/>
      <c r="H73" s="40"/>
      <c r="I73" s="7" t="s">
        <v>742</v>
      </c>
      <c r="J73" s="14" t="s">
        <v>196</v>
      </c>
      <c r="K73" s="36"/>
    </row>
    <row r="74" spans="1:11" x14ac:dyDescent="0.25">
      <c r="A74" s="7" t="s">
        <v>178</v>
      </c>
      <c r="B74" s="7" t="s">
        <v>179</v>
      </c>
      <c r="C74" s="7" t="s">
        <v>226</v>
      </c>
      <c r="D74" s="7" t="s">
        <v>196</v>
      </c>
      <c r="E74" s="7" t="s">
        <v>241</v>
      </c>
      <c r="F74" s="7" t="s">
        <v>200</v>
      </c>
      <c r="G74" s="39"/>
      <c r="H74" s="40"/>
      <c r="I74" s="7" t="s">
        <v>742</v>
      </c>
      <c r="J74" s="14" t="s">
        <v>196</v>
      </c>
      <c r="K74" s="36"/>
    </row>
    <row r="75" spans="1:11" x14ac:dyDescent="0.25">
      <c r="A75" s="6" t="s">
        <v>298</v>
      </c>
      <c r="B75" s="6" t="s">
        <v>242</v>
      </c>
      <c r="C75" s="8" t="s">
        <v>243</v>
      </c>
      <c r="D75" s="8" t="s">
        <v>244</v>
      </c>
      <c r="E75" s="7" t="s">
        <v>245</v>
      </c>
      <c r="F75" s="7" t="s">
        <v>246</v>
      </c>
      <c r="G75" s="39"/>
      <c r="H75" s="40"/>
      <c r="I75" s="7" t="s">
        <v>743</v>
      </c>
      <c r="J75" s="14" t="s">
        <v>51</v>
      </c>
      <c r="K75" s="36"/>
    </row>
    <row r="76" spans="1:11" x14ac:dyDescent="0.25">
      <c r="A76" s="6" t="s">
        <v>298</v>
      </c>
      <c r="B76" s="6" t="s">
        <v>242</v>
      </c>
      <c r="C76" s="8" t="s">
        <v>247</v>
      </c>
      <c r="D76" s="8" t="s">
        <v>248</v>
      </c>
      <c r="E76" s="7" t="s">
        <v>249</v>
      </c>
      <c r="F76" s="7"/>
      <c r="G76" s="39"/>
      <c r="H76" s="40"/>
      <c r="I76" s="7" t="s">
        <v>743</v>
      </c>
      <c r="J76" s="14" t="s">
        <v>51</v>
      </c>
      <c r="K76" s="36"/>
    </row>
    <row r="77" spans="1:11" x14ac:dyDescent="0.25">
      <c r="A77" s="6" t="s">
        <v>298</v>
      </c>
      <c r="B77" s="6" t="s">
        <v>242</v>
      </c>
      <c r="C77" s="8" t="s">
        <v>250</v>
      </c>
      <c r="D77" s="8" t="s">
        <v>251</v>
      </c>
      <c r="E77" s="7" t="s">
        <v>252</v>
      </c>
      <c r="F77" s="7" t="s">
        <v>253</v>
      </c>
      <c r="G77" s="39"/>
      <c r="H77" s="40"/>
      <c r="I77" s="7" t="s">
        <v>743</v>
      </c>
      <c r="J77" s="14" t="s">
        <v>51</v>
      </c>
      <c r="K77" s="36"/>
    </row>
    <row r="78" spans="1:11" x14ac:dyDescent="0.25">
      <c r="A78" s="6" t="s">
        <v>298</v>
      </c>
      <c r="B78" s="6" t="s">
        <v>242</v>
      </c>
      <c r="C78" s="8" t="s">
        <v>254</v>
      </c>
      <c r="D78" s="8" t="s">
        <v>255</v>
      </c>
      <c r="E78" s="7" t="s">
        <v>256</v>
      </c>
      <c r="F78" s="7"/>
      <c r="G78" s="39"/>
      <c r="H78" s="40"/>
      <c r="I78" s="7" t="s">
        <v>743</v>
      </c>
      <c r="J78" s="14" t="s">
        <v>51</v>
      </c>
      <c r="K78" s="36"/>
    </row>
    <row r="79" spans="1:11" x14ac:dyDescent="0.25">
      <c r="A79" s="6" t="s">
        <v>298</v>
      </c>
      <c r="B79" s="6" t="s">
        <v>242</v>
      </c>
      <c r="C79" s="8" t="s">
        <v>257</v>
      </c>
      <c r="D79" s="8" t="s">
        <v>255</v>
      </c>
      <c r="E79" s="7" t="s">
        <v>258</v>
      </c>
      <c r="F79" s="7" t="s">
        <v>259</v>
      </c>
      <c r="G79" s="39"/>
      <c r="H79" s="40"/>
      <c r="I79" s="7" t="s">
        <v>743</v>
      </c>
      <c r="J79" s="14" t="s">
        <v>51</v>
      </c>
      <c r="K79" s="36"/>
    </row>
    <row r="80" spans="1:11" x14ac:dyDescent="0.25">
      <c r="A80" s="6" t="s">
        <v>298</v>
      </c>
      <c r="B80" s="6" t="s">
        <v>242</v>
      </c>
      <c r="C80" s="8" t="s">
        <v>260</v>
      </c>
      <c r="D80" s="8" t="s">
        <v>255</v>
      </c>
      <c r="E80" s="7" t="s">
        <v>249</v>
      </c>
      <c r="F80" s="7" t="s">
        <v>261</v>
      </c>
      <c r="G80" s="39"/>
      <c r="H80" s="40"/>
      <c r="I80" s="7" t="s">
        <v>743</v>
      </c>
      <c r="J80" s="14" t="s">
        <v>51</v>
      </c>
      <c r="K80" s="36"/>
    </row>
    <row r="81" spans="1:11" x14ac:dyDescent="0.25">
      <c r="A81" s="6" t="s">
        <v>298</v>
      </c>
      <c r="B81" s="6" t="s">
        <v>242</v>
      </c>
      <c r="C81" s="8" t="s">
        <v>262</v>
      </c>
      <c r="D81" s="8" t="s">
        <v>263</v>
      </c>
      <c r="E81" s="7"/>
      <c r="F81" s="7"/>
      <c r="G81" s="39"/>
      <c r="H81" s="40"/>
      <c r="I81" s="7" t="s">
        <v>743</v>
      </c>
      <c r="J81" s="14" t="s">
        <v>51</v>
      </c>
      <c r="K81" s="36"/>
    </row>
    <row r="82" spans="1:11" x14ac:dyDescent="0.25">
      <c r="A82" s="6" t="s">
        <v>298</v>
      </c>
      <c r="B82" s="6" t="s">
        <v>242</v>
      </c>
      <c r="C82" s="8" t="s">
        <v>264</v>
      </c>
      <c r="D82" s="8" t="s">
        <v>248</v>
      </c>
      <c r="E82" s="7" t="s">
        <v>265</v>
      </c>
      <c r="F82" s="7"/>
      <c r="G82" s="39"/>
      <c r="H82" s="40"/>
      <c r="I82" s="7" t="s">
        <v>743</v>
      </c>
      <c r="J82" s="14" t="s">
        <v>51</v>
      </c>
      <c r="K82" s="36"/>
    </row>
    <row r="83" spans="1:11" x14ac:dyDescent="0.25">
      <c r="A83" s="6" t="s">
        <v>298</v>
      </c>
      <c r="B83" s="6" t="s">
        <v>242</v>
      </c>
      <c r="C83" s="8" t="s">
        <v>266</v>
      </c>
      <c r="D83" s="8" t="s">
        <v>248</v>
      </c>
      <c r="E83" s="7" t="s">
        <v>249</v>
      </c>
      <c r="F83" s="7" t="s">
        <v>267</v>
      </c>
      <c r="G83" s="39"/>
      <c r="H83" s="40"/>
      <c r="I83" s="7" t="s">
        <v>743</v>
      </c>
      <c r="J83" s="14" t="s">
        <v>51</v>
      </c>
      <c r="K83" s="36"/>
    </row>
    <row r="84" spans="1:11" x14ac:dyDescent="0.25">
      <c r="A84" s="6" t="s">
        <v>298</v>
      </c>
      <c r="B84" s="6" t="s">
        <v>242</v>
      </c>
      <c r="C84" s="8" t="s">
        <v>268</v>
      </c>
      <c r="D84" s="8" t="s">
        <v>269</v>
      </c>
      <c r="E84" s="7" t="s">
        <v>270</v>
      </c>
      <c r="F84" s="7" t="s">
        <v>271</v>
      </c>
      <c r="G84" s="39"/>
      <c r="H84" s="40"/>
      <c r="I84" s="7" t="s">
        <v>743</v>
      </c>
      <c r="J84" s="14" t="s">
        <v>51</v>
      </c>
      <c r="K84" s="36"/>
    </row>
    <row r="85" spans="1:11" x14ac:dyDescent="0.25">
      <c r="A85" s="6" t="s">
        <v>298</v>
      </c>
      <c r="B85" s="6" t="s">
        <v>242</v>
      </c>
      <c r="C85" s="8" t="s">
        <v>272</v>
      </c>
      <c r="D85" s="8" t="s">
        <v>273</v>
      </c>
      <c r="E85" s="7" t="s">
        <v>274</v>
      </c>
      <c r="F85" s="7" t="s">
        <v>275</v>
      </c>
      <c r="G85" s="39"/>
      <c r="H85" s="40"/>
      <c r="I85" s="7" t="s">
        <v>743</v>
      </c>
      <c r="J85" s="14" t="s">
        <v>51</v>
      </c>
      <c r="K85" s="36"/>
    </row>
    <row r="86" spans="1:11" x14ac:dyDescent="0.25">
      <c r="A86" s="6" t="s">
        <v>298</v>
      </c>
      <c r="B86" s="6" t="s">
        <v>242</v>
      </c>
      <c r="C86" s="8" t="s">
        <v>260</v>
      </c>
      <c r="D86" s="8" t="s">
        <v>255</v>
      </c>
      <c r="E86" s="7" t="s">
        <v>276</v>
      </c>
      <c r="F86" s="7" t="s">
        <v>277</v>
      </c>
      <c r="G86" s="39"/>
      <c r="H86" s="40"/>
      <c r="I86" s="7" t="s">
        <v>743</v>
      </c>
      <c r="J86" s="14" t="s">
        <v>51</v>
      </c>
      <c r="K86" s="36"/>
    </row>
    <row r="87" spans="1:11" x14ac:dyDescent="0.25">
      <c r="A87" s="6" t="s">
        <v>298</v>
      </c>
      <c r="B87" s="6" t="s">
        <v>242</v>
      </c>
      <c r="C87" s="8" t="s">
        <v>278</v>
      </c>
      <c r="D87" s="8" t="s">
        <v>255</v>
      </c>
      <c r="E87" s="7" t="s">
        <v>279</v>
      </c>
      <c r="F87" s="7" t="s">
        <v>280</v>
      </c>
      <c r="G87" s="39"/>
      <c r="H87" s="40"/>
      <c r="I87" s="7" t="s">
        <v>743</v>
      </c>
      <c r="J87" s="14" t="s">
        <v>51</v>
      </c>
      <c r="K87" s="36"/>
    </row>
    <row r="88" spans="1:11" x14ac:dyDescent="0.25">
      <c r="A88" s="6" t="s">
        <v>298</v>
      </c>
      <c r="B88" s="6" t="s">
        <v>242</v>
      </c>
      <c r="C88" s="8" t="s">
        <v>281</v>
      </c>
      <c r="D88" s="8" t="s">
        <v>282</v>
      </c>
      <c r="E88" s="7" t="s">
        <v>283</v>
      </c>
      <c r="F88" s="7" t="s">
        <v>284</v>
      </c>
      <c r="G88" s="39"/>
      <c r="H88" s="40"/>
      <c r="I88" s="7" t="s">
        <v>743</v>
      </c>
      <c r="J88" s="14" t="s">
        <v>51</v>
      </c>
      <c r="K88" s="36"/>
    </row>
    <row r="89" spans="1:11" x14ac:dyDescent="0.25">
      <c r="A89" s="6" t="s">
        <v>298</v>
      </c>
      <c r="B89" s="6" t="s">
        <v>242</v>
      </c>
      <c r="C89" s="8" t="s">
        <v>285</v>
      </c>
      <c r="D89" s="8" t="s">
        <v>248</v>
      </c>
      <c r="E89" s="7" t="s">
        <v>286</v>
      </c>
      <c r="F89" s="7" t="s">
        <v>287</v>
      </c>
      <c r="G89" s="39"/>
      <c r="H89" s="40"/>
      <c r="I89" s="7" t="s">
        <v>743</v>
      </c>
      <c r="J89" s="14" t="s">
        <v>51</v>
      </c>
      <c r="K89" s="36"/>
    </row>
    <row r="90" spans="1:11" x14ac:dyDescent="0.25">
      <c r="A90" s="6" t="s">
        <v>298</v>
      </c>
      <c r="B90" s="6" t="s">
        <v>242</v>
      </c>
      <c r="C90" s="8" t="s">
        <v>278</v>
      </c>
      <c r="D90" s="8" t="s">
        <v>255</v>
      </c>
      <c r="E90" s="7" t="s">
        <v>288</v>
      </c>
      <c r="F90" s="7" t="s">
        <v>289</v>
      </c>
      <c r="G90" s="39"/>
      <c r="H90" s="40"/>
      <c r="I90" s="7" t="s">
        <v>743</v>
      </c>
      <c r="J90" s="14" t="s">
        <v>51</v>
      </c>
      <c r="K90" s="36"/>
    </row>
    <row r="91" spans="1:11" x14ac:dyDescent="0.25">
      <c r="A91" s="6" t="s">
        <v>298</v>
      </c>
      <c r="B91" s="6" t="s">
        <v>242</v>
      </c>
      <c r="C91" s="8" t="s">
        <v>290</v>
      </c>
      <c r="D91" s="8" t="s">
        <v>248</v>
      </c>
      <c r="E91" s="7" t="s">
        <v>291</v>
      </c>
      <c r="F91" s="7" t="s">
        <v>292</v>
      </c>
      <c r="G91" s="39"/>
      <c r="H91" s="40"/>
      <c r="I91" s="7" t="s">
        <v>743</v>
      </c>
      <c r="J91" s="14" t="s">
        <v>51</v>
      </c>
      <c r="K91" s="36"/>
    </row>
    <row r="92" spans="1:11" x14ac:dyDescent="0.25">
      <c r="A92" s="6" t="s">
        <v>298</v>
      </c>
      <c r="B92" s="6" t="s">
        <v>242</v>
      </c>
      <c r="C92" s="8" t="s">
        <v>293</v>
      </c>
      <c r="D92" s="8" t="s">
        <v>255</v>
      </c>
      <c r="E92" s="7" t="s">
        <v>294</v>
      </c>
      <c r="F92" s="7"/>
      <c r="G92" s="39"/>
      <c r="H92" s="40"/>
      <c r="I92" s="7" t="s">
        <v>743</v>
      </c>
      <c r="J92" s="14" t="s">
        <v>51</v>
      </c>
      <c r="K92" s="36"/>
    </row>
    <row r="93" spans="1:11" x14ac:dyDescent="0.25">
      <c r="A93" s="6" t="s">
        <v>298</v>
      </c>
      <c r="B93" s="6" t="s">
        <v>242</v>
      </c>
      <c r="C93" s="8" t="s">
        <v>295</v>
      </c>
      <c r="D93" s="8" t="s">
        <v>255</v>
      </c>
      <c r="E93" s="7" t="s">
        <v>296</v>
      </c>
      <c r="F93" s="7" t="s">
        <v>297</v>
      </c>
      <c r="G93" s="39"/>
      <c r="H93" s="40"/>
      <c r="I93" s="7" t="s">
        <v>743</v>
      </c>
      <c r="J93" s="14" t="s">
        <v>51</v>
      </c>
      <c r="K93" s="36"/>
    </row>
    <row r="94" spans="1:11" x14ac:dyDescent="0.25">
      <c r="A94" s="9" t="s">
        <v>299</v>
      </c>
      <c r="B94" s="9" t="s">
        <v>278</v>
      </c>
      <c r="C94" s="9" t="s">
        <v>300</v>
      </c>
      <c r="D94" s="9" t="s">
        <v>51</v>
      </c>
      <c r="E94" s="15" t="s">
        <v>301</v>
      </c>
      <c r="F94" s="15" t="s">
        <v>302</v>
      </c>
      <c r="G94" s="42"/>
      <c r="H94" s="40"/>
      <c r="I94" s="7" t="s">
        <v>738</v>
      </c>
      <c r="J94" s="14" t="s">
        <v>196</v>
      </c>
      <c r="K94" s="36"/>
    </row>
    <row r="95" spans="1:11" x14ac:dyDescent="0.25">
      <c r="A95" s="9" t="s">
        <v>299</v>
      </c>
      <c r="B95" s="9" t="s">
        <v>278</v>
      </c>
      <c r="C95" s="9" t="s">
        <v>300</v>
      </c>
      <c r="D95" s="9" t="s">
        <v>51</v>
      </c>
      <c r="E95" s="10" t="s">
        <v>303</v>
      </c>
      <c r="F95" s="15" t="s">
        <v>304</v>
      </c>
      <c r="G95" s="42"/>
      <c r="H95" s="40"/>
      <c r="I95" s="7" t="s">
        <v>738</v>
      </c>
      <c r="J95" s="14" t="s">
        <v>196</v>
      </c>
      <c r="K95" s="36"/>
    </row>
    <row r="96" spans="1:11" x14ac:dyDescent="0.25">
      <c r="A96" s="9" t="s">
        <v>299</v>
      </c>
      <c r="B96" s="9" t="s">
        <v>278</v>
      </c>
      <c r="C96" s="9" t="s">
        <v>305</v>
      </c>
      <c r="D96" s="9" t="s">
        <v>51</v>
      </c>
      <c r="E96" s="15" t="s">
        <v>306</v>
      </c>
      <c r="F96" s="15" t="s">
        <v>307</v>
      </c>
      <c r="G96" s="42"/>
      <c r="H96" s="40"/>
      <c r="I96" s="7" t="s">
        <v>738</v>
      </c>
      <c r="J96" s="14" t="s">
        <v>196</v>
      </c>
      <c r="K96" s="36"/>
    </row>
    <row r="97" spans="1:11" x14ac:dyDescent="0.25">
      <c r="A97" s="9" t="s">
        <v>299</v>
      </c>
      <c r="B97" s="9" t="s">
        <v>278</v>
      </c>
      <c r="C97" s="9" t="s">
        <v>305</v>
      </c>
      <c r="D97" s="9" t="s">
        <v>51</v>
      </c>
      <c r="E97" s="15" t="s">
        <v>308</v>
      </c>
      <c r="F97" s="15" t="s">
        <v>309</v>
      </c>
      <c r="G97" s="42"/>
      <c r="H97" s="40"/>
      <c r="I97" s="7" t="s">
        <v>738</v>
      </c>
      <c r="J97" s="14" t="s">
        <v>196</v>
      </c>
      <c r="K97" s="36"/>
    </row>
    <row r="98" spans="1:11" x14ac:dyDescent="0.25">
      <c r="A98" s="9" t="s">
        <v>299</v>
      </c>
      <c r="B98" s="9" t="s">
        <v>278</v>
      </c>
      <c r="C98" s="9" t="s">
        <v>310</v>
      </c>
      <c r="D98" s="9" t="s">
        <v>51</v>
      </c>
      <c r="E98" s="15" t="s">
        <v>311</v>
      </c>
      <c r="F98" s="15" t="s">
        <v>312</v>
      </c>
      <c r="G98" s="42"/>
      <c r="H98" s="40"/>
      <c r="I98" s="7" t="s">
        <v>738</v>
      </c>
      <c r="J98" s="14" t="s">
        <v>196</v>
      </c>
      <c r="K98" s="36"/>
    </row>
    <row r="99" spans="1:11" x14ac:dyDescent="0.25">
      <c r="A99" s="9" t="s">
        <v>299</v>
      </c>
      <c r="B99" s="9" t="s">
        <v>278</v>
      </c>
      <c r="C99" s="9" t="s">
        <v>310</v>
      </c>
      <c r="D99" s="9" t="s">
        <v>51</v>
      </c>
      <c r="E99" s="15" t="s">
        <v>313</v>
      </c>
      <c r="F99" s="15" t="s">
        <v>314</v>
      </c>
      <c r="G99" s="42"/>
      <c r="H99" s="40"/>
      <c r="I99" s="7" t="s">
        <v>738</v>
      </c>
      <c r="J99" s="14" t="s">
        <v>196</v>
      </c>
      <c r="K99" s="36"/>
    </row>
    <row r="100" spans="1:11" x14ac:dyDescent="0.25">
      <c r="A100" s="9" t="s">
        <v>299</v>
      </c>
      <c r="B100" s="9" t="s">
        <v>278</v>
      </c>
      <c r="C100" s="9" t="s">
        <v>315</v>
      </c>
      <c r="D100" s="9" t="s">
        <v>51</v>
      </c>
      <c r="E100" s="15" t="s">
        <v>316</v>
      </c>
      <c r="F100" s="15" t="s">
        <v>317</v>
      </c>
      <c r="G100" s="42"/>
      <c r="H100" s="40"/>
      <c r="I100" s="7" t="s">
        <v>738</v>
      </c>
      <c r="J100" s="14" t="s">
        <v>196</v>
      </c>
      <c r="K100" s="36"/>
    </row>
    <row r="101" spans="1:11" x14ac:dyDescent="0.25">
      <c r="A101" s="9" t="s">
        <v>299</v>
      </c>
      <c r="B101" s="9" t="s">
        <v>278</v>
      </c>
      <c r="C101" s="9" t="s">
        <v>315</v>
      </c>
      <c r="D101" s="9" t="s">
        <v>51</v>
      </c>
      <c r="E101" s="15" t="s">
        <v>318</v>
      </c>
      <c r="F101" s="10" t="s">
        <v>319</v>
      </c>
      <c r="G101" s="42"/>
      <c r="H101" s="40"/>
      <c r="I101" s="7" t="s">
        <v>738</v>
      </c>
      <c r="J101" s="14" t="s">
        <v>196</v>
      </c>
      <c r="K101" s="36"/>
    </row>
    <row r="102" spans="1:11" x14ac:dyDescent="0.25">
      <c r="A102" s="9" t="s">
        <v>299</v>
      </c>
      <c r="B102" s="9" t="s">
        <v>278</v>
      </c>
      <c r="C102" s="9" t="s">
        <v>320</v>
      </c>
      <c r="D102" s="9" t="s">
        <v>196</v>
      </c>
      <c r="E102" s="15" t="s">
        <v>321</v>
      </c>
      <c r="F102" s="15" t="s">
        <v>322</v>
      </c>
      <c r="G102" s="42"/>
      <c r="H102" s="40"/>
      <c r="I102" s="7" t="s">
        <v>738</v>
      </c>
      <c r="J102" s="14" t="s">
        <v>196</v>
      </c>
      <c r="K102" s="36"/>
    </row>
    <row r="103" spans="1:11" x14ac:dyDescent="0.25">
      <c r="A103" s="9" t="s">
        <v>299</v>
      </c>
      <c r="B103" s="9" t="s">
        <v>278</v>
      </c>
      <c r="C103" s="9" t="s">
        <v>320</v>
      </c>
      <c r="D103" s="9" t="s">
        <v>196</v>
      </c>
      <c r="E103" s="15" t="s">
        <v>318</v>
      </c>
      <c r="F103" s="15" t="s">
        <v>323</v>
      </c>
      <c r="G103" s="42"/>
      <c r="H103" s="40"/>
      <c r="I103" s="7" t="s">
        <v>738</v>
      </c>
      <c r="J103" s="14" t="s">
        <v>196</v>
      </c>
      <c r="K103" s="36"/>
    </row>
    <row r="104" spans="1:11" x14ac:dyDescent="0.25">
      <c r="A104" s="9" t="s">
        <v>299</v>
      </c>
      <c r="B104" s="9" t="s">
        <v>278</v>
      </c>
      <c r="C104" s="9" t="s">
        <v>324</v>
      </c>
      <c r="D104" s="9" t="s">
        <v>196</v>
      </c>
      <c r="E104" s="15" t="s">
        <v>325</v>
      </c>
      <c r="F104" s="15" t="s">
        <v>326</v>
      </c>
      <c r="G104" s="42"/>
      <c r="H104" s="40"/>
      <c r="I104" s="7" t="s">
        <v>738</v>
      </c>
      <c r="J104" s="14" t="s">
        <v>196</v>
      </c>
      <c r="K104" s="36"/>
    </row>
    <row r="105" spans="1:11" x14ac:dyDescent="0.25">
      <c r="A105" s="9" t="s">
        <v>299</v>
      </c>
      <c r="B105" s="9" t="s">
        <v>278</v>
      </c>
      <c r="C105" s="9" t="s">
        <v>324</v>
      </c>
      <c r="D105" s="9" t="s">
        <v>196</v>
      </c>
      <c r="E105" s="10" t="s">
        <v>145</v>
      </c>
      <c r="F105" s="15" t="s">
        <v>326</v>
      </c>
      <c r="G105" s="42"/>
      <c r="H105" s="40"/>
      <c r="I105" s="7" t="s">
        <v>738</v>
      </c>
      <c r="J105" s="14" t="s">
        <v>196</v>
      </c>
      <c r="K105" s="36"/>
    </row>
    <row r="106" spans="1:11" x14ac:dyDescent="0.25">
      <c r="A106" s="9" t="s">
        <v>299</v>
      </c>
      <c r="B106" s="9" t="s">
        <v>278</v>
      </c>
      <c r="C106" s="9" t="s">
        <v>327</v>
      </c>
      <c r="D106" s="9" t="s">
        <v>196</v>
      </c>
      <c r="E106" s="15" t="s">
        <v>328</v>
      </c>
      <c r="F106" s="15" t="s">
        <v>329</v>
      </c>
      <c r="G106" s="42"/>
      <c r="H106" s="40"/>
      <c r="I106" s="7" t="s">
        <v>738</v>
      </c>
      <c r="J106" s="14" t="s">
        <v>196</v>
      </c>
      <c r="K106" s="36"/>
    </row>
    <row r="107" spans="1:11" x14ac:dyDescent="0.25">
      <c r="A107" s="9" t="s">
        <v>299</v>
      </c>
      <c r="B107" s="9" t="s">
        <v>278</v>
      </c>
      <c r="C107" s="9" t="s">
        <v>327</v>
      </c>
      <c r="D107" s="9" t="s">
        <v>196</v>
      </c>
      <c r="E107" s="15" t="s">
        <v>330</v>
      </c>
      <c r="F107" s="15" t="s">
        <v>331</v>
      </c>
      <c r="G107" s="42"/>
      <c r="H107" s="40"/>
      <c r="I107" s="7" t="s">
        <v>738</v>
      </c>
      <c r="J107" s="14" t="s">
        <v>196</v>
      </c>
      <c r="K107" s="36"/>
    </row>
    <row r="108" spans="1:11" x14ac:dyDescent="0.25">
      <c r="A108" s="9" t="s">
        <v>299</v>
      </c>
      <c r="B108" s="9" t="s">
        <v>278</v>
      </c>
      <c r="C108" s="9" t="s">
        <v>332</v>
      </c>
      <c r="D108" s="9" t="s">
        <v>196</v>
      </c>
      <c r="E108" s="15" t="s">
        <v>333</v>
      </c>
      <c r="F108" s="15" t="s">
        <v>334</v>
      </c>
      <c r="G108" s="42"/>
      <c r="H108" s="40"/>
      <c r="I108" s="7" t="s">
        <v>738</v>
      </c>
      <c r="J108" s="14" t="s">
        <v>196</v>
      </c>
      <c r="K108" s="36"/>
    </row>
    <row r="109" spans="1:11" x14ac:dyDescent="0.25">
      <c r="A109" s="9" t="s">
        <v>299</v>
      </c>
      <c r="B109" s="9" t="s">
        <v>278</v>
      </c>
      <c r="C109" s="9" t="s">
        <v>332</v>
      </c>
      <c r="D109" s="9" t="s">
        <v>196</v>
      </c>
      <c r="E109" s="15" t="s">
        <v>335</v>
      </c>
      <c r="F109" s="15" t="s">
        <v>336</v>
      </c>
      <c r="G109" s="42"/>
      <c r="H109" s="40"/>
      <c r="I109" s="7" t="s">
        <v>738</v>
      </c>
      <c r="J109" s="14" t="s">
        <v>196</v>
      </c>
      <c r="K109" s="36"/>
    </row>
    <row r="110" spans="1:11" x14ac:dyDescent="0.25">
      <c r="A110" s="9" t="s">
        <v>299</v>
      </c>
      <c r="B110" s="9" t="s">
        <v>278</v>
      </c>
      <c r="C110" s="9" t="s">
        <v>337</v>
      </c>
      <c r="D110" s="9" t="s">
        <v>196</v>
      </c>
      <c r="E110" s="15" t="s">
        <v>338</v>
      </c>
      <c r="F110" s="15" t="s">
        <v>339</v>
      </c>
      <c r="G110" s="42"/>
      <c r="H110" s="40"/>
      <c r="I110" s="7" t="s">
        <v>738</v>
      </c>
      <c r="J110" s="14" t="s">
        <v>196</v>
      </c>
      <c r="K110" s="36"/>
    </row>
    <row r="111" spans="1:11" x14ac:dyDescent="0.25">
      <c r="A111" s="9" t="s">
        <v>299</v>
      </c>
      <c r="B111" s="9" t="s">
        <v>278</v>
      </c>
      <c r="C111" s="9" t="s">
        <v>337</v>
      </c>
      <c r="D111" s="9" t="s">
        <v>196</v>
      </c>
      <c r="E111" s="15" t="s">
        <v>340</v>
      </c>
      <c r="F111" s="15" t="s">
        <v>341</v>
      </c>
      <c r="G111" s="42"/>
      <c r="H111" s="40"/>
      <c r="I111" s="7" t="s">
        <v>738</v>
      </c>
      <c r="J111" s="14" t="s">
        <v>196</v>
      </c>
      <c r="K111" s="36"/>
    </row>
    <row r="112" spans="1:11" x14ac:dyDescent="0.25">
      <c r="A112" s="9" t="s">
        <v>299</v>
      </c>
      <c r="B112" s="9" t="s">
        <v>278</v>
      </c>
      <c r="C112" s="9" t="s">
        <v>342</v>
      </c>
      <c r="D112" s="9" t="s">
        <v>196</v>
      </c>
      <c r="E112" s="15" t="s">
        <v>343</v>
      </c>
      <c r="F112" s="15" t="s">
        <v>344</v>
      </c>
      <c r="G112" s="42"/>
      <c r="H112" s="40"/>
      <c r="I112" s="7" t="s">
        <v>738</v>
      </c>
      <c r="J112" s="14" t="s">
        <v>196</v>
      </c>
      <c r="K112" s="36"/>
    </row>
    <row r="113" spans="1:11" x14ac:dyDescent="0.25">
      <c r="A113" s="9" t="s">
        <v>299</v>
      </c>
      <c r="B113" s="9" t="s">
        <v>278</v>
      </c>
      <c r="C113" s="9" t="s">
        <v>342</v>
      </c>
      <c r="D113" s="9" t="s">
        <v>196</v>
      </c>
      <c r="E113" s="15" t="s">
        <v>345</v>
      </c>
      <c r="F113" s="15" t="s">
        <v>346</v>
      </c>
      <c r="G113" s="42"/>
      <c r="H113" s="40"/>
      <c r="I113" s="7" t="s">
        <v>738</v>
      </c>
      <c r="J113" s="14" t="s">
        <v>196</v>
      </c>
      <c r="K113" s="36"/>
    </row>
    <row r="114" spans="1:11" x14ac:dyDescent="0.25">
      <c r="A114" s="9" t="s">
        <v>299</v>
      </c>
      <c r="B114" s="9" t="s">
        <v>278</v>
      </c>
      <c r="C114" s="9" t="s">
        <v>347</v>
      </c>
      <c r="D114" s="9" t="s">
        <v>196</v>
      </c>
      <c r="E114" s="15" t="s">
        <v>348</v>
      </c>
      <c r="F114" s="15" t="s">
        <v>349</v>
      </c>
      <c r="G114" s="42"/>
      <c r="H114" s="40"/>
      <c r="I114" s="7" t="s">
        <v>738</v>
      </c>
      <c r="J114" s="14" t="s">
        <v>196</v>
      </c>
      <c r="K114" s="36"/>
    </row>
    <row r="115" spans="1:11" x14ac:dyDescent="0.25">
      <c r="A115" s="9" t="s">
        <v>299</v>
      </c>
      <c r="B115" s="9" t="s">
        <v>278</v>
      </c>
      <c r="C115" s="9" t="s">
        <v>347</v>
      </c>
      <c r="D115" s="9" t="s">
        <v>196</v>
      </c>
      <c r="E115" s="15" t="s">
        <v>335</v>
      </c>
      <c r="F115" s="15" t="s">
        <v>350</v>
      </c>
      <c r="G115" s="42"/>
      <c r="H115" s="40"/>
      <c r="I115" s="7" t="s">
        <v>738</v>
      </c>
      <c r="J115" s="14" t="s">
        <v>196</v>
      </c>
      <c r="K115" s="36"/>
    </row>
    <row r="116" spans="1:11" x14ac:dyDescent="0.25">
      <c r="A116" s="9" t="s">
        <v>299</v>
      </c>
      <c r="B116" s="9" t="s">
        <v>278</v>
      </c>
      <c r="C116" s="9" t="s">
        <v>351</v>
      </c>
      <c r="D116" s="9" t="s">
        <v>196</v>
      </c>
      <c r="E116" s="15" t="s">
        <v>352</v>
      </c>
      <c r="F116" s="15" t="s">
        <v>353</v>
      </c>
      <c r="G116" s="42"/>
      <c r="H116" s="40"/>
      <c r="I116" s="7" t="s">
        <v>738</v>
      </c>
      <c r="J116" s="14" t="s">
        <v>196</v>
      </c>
      <c r="K116" s="36"/>
    </row>
    <row r="117" spans="1:11" x14ac:dyDescent="0.25">
      <c r="A117" s="9" t="s">
        <v>299</v>
      </c>
      <c r="B117" s="9" t="s">
        <v>278</v>
      </c>
      <c r="C117" s="9" t="s">
        <v>354</v>
      </c>
      <c r="D117" s="9" t="s">
        <v>196</v>
      </c>
      <c r="E117" s="15" t="s">
        <v>355</v>
      </c>
      <c r="F117" s="15" t="s">
        <v>356</v>
      </c>
      <c r="G117" s="42"/>
      <c r="H117" s="40"/>
      <c r="I117" s="7" t="s">
        <v>738</v>
      </c>
      <c r="J117" s="14" t="s">
        <v>196</v>
      </c>
      <c r="K117" s="36"/>
    </row>
    <row r="118" spans="1:11" x14ac:dyDescent="0.25">
      <c r="A118" s="9" t="s">
        <v>299</v>
      </c>
      <c r="B118" s="9" t="s">
        <v>278</v>
      </c>
      <c r="C118" s="9" t="s">
        <v>354</v>
      </c>
      <c r="D118" s="9" t="s">
        <v>196</v>
      </c>
      <c r="E118" s="15" t="s">
        <v>357</v>
      </c>
      <c r="F118" s="15" t="s">
        <v>358</v>
      </c>
      <c r="G118" s="42"/>
      <c r="H118" s="40"/>
      <c r="I118" s="7" t="s">
        <v>738</v>
      </c>
      <c r="J118" s="14" t="s">
        <v>196</v>
      </c>
      <c r="K118" s="36"/>
    </row>
    <row r="119" spans="1:11" x14ac:dyDescent="0.25">
      <c r="A119" s="9" t="s">
        <v>299</v>
      </c>
      <c r="B119" s="9" t="s">
        <v>278</v>
      </c>
      <c r="C119" s="9" t="s">
        <v>359</v>
      </c>
      <c r="D119" s="9" t="s">
        <v>196</v>
      </c>
      <c r="E119" s="15" t="s">
        <v>360</v>
      </c>
      <c r="F119" s="15" t="s">
        <v>361</v>
      </c>
      <c r="G119" s="42"/>
      <c r="H119" s="40"/>
      <c r="I119" s="7" t="s">
        <v>738</v>
      </c>
      <c r="J119" s="14" t="s">
        <v>196</v>
      </c>
      <c r="K119" s="36"/>
    </row>
    <row r="120" spans="1:11" x14ac:dyDescent="0.25">
      <c r="A120" s="9" t="s">
        <v>299</v>
      </c>
      <c r="B120" s="9" t="s">
        <v>278</v>
      </c>
      <c r="C120" s="9" t="s">
        <v>359</v>
      </c>
      <c r="D120" s="9" t="s">
        <v>196</v>
      </c>
      <c r="E120" s="15" t="s">
        <v>362</v>
      </c>
      <c r="F120" s="15" t="s">
        <v>363</v>
      </c>
      <c r="G120" s="42"/>
      <c r="H120" s="40"/>
      <c r="I120" s="7" t="s">
        <v>738</v>
      </c>
      <c r="J120" s="14" t="s">
        <v>196</v>
      </c>
      <c r="K120" s="36"/>
    </row>
    <row r="121" spans="1:11" x14ac:dyDescent="0.25">
      <c r="A121" s="10" t="s">
        <v>364</v>
      </c>
      <c r="B121" s="10" t="s">
        <v>365</v>
      </c>
      <c r="C121" s="10" t="s">
        <v>366</v>
      </c>
      <c r="D121" s="10" t="s">
        <v>51</v>
      </c>
      <c r="E121" s="16" t="s">
        <v>367</v>
      </c>
      <c r="F121" s="16" t="s">
        <v>368</v>
      </c>
      <c r="G121" s="43"/>
      <c r="H121" s="40"/>
      <c r="I121" s="7" t="s">
        <v>738</v>
      </c>
      <c r="J121" s="14" t="s">
        <v>196</v>
      </c>
      <c r="K121" s="36"/>
    </row>
    <row r="122" spans="1:11" x14ac:dyDescent="0.25">
      <c r="A122" s="10" t="s">
        <v>364</v>
      </c>
      <c r="B122" s="10" t="s">
        <v>365</v>
      </c>
      <c r="C122" s="10" t="s">
        <v>366</v>
      </c>
      <c r="D122" s="10" t="s">
        <v>51</v>
      </c>
      <c r="E122" s="16" t="s">
        <v>369</v>
      </c>
      <c r="F122" s="16" t="s">
        <v>370</v>
      </c>
      <c r="G122" s="43"/>
      <c r="H122" s="40"/>
      <c r="I122" s="7" t="s">
        <v>738</v>
      </c>
      <c r="J122" s="14" t="s">
        <v>196</v>
      </c>
      <c r="K122" s="36"/>
    </row>
    <row r="123" spans="1:11" x14ac:dyDescent="0.25">
      <c r="A123" s="10" t="s">
        <v>364</v>
      </c>
      <c r="B123" s="10" t="s">
        <v>365</v>
      </c>
      <c r="C123" s="10" t="s">
        <v>366</v>
      </c>
      <c r="D123" s="10" t="s">
        <v>51</v>
      </c>
      <c r="E123" s="16" t="s">
        <v>371</v>
      </c>
      <c r="F123" s="17" t="s">
        <v>372</v>
      </c>
      <c r="G123" s="43"/>
      <c r="H123" s="40"/>
      <c r="I123" s="7" t="s">
        <v>738</v>
      </c>
      <c r="J123" s="14" t="s">
        <v>196</v>
      </c>
      <c r="K123" s="36"/>
    </row>
    <row r="124" spans="1:11" x14ac:dyDescent="0.25">
      <c r="A124" s="10" t="s">
        <v>364</v>
      </c>
      <c r="B124" s="10" t="s">
        <v>365</v>
      </c>
      <c r="C124" s="10" t="s">
        <v>373</v>
      </c>
      <c r="D124" s="10" t="s">
        <v>51</v>
      </c>
      <c r="E124" s="16" t="s">
        <v>374</v>
      </c>
      <c r="F124" s="16" t="s">
        <v>375</v>
      </c>
      <c r="G124" s="43"/>
      <c r="H124" s="40"/>
      <c r="I124" s="7" t="s">
        <v>738</v>
      </c>
      <c r="J124" s="14" t="s">
        <v>196</v>
      </c>
      <c r="K124" s="36"/>
    </row>
    <row r="125" spans="1:11" x14ac:dyDescent="0.25">
      <c r="A125" s="10" t="s">
        <v>364</v>
      </c>
      <c r="B125" s="10" t="s">
        <v>365</v>
      </c>
      <c r="C125" s="10" t="s">
        <v>376</v>
      </c>
      <c r="D125" s="10" t="s">
        <v>51</v>
      </c>
      <c r="E125" s="16" t="s">
        <v>377</v>
      </c>
      <c r="F125" s="16" t="s">
        <v>378</v>
      </c>
      <c r="G125" s="43"/>
      <c r="H125" s="40"/>
      <c r="I125" s="7" t="s">
        <v>738</v>
      </c>
      <c r="J125" s="14" t="s">
        <v>196</v>
      </c>
      <c r="K125" s="36"/>
    </row>
    <row r="126" spans="1:11" x14ac:dyDescent="0.25">
      <c r="A126" s="10" t="s">
        <v>364</v>
      </c>
      <c r="B126" s="10" t="s">
        <v>365</v>
      </c>
      <c r="C126" s="10" t="s">
        <v>376</v>
      </c>
      <c r="D126" s="10" t="s">
        <v>51</v>
      </c>
      <c r="E126" s="16" t="s">
        <v>340</v>
      </c>
      <c r="F126" s="16" t="s">
        <v>379</v>
      </c>
      <c r="G126" s="43"/>
      <c r="H126" s="40"/>
      <c r="I126" s="7" t="s">
        <v>738</v>
      </c>
      <c r="J126" s="14" t="s">
        <v>196</v>
      </c>
      <c r="K126" s="36"/>
    </row>
    <row r="127" spans="1:11" x14ac:dyDescent="0.25">
      <c r="A127" s="10" t="s">
        <v>364</v>
      </c>
      <c r="B127" s="10" t="s">
        <v>365</v>
      </c>
      <c r="C127" s="10" t="s">
        <v>380</v>
      </c>
      <c r="D127" s="10" t="s">
        <v>51</v>
      </c>
      <c r="E127" s="16" t="s">
        <v>381</v>
      </c>
      <c r="F127" s="16" t="s">
        <v>382</v>
      </c>
      <c r="G127" s="43"/>
      <c r="H127" s="40"/>
      <c r="I127" s="7" t="s">
        <v>738</v>
      </c>
      <c r="J127" s="14" t="s">
        <v>196</v>
      </c>
      <c r="K127" s="36"/>
    </row>
    <row r="128" spans="1:11" x14ac:dyDescent="0.25">
      <c r="A128" s="10" t="s">
        <v>364</v>
      </c>
      <c r="B128" s="10" t="s">
        <v>365</v>
      </c>
      <c r="C128" s="10" t="s">
        <v>380</v>
      </c>
      <c r="D128" s="10" t="s">
        <v>51</v>
      </c>
      <c r="E128" s="16" t="s">
        <v>383</v>
      </c>
      <c r="F128" s="16" t="s">
        <v>384</v>
      </c>
      <c r="G128" s="43"/>
      <c r="H128" s="40"/>
      <c r="I128" s="7" t="s">
        <v>738</v>
      </c>
      <c r="J128" s="14" t="s">
        <v>196</v>
      </c>
      <c r="K128" s="36"/>
    </row>
    <row r="129" spans="1:11" x14ac:dyDescent="0.25">
      <c r="A129" s="10" t="s">
        <v>364</v>
      </c>
      <c r="B129" s="10" t="s">
        <v>365</v>
      </c>
      <c r="C129" s="10" t="s">
        <v>385</v>
      </c>
      <c r="D129" s="10" t="s">
        <v>51</v>
      </c>
      <c r="E129" s="16" t="s">
        <v>386</v>
      </c>
      <c r="F129" s="16" t="s">
        <v>387</v>
      </c>
      <c r="G129" s="43"/>
      <c r="H129" s="40"/>
      <c r="I129" s="7" t="s">
        <v>738</v>
      </c>
      <c r="J129" s="14" t="s">
        <v>196</v>
      </c>
      <c r="K129" s="36"/>
    </row>
    <row r="130" spans="1:11" x14ac:dyDescent="0.25">
      <c r="A130" s="10" t="s">
        <v>364</v>
      </c>
      <c r="B130" s="10" t="s">
        <v>365</v>
      </c>
      <c r="C130" s="10" t="s">
        <v>385</v>
      </c>
      <c r="D130" s="10" t="s">
        <v>51</v>
      </c>
      <c r="E130" s="16" t="s">
        <v>388</v>
      </c>
      <c r="F130" s="16" t="s">
        <v>389</v>
      </c>
      <c r="G130" s="43"/>
      <c r="H130" s="40"/>
      <c r="I130" s="7" t="s">
        <v>738</v>
      </c>
      <c r="J130" s="14" t="s">
        <v>196</v>
      </c>
      <c r="K130" s="36"/>
    </row>
    <row r="131" spans="1:11" x14ac:dyDescent="0.25">
      <c r="A131" s="10" t="s">
        <v>364</v>
      </c>
      <c r="B131" s="10" t="s">
        <v>365</v>
      </c>
      <c r="C131" s="10" t="s">
        <v>390</v>
      </c>
      <c r="D131" s="10" t="s">
        <v>196</v>
      </c>
      <c r="E131" s="16" t="s">
        <v>391</v>
      </c>
      <c r="F131" s="16" t="s">
        <v>392</v>
      </c>
      <c r="G131" s="43"/>
      <c r="H131" s="40"/>
      <c r="I131" s="7" t="s">
        <v>738</v>
      </c>
      <c r="J131" s="14" t="s">
        <v>196</v>
      </c>
      <c r="K131" s="36"/>
    </row>
    <row r="132" spans="1:11" x14ac:dyDescent="0.25">
      <c r="A132" s="10" t="s">
        <v>364</v>
      </c>
      <c r="B132" s="10" t="s">
        <v>365</v>
      </c>
      <c r="C132" s="10" t="s">
        <v>393</v>
      </c>
      <c r="D132" s="10" t="s">
        <v>196</v>
      </c>
      <c r="E132" s="16" t="s">
        <v>394</v>
      </c>
      <c r="F132" s="16" t="s">
        <v>395</v>
      </c>
      <c r="G132" s="43"/>
      <c r="H132" s="40"/>
      <c r="I132" s="7" t="s">
        <v>738</v>
      </c>
      <c r="J132" s="14" t="s">
        <v>196</v>
      </c>
      <c r="K132" s="36"/>
    </row>
    <row r="133" spans="1:11" x14ac:dyDescent="0.25">
      <c r="A133" s="10" t="s">
        <v>396</v>
      </c>
      <c r="B133" s="10" t="s">
        <v>397</v>
      </c>
      <c r="C133" s="10" t="s">
        <v>397</v>
      </c>
      <c r="D133" s="10" t="s">
        <v>51</v>
      </c>
      <c r="E133" s="16" t="s">
        <v>398</v>
      </c>
      <c r="F133" s="16" t="s">
        <v>399</v>
      </c>
      <c r="G133" s="44"/>
      <c r="H133" s="40"/>
      <c r="I133" s="7" t="s">
        <v>738</v>
      </c>
      <c r="J133" s="14" t="s">
        <v>196</v>
      </c>
      <c r="K133" s="36"/>
    </row>
    <row r="134" spans="1:11" x14ac:dyDescent="0.25">
      <c r="A134" s="10" t="s">
        <v>396</v>
      </c>
      <c r="B134" s="10" t="s">
        <v>397</v>
      </c>
      <c r="C134" s="10" t="s">
        <v>397</v>
      </c>
      <c r="D134" s="10" t="s">
        <v>51</v>
      </c>
      <c r="E134" s="16" t="s">
        <v>400</v>
      </c>
      <c r="F134" s="16" t="s">
        <v>401</v>
      </c>
      <c r="G134" s="44"/>
      <c r="H134" s="40"/>
      <c r="I134" s="7" t="s">
        <v>738</v>
      </c>
      <c r="J134" s="14" t="s">
        <v>196</v>
      </c>
      <c r="K134" s="36"/>
    </row>
    <row r="135" spans="1:11" x14ac:dyDescent="0.25">
      <c r="A135" s="10" t="s">
        <v>396</v>
      </c>
      <c r="B135" s="10" t="s">
        <v>397</v>
      </c>
      <c r="C135" s="10" t="s">
        <v>402</v>
      </c>
      <c r="D135" s="10" t="s">
        <v>51</v>
      </c>
      <c r="E135" s="16" t="s">
        <v>403</v>
      </c>
      <c r="F135" s="16" t="s">
        <v>404</v>
      </c>
      <c r="G135" s="44"/>
      <c r="H135" s="40"/>
      <c r="I135" s="7" t="s">
        <v>738</v>
      </c>
      <c r="J135" s="14" t="s">
        <v>196</v>
      </c>
      <c r="K135" s="36"/>
    </row>
    <row r="136" spans="1:11" x14ac:dyDescent="0.25">
      <c r="A136" s="10" t="s">
        <v>396</v>
      </c>
      <c r="B136" s="10" t="s">
        <v>397</v>
      </c>
      <c r="C136" s="10" t="s">
        <v>402</v>
      </c>
      <c r="D136" s="10" t="s">
        <v>51</v>
      </c>
      <c r="E136" s="16" t="s">
        <v>405</v>
      </c>
      <c r="F136" s="16" t="s">
        <v>406</v>
      </c>
      <c r="G136" s="44"/>
      <c r="H136" s="40"/>
      <c r="I136" s="7" t="s">
        <v>738</v>
      </c>
      <c r="J136" s="14" t="s">
        <v>196</v>
      </c>
      <c r="K136" s="36"/>
    </row>
    <row r="137" spans="1:11" x14ac:dyDescent="0.25">
      <c r="A137" s="10" t="s">
        <v>396</v>
      </c>
      <c r="B137" s="10" t="s">
        <v>397</v>
      </c>
      <c r="C137" s="10" t="s">
        <v>407</v>
      </c>
      <c r="D137" s="10" t="s">
        <v>408</v>
      </c>
      <c r="E137" s="16" t="s">
        <v>183</v>
      </c>
      <c r="F137" s="16" t="s">
        <v>409</v>
      </c>
      <c r="G137" s="44"/>
      <c r="H137" s="40"/>
      <c r="I137" s="7" t="s">
        <v>738</v>
      </c>
      <c r="J137" s="14" t="s">
        <v>196</v>
      </c>
      <c r="K137" s="36"/>
    </row>
    <row r="138" spans="1:11" x14ac:dyDescent="0.25">
      <c r="A138" s="10" t="s">
        <v>396</v>
      </c>
      <c r="B138" s="10" t="s">
        <v>397</v>
      </c>
      <c r="C138" s="10" t="s">
        <v>407</v>
      </c>
      <c r="D138" s="10" t="s">
        <v>408</v>
      </c>
      <c r="E138" s="16" t="s">
        <v>410</v>
      </c>
      <c r="F138" s="16" t="s">
        <v>411</v>
      </c>
      <c r="G138" s="44"/>
      <c r="H138" s="40"/>
      <c r="I138" s="7" t="s">
        <v>738</v>
      </c>
      <c r="J138" s="14" t="s">
        <v>196</v>
      </c>
      <c r="K138" s="36"/>
    </row>
    <row r="139" spans="1:11" x14ac:dyDescent="0.25">
      <c r="A139" s="10" t="s">
        <v>396</v>
      </c>
      <c r="B139" s="10" t="s">
        <v>397</v>
      </c>
      <c r="C139" s="10" t="s">
        <v>412</v>
      </c>
      <c r="D139" s="10" t="s">
        <v>408</v>
      </c>
      <c r="E139" s="16" t="s">
        <v>413</v>
      </c>
      <c r="F139" s="16" t="s">
        <v>414</v>
      </c>
      <c r="G139" s="44"/>
      <c r="H139" s="40"/>
      <c r="I139" s="7" t="s">
        <v>738</v>
      </c>
      <c r="J139" s="14" t="s">
        <v>196</v>
      </c>
      <c r="K139" s="36"/>
    </row>
    <row r="140" spans="1:11" x14ac:dyDescent="0.25">
      <c r="A140" s="10" t="s">
        <v>396</v>
      </c>
      <c r="B140" s="10" t="s">
        <v>397</v>
      </c>
      <c r="C140" s="10" t="s">
        <v>412</v>
      </c>
      <c r="D140" s="10" t="s">
        <v>408</v>
      </c>
      <c r="E140" s="16" t="s">
        <v>415</v>
      </c>
      <c r="F140" s="16" t="s">
        <v>416</v>
      </c>
      <c r="G140" s="44"/>
      <c r="H140" s="40"/>
      <c r="I140" s="7" t="s">
        <v>738</v>
      </c>
      <c r="J140" s="14" t="s">
        <v>196</v>
      </c>
      <c r="K140" s="36"/>
    </row>
    <row r="141" spans="1:11" x14ac:dyDescent="0.25">
      <c r="A141" s="10" t="s">
        <v>396</v>
      </c>
      <c r="B141" s="10" t="s">
        <v>397</v>
      </c>
      <c r="C141" s="10" t="s">
        <v>417</v>
      </c>
      <c r="D141" s="10" t="s">
        <v>408</v>
      </c>
      <c r="E141" s="16" t="s">
        <v>418</v>
      </c>
      <c r="F141" s="16" t="s">
        <v>419</v>
      </c>
      <c r="G141" s="44"/>
      <c r="H141" s="40"/>
      <c r="I141" s="7" t="s">
        <v>738</v>
      </c>
      <c r="J141" s="14" t="s">
        <v>196</v>
      </c>
      <c r="K141" s="36"/>
    </row>
    <row r="142" spans="1:11" x14ac:dyDescent="0.25">
      <c r="A142" s="10" t="s">
        <v>396</v>
      </c>
      <c r="B142" s="10" t="s">
        <v>397</v>
      </c>
      <c r="C142" s="10" t="s">
        <v>417</v>
      </c>
      <c r="D142" s="10" t="s">
        <v>408</v>
      </c>
      <c r="E142" s="16" t="s">
        <v>420</v>
      </c>
      <c r="F142" s="16" t="s">
        <v>421</v>
      </c>
      <c r="G142" s="44"/>
      <c r="H142" s="40"/>
      <c r="I142" s="7" t="s">
        <v>738</v>
      </c>
      <c r="J142" s="14" t="s">
        <v>196</v>
      </c>
      <c r="K142" s="36"/>
    </row>
    <row r="143" spans="1:11" x14ac:dyDescent="0.25">
      <c r="A143" s="10" t="s">
        <v>396</v>
      </c>
      <c r="B143" s="10" t="s">
        <v>397</v>
      </c>
      <c r="C143" s="10" t="s">
        <v>422</v>
      </c>
      <c r="D143" s="10" t="s">
        <v>408</v>
      </c>
      <c r="E143" s="16" t="s">
        <v>423</v>
      </c>
      <c r="F143" s="16" t="s">
        <v>424</v>
      </c>
      <c r="G143" s="44"/>
      <c r="H143" s="40"/>
      <c r="I143" s="7" t="s">
        <v>738</v>
      </c>
      <c r="J143" s="14" t="s">
        <v>196</v>
      </c>
      <c r="K143" s="36"/>
    </row>
    <row r="144" spans="1:11" x14ac:dyDescent="0.25">
      <c r="A144" s="10" t="s">
        <v>396</v>
      </c>
      <c r="B144" s="10" t="s">
        <v>397</v>
      </c>
      <c r="C144" s="10" t="s">
        <v>425</v>
      </c>
      <c r="D144" s="10" t="s">
        <v>408</v>
      </c>
      <c r="E144" s="16" t="s">
        <v>426</v>
      </c>
      <c r="F144" s="16" t="s">
        <v>427</v>
      </c>
      <c r="G144" s="44"/>
      <c r="H144" s="40"/>
      <c r="I144" s="7" t="s">
        <v>738</v>
      </c>
      <c r="J144" s="14" t="s">
        <v>196</v>
      </c>
      <c r="K144" s="36"/>
    </row>
    <row r="145" spans="1:11" x14ac:dyDescent="0.25">
      <c r="A145" s="10" t="s">
        <v>396</v>
      </c>
      <c r="B145" s="10" t="s">
        <v>397</v>
      </c>
      <c r="C145" s="10" t="s">
        <v>428</v>
      </c>
      <c r="D145" s="10" t="s">
        <v>408</v>
      </c>
      <c r="E145" s="16" t="s">
        <v>99</v>
      </c>
      <c r="F145" s="16" t="s">
        <v>429</v>
      </c>
      <c r="G145" s="44"/>
      <c r="H145" s="40"/>
      <c r="I145" s="7" t="s">
        <v>738</v>
      </c>
      <c r="J145" s="14" t="s">
        <v>196</v>
      </c>
      <c r="K145" s="36"/>
    </row>
    <row r="146" spans="1:11" x14ac:dyDescent="0.25">
      <c r="A146" s="10" t="s">
        <v>396</v>
      </c>
      <c r="B146" s="10" t="s">
        <v>397</v>
      </c>
      <c r="C146" s="10" t="s">
        <v>428</v>
      </c>
      <c r="D146" s="10" t="s">
        <v>408</v>
      </c>
      <c r="E146" s="16" t="s">
        <v>413</v>
      </c>
      <c r="F146" s="16" t="s">
        <v>430</v>
      </c>
      <c r="G146" s="44"/>
      <c r="H146" s="40"/>
      <c r="I146" s="7" t="s">
        <v>738</v>
      </c>
      <c r="J146" s="14" t="s">
        <v>196</v>
      </c>
      <c r="K146" s="36"/>
    </row>
    <row r="147" spans="1:11" x14ac:dyDescent="0.25">
      <c r="A147" s="10" t="s">
        <v>396</v>
      </c>
      <c r="B147" s="10" t="s">
        <v>397</v>
      </c>
      <c r="C147" s="10" t="s">
        <v>431</v>
      </c>
      <c r="D147" s="10" t="s">
        <v>408</v>
      </c>
      <c r="E147" s="16" t="s">
        <v>432</v>
      </c>
      <c r="F147" s="16" t="s">
        <v>433</v>
      </c>
      <c r="G147" s="44"/>
      <c r="H147" s="40"/>
      <c r="I147" s="7" t="s">
        <v>738</v>
      </c>
      <c r="J147" s="14" t="s">
        <v>196</v>
      </c>
      <c r="K147" s="36"/>
    </row>
    <row r="148" spans="1:11" x14ac:dyDescent="0.25">
      <c r="A148" s="10" t="s">
        <v>396</v>
      </c>
      <c r="B148" s="10" t="s">
        <v>397</v>
      </c>
      <c r="C148" s="10" t="s">
        <v>431</v>
      </c>
      <c r="D148" s="10" t="s">
        <v>408</v>
      </c>
      <c r="E148" s="16" t="s">
        <v>434</v>
      </c>
      <c r="F148" s="16" t="s">
        <v>435</v>
      </c>
      <c r="G148" s="44"/>
      <c r="H148" s="40"/>
      <c r="I148" s="7" t="s">
        <v>738</v>
      </c>
      <c r="J148" s="14" t="s">
        <v>196</v>
      </c>
      <c r="K148" s="36"/>
    </row>
    <row r="149" spans="1:11" x14ac:dyDescent="0.25">
      <c r="A149" s="10" t="s">
        <v>396</v>
      </c>
      <c r="B149" s="10" t="s">
        <v>397</v>
      </c>
      <c r="C149" s="10" t="s">
        <v>436</v>
      </c>
      <c r="D149" s="10" t="s">
        <v>408</v>
      </c>
      <c r="E149" s="16" t="s">
        <v>437</v>
      </c>
      <c r="F149" s="16" t="s">
        <v>438</v>
      </c>
      <c r="G149" s="44"/>
      <c r="H149" s="40"/>
      <c r="I149" s="7" t="s">
        <v>738</v>
      </c>
      <c r="J149" s="14" t="s">
        <v>196</v>
      </c>
      <c r="K149" s="36"/>
    </row>
    <row r="150" spans="1:11" x14ac:dyDescent="0.25">
      <c r="A150" s="10" t="s">
        <v>396</v>
      </c>
      <c r="B150" s="10" t="s">
        <v>397</v>
      </c>
      <c r="C150" s="10" t="s">
        <v>436</v>
      </c>
      <c r="D150" s="10" t="s">
        <v>408</v>
      </c>
      <c r="E150" s="16" t="s">
        <v>439</v>
      </c>
      <c r="F150" s="16" t="s">
        <v>440</v>
      </c>
      <c r="G150" s="44"/>
      <c r="H150" s="40"/>
      <c r="I150" s="7" t="s">
        <v>738</v>
      </c>
      <c r="J150" s="14" t="s">
        <v>196</v>
      </c>
      <c r="K150" s="36"/>
    </row>
    <row r="151" spans="1:11" x14ac:dyDescent="0.25">
      <c r="A151" s="10" t="s">
        <v>396</v>
      </c>
      <c r="B151" s="10" t="s">
        <v>397</v>
      </c>
      <c r="C151" s="10" t="s">
        <v>441</v>
      </c>
      <c r="D151" s="10" t="s">
        <v>408</v>
      </c>
      <c r="E151" s="10" t="s">
        <v>442</v>
      </c>
      <c r="F151" s="10" t="s">
        <v>443</v>
      </c>
      <c r="G151" s="45"/>
      <c r="H151" s="40"/>
      <c r="I151" s="7" t="s">
        <v>738</v>
      </c>
      <c r="J151" s="14" t="s">
        <v>196</v>
      </c>
      <c r="K151" s="36"/>
    </row>
    <row r="152" spans="1:11" x14ac:dyDescent="0.25">
      <c r="A152" s="10" t="s">
        <v>396</v>
      </c>
      <c r="B152" s="10" t="s">
        <v>397</v>
      </c>
      <c r="C152" s="10" t="s">
        <v>444</v>
      </c>
      <c r="D152" s="10" t="s">
        <v>408</v>
      </c>
      <c r="E152" s="10" t="s">
        <v>403</v>
      </c>
      <c r="F152" s="10" t="s">
        <v>445</v>
      </c>
      <c r="G152" s="45"/>
      <c r="H152" s="40"/>
      <c r="I152" s="7" t="s">
        <v>738</v>
      </c>
      <c r="J152" s="14" t="s">
        <v>196</v>
      </c>
      <c r="K152" s="36"/>
    </row>
    <row r="153" spans="1:11" x14ac:dyDescent="0.25">
      <c r="A153" s="10" t="s">
        <v>396</v>
      </c>
      <c r="B153" s="10" t="s">
        <v>397</v>
      </c>
      <c r="C153" s="10" t="s">
        <v>446</v>
      </c>
      <c r="D153" s="10" t="s">
        <v>408</v>
      </c>
      <c r="E153" s="16" t="s">
        <v>447</v>
      </c>
      <c r="F153" s="16" t="s">
        <v>448</v>
      </c>
      <c r="G153" s="44"/>
      <c r="H153" s="40"/>
      <c r="I153" s="7" t="s">
        <v>738</v>
      </c>
      <c r="J153" s="14" t="s">
        <v>196</v>
      </c>
      <c r="K153" s="36"/>
    </row>
    <row r="154" spans="1:11" x14ac:dyDescent="0.25">
      <c r="A154" s="10" t="s">
        <v>449</v>
      </c>
      <c r="B154" s="10" t="s">
        <v>450</v>
      </c>
      <c r="C154" s="10" t="s">
        <v>450</v>
      </c>
      <c r="D154" s="10" t="s">
        <v>51</v>
      </c>
      <c r="E154" s="16" t="s">
        <v>451</v>
      </c>
      <c r="F154" s="16" t="s">
        <v>452</v>
      </c>
      <c r="G154" s="44"/>
      <c r="H154" s="40"/>
      <c r="I154" s="7" t="s">
        <v>738</v>
      </c>
      <c r="J154" s="14" t="s">
        <v>196</v>
      </c>
      <c r="K154" s="36"/>
    </row>
    <row r="155" spans="1:11" x14ac:dyDescent="0.25">
      <c r="A155" s="10" t="s">
        <v>449</v>
      </c>
      <c r="B155" s="10" t="s">
        <v>450</v>
      </c>
      <c r="C155" s="10" t="s">
        <v>450</v>
      </c>
      <c r="D155" s="10" t="s">
        <v>51</v>
      </c>
      <c r="E155" s="16" t="s">
        <v>453</v>
      </c>
      <c r="F155" s="16" t="s">
        <v>454</v>
      </c>
      <c r="G155" s="44"/>
      <c r="H155" s="40"/>
      <c r="I155" s="7" t="s">
        <v>738</v>
      </c>
      <c r="J155" s="14" t="s">
        <v>196</v>
      </c>
      <c r="K155" s="36"/>
    </row>
    <row r="156" spans="1:11" x14ac:dyDescent="0.25">
      <c r="A156" s="10" t="s">
        <v>449</v>
      </c>
      <c r="B156" s="10" t="s">
        <v>450</v>
      </c>
      <c r="C156" s="10" t="s">
        <v>455</v>
      </c>
      <c r="D156" s="10" t="s">
        <v>51</v>
      </c>
      <c r="E156" s="16" t="s">
        <v>456</v>
      </c>
      <c r="F156" s="16" t="s">
        <v>457</v>
      </c>
      <c r="G156" s="44"/>
      <c r="H156" s="40"/>
      <c r="I156" s="7" t="s">
        <v>738</v>
      </c>
      <c r="J156" s="14" t="s">
        <v>196</v>
      </c>
      <c r="K156" s="36"/>
    </row>
    <row r="157" spans="1:11" x14ac:dyDescent="0.25">
      <c r="A157" s="10" t="s">
        <v>449</v>
      </c>
      <c r="B157" s="10" t="s">
        <v>450</v>
      </c>
      <c r="C157" s="10" t="s">
        <v>455</v>
      </c>
      <c r="D157" s="10" t="s">
        <v>51</v>
      </c>
      <c r="E157" s="16" t="s">
        <v>121</v>
      </c>
      <c r="F157" s="16" t="s">
        <v>458</v>
      </c>
      <c r="G157" s="44"/>
      <c r="H157" s="40"/>
      <c r="I157" s="7" t="s">
        <v>738</v>
      </c>
      <c r="J157" s="14" t="s">
        <v>196</v>
      </c>
      <c r="K157" s="36"/>
    </row>
    <row r="158" spans="1:11" x14ac:dyDescent="0.25">
      <c r="A158" s="10" t="s">
        <v>449</v>
      </c>
      <c r="B158" s="10" t="s">
        <v>450</v>
      </c>
      <c r="C158" s="10" t="s">
        <v>459</v>
      </c>
      <c r="D158" s="10" t="s">
        <v>51</v>
      </c>
      <c r="E158" s="16" t="s">
        <v>460</v>
      </c>
      <c r="F158" s="16" t="s">
        <v>461</v>
      </c>
      <c r="G158" s="44"/>
      <c r="H158" s="40"/>
      <c r="I158" s="7" t="s">
        <v>738</v>
      </c>
      <c r="J158" s="14" t="s">
        <v>196</v>
      </c>
      <c r="K158" s="36"/>
    </row>
    <row r="159" spans="1:11" x14ac:dyDescent="0.25">
      <c r="A159" s="10" t="s">
        <v>449</v>
      </c>
      <c r="B159" s="10" t="s">
        <v>450</v>
      </c>
      <c r="C159" s="10" t="s">
        <v>459</v>
      </c>
      <c r="D159" s="10" t="s">
        <v>51</v>
      </c>
      <c r="E159" s="16" t="s">
        <v>462</v>
      </c>
      <c r="F159" s="16" t="s">
        <v>461</v>
      </c>
      <c r="G159" s="44"/>
      <c r="H159" s="40"/>
      <c r="I159" s="7" t="s">
        <v>738</v>
      </c>
      <c r="J159" s="14" t="s">
        <v>196</v>
      </c>
      <c r="K159" s="36"/>
    </row>
    <row r="160" spans="1:11" x14ac:dyDescent="0.25">
      <c r="A160" s="10" t="s">
        <v>449</v>
      </c>
      <c r="B160" s="10" t="s">
        <v>450</v>
      </c>
      <c r="C160" s="10" t="s">
        <v>463</v>
      </c>
      <c r="D160" s="10" t="s">
        <v>51</v>
      </c>
      <c r="E160" s="16" t="s">
        <v>464</v>
      </c>
      <c r="F160" s="16" t="s">
        <v>465</v>
      </c>
      <c r="G160" s="44"/>
      <c r="H160" s="40"/>
      <c r="I160" s="7" t="s">
        <v>738</v>
      </c>
      <c r="J160" s="14" t="s">
        <v>196</v>
      </c>
      <c r="K160" s="36"/>
    </row>
    <row r="161" spans="1:11" x14ac:dyDescent="0.25">
      <c r="A161" s="10" t="s">
        <v>449</v>
      </c>
      <c r="B161" s="10" t="s">
        <v>450</v>
      </c>
      <c r="C161" s="10" t="s">
        <v>463</v>
      </c>
      <c r="D161" s="10" t="s">
        <v>51</v>
      </c>
      <c r="E161" s="16" t="s">
        <v>460</v>
      </c>
      <c r="F161" s="16" t="s">
        <v>466</v>
      </c>
      <c r="G161" s="44"/>
      <c r="H161" s="40"/>
      <c r="I161" s="7" t="s">
        <v>738</v>
      </c>
      <c r="J161" s="14" t="s">
        <v>196</v>
      </c>
      <c r="K161" s="36"/>
    </row>
    <row r="162" spans="1:11" x14ac:dyDescent="0.25">
      <c r="A162" s="10" t="s">
        <v>449</v>
      </c>
      <c r="B162" s="10" t="s">
        <v>450</v>
      </c>
      <c r="C162" s="10" t="s">
        <v>467</v>
      </c>
      <c r="D162" s="10" t="s">
        <v>408</v>
      </c>
      <c r="E162" s="16" t="s">
        <v>468</v>
      </c>
      <c r="F162" s="16" t="s">
        <v>469</v>
      </c>
      <c r="G162" s="44"/>
      <c r="H162" s="40"/>
      <c r="I162" s="7" t="s">
        <v>738</v>
      </c>
      <c r="J162" s="14" t="s">
        <v>196</v>
      </c>
      <c r="K162" s="36"/>
    </row>
    <row r="163" spans="1:11" x14ac:dyDescent="0.25">
      <c r="A163" s="10" t="s">
        <v>449</v>
      </c>
      <c r="B163" s="10" t="s">
        <v>450</v>
      </c>
      <c r="C163" s="10" t="s">
        <v>467</v>
      </c>
      <c r="D163" s="10" t="s">
        <v>408</v>
      </c>
      <c r="E163" s="16" t="s">
        <v>470</v>
      </c>
      <c r="F163" s="16" t="s">
        <v>471</v>
      </c>
      <c r="G163" s="44"/>
      <c r="H163" s="40"/>
      <c r="I163" s="7" t="s">
        <v>738</v>
      </c>
      <c r="J163" s="14" t="s">
        <v>196</v>
      </c>
      <c r="K163" s="36"/>
    </row>
    <row r="164" spans="1:11" x14ac:dyDescent="0.25">
      <c r="A164" s="10" t="s">
        <v>449</v>
      </c>
      <c r="B164" s="10" t="s">
        <v>450</v>
      </c>
      <c r="C164" s="10" t="s">
        <v>472</v>
      </c>
      <c r="D164" s="10" t="s">
        <v>408</v>
      </c>
      <c r="E164" s="16" t="s">
        <v>473</v>
      </c>
      <c r="F164" s="16" t="s">
        <v>474</v>
      </c>
      <c r="G164" s="44"/>
      <c r="H164" s="40"/>
      <c r="I164" s="7" t="s">
        <v>738</v>
      </c>
      <c r="J164" s="14" t="s">
        <v>196</v>
      </c>
      <c r="K164" s="36"/>
    </row>
    <row r="165" spans="1:11" x14ac:dyDescent="0.25">
      <c r="A165" s="10" t="s">
        <v>449</v>
      </c>
      <c r="B165" s="10" t="s">
        <v>450</v>
      </c>
      <c r="C165" s="10" t="s">
        <v>472</v>
      </c>
      <c r="D165" s="10" t="s">
        <v>408</v>
      </c>
      <c r="E165" s="16" t="s">
        <v>475</v>
      </c>
      <c r="F165" s="16" t="s">
        <v>476</v>
      </c>
      <c r="G165" s="44"/>
      <c r="H165" s="40"/>
      <c r="I165" s="7" t="s">
        <v>738</v>
      </c>
      <c r="J165" s="14" t="s">
        <v>196</v>
      </c>
      <c r="K165" s="36"/>
    </row>
    <row r="166" spans="1:11" x14ac:dyDescent="0.25">
      <c r="A166" s="10" t="s">
        <v>449</v>
      </c>
      <c r="B166" s="10" t="s">
        <v>450</v>
      </c>
      <c r="C166" s="10" t="s">
        <v>477</v>
      </c>
      <c r="D166" s="10" t="s">
        <v>408</v>
      </c>
      <c r="E166" s="16" t="s">
        <v>478</v>
      </c>
      <c r="F166" s="16" t="s">
        <v>479</v>
      </c>
      <c r="G166" s="44"/>
      <c r="H166" s="40"/>
      <c r="I166" s="7" t="s">
        <v>738</v>
      </c>
      <c r="J166" s="14" t="s">
        <v>196</v>
      </c>
      <c r="K166" s="36"/>
    </row>
    <row r="167" spans="1:11" x14ac:dyDescent="0.25">
      <c r="A167" s="10" t="s">
        <v>449</v>
      </c>
      <c r="B167" s="10" t="s">
        <v>450</v>
      </c>
      <c r="C167" s="10" t="s">
        <v>477</v>
      </c>
      <c r="D167" s="10" t="s">
        <v>408</v>
      </c>
      <c r="E167" s="16" t="s">
        <v>413</v>
      </c>
      <c r="F167" s="16" t="s">
        <v>480</v>
      </c>
      <c r="G167" s="44"/>
      <c r="H167" s="40"/>
      <c r="I167" s="7" t="s">
        <v>738</v>
      </c>
      <c r="J167" s="14" t="s">
        <v>196</v>
      </c>
      <c r="K167" s="36"/>
    </row>
    <row r="168" spans="1:11" x14ac:dyDescent="0.25">
      <c r="A168" s="10" t="s">
        <v>449</v>
      </c>
      <c r="B168" s="10" t="s">
        <v>450</v>
      </c>
      <c r="C168" s="10" t="s">
        <v>481</v>
      </c>
      <c r="D168" s="10" t="s">
        <v>408</v>
      </c>
      <c r="E168" s="16" t="s">
        <v>183</v>
      </c>
      <c r="F168" s="16" t="s">
        <v>482</v>
      </c>
      <c r="G168" s="44"/>
      <c r="H168" s="40"/>
      <c r="I168" s="7" t="s">
        <v>738</v>
      </c>
      <c r="J168" s="14" t="s">
        <v>196</v>
      </c>
      <c r="K168" s="36"/>
    </row>
    <row r="169" spans="1:11" x14ac:dyDescent="0.25">
      <c r="A169" s="10" t="s">
        <v>449</v>
      </c>
      <c r="B169" s="10" t="s">
        <v>450</v>
      </c>
      <c r="C169" s="10" t="s">
        <v>481</v>
      </c>
      <c r="D169" s="10" t="s">
        <v>408</v>
      </c>
      <c r="E169" s="16" t="s">
        <v>475</v>
      </c>
      <c r="F169" s="16" t="s">
        <v>483</v>
      </c>
      <c r="G169" s="44"/>
      <c r="H169" s="40"/>
      <c r="I169" s="7" t="s">
        <v>738</v>
      </c>
      <c r="J169" s="14" t="s">
        <v>196</v>
      </c>
      <c r="K169" s="36"/>
    </row>
    <row r="170" spans="1:11" x14ac:dyDescent="0.25">
      <c r="A170" s="10" t="s">
        <v>449</v>
      </c>
      <c r="B170" s="10" t="s">
        <v>450</v>
      </c>
      <c r="C170" s="10" t="s">
        <v>484</v>
      </c>
      <c r="D170" s="10" t="s">
        <v>408</v>
      </c>
      <c r="E170" s="16" t="s">
        <v>183</v>
      </c>
      <c r="F170" s="16" t="s">
        <v>485</v>
      </c>
      <c r="G170" s="44"/>
      <c r="H170" s="40"/>
      <c r="I170" s="7" t="s">
        <v>738</v>
      </c>
      <c r="J170" s="14" t="s">
        <v>196</v>
      </c>
      <c r="K170" s="36"/>
    </row>
    <row r="171" spans="1:11" x14ac:dyDescent="0.25">
      <c r="A171" s="10" t="s">
        <v>449</v>
      </c>
      <c r="B171" s="10" t="s">
        <v>450</v>
      </c>
      <c r="C171" s="10" t="s">
        <v>484</v>
      </c>
      <c r="D171" s="10" t="s">
        <v>408</v>
      </c>
      <c r="E171" s="16" t="s">
        <v>486</v>
      </c>
      <c r="F171" s="16" t="s">
        <v>485</v>
      </c>
      <c r="G171" s="44"/>
      <c r="H171" s="40"/>
      <c r="I171" s="7" t="s">
        <v>738</v>
      </c>
      <c r="J171" s="14" t="s">
        <v>196</v>
      </c>
      <c r="K171" s="36"/>
    </row>
    <row r="172" spans="1:11" x14ac:dyDescent="0.25">
      <c r="A172" s="10" t="s">
        <v>449</v>
      </c>
      <c r="B172" s="10" t="s">
        <v>450</v>
      </c>
      <c r="C172" s="10" t="s">
        <v>487</v>
      </c>
      <c r="D172" s="10" t="s">
        <v>408</v>
      </c>
      <c r="E172" s="16" t="s">
        <v>488</v>
      </c>
      <c r="F172" s="16" t="s">
        <v>489</v>
      </c>
      <c r="G172" s="44"/>
      <c r="H172" s="40"/>
      <c r="I172" s="7" t="s">
        <v>738</v>
      </c>
      <c r="J172" s="14" t="s">
        <v>196</v>
      </c>
      <c r="K172" s="36"/>
    </row>
    <row r="173" spans="1:11" x14ac:dyDescent="0.25">
      <c r="A173" s="10" t="s">
        <v>449</v>
      </c>
      <c r="B173" s="10" t="s">
        <v>450</v>
      </c>
      <c r="C173" s="10" t="s">
        <v>487</v>
      </c>
      <c r="D173" s="10" t="s">
        <v>408</v>
      </c>
      <c r="E173" s="16" t="s">
        <v>413</v>
      </c>
      <c r="F173" s="16" t="s">
        <v>490</v>
      </c>
      <c r="G173" s="44"/>
      <c r="H173" s="40"/>
      <c r="I173" s="7" t="s">
        <v>738</v>
      </c>
      <c r="J173" s="14" t="s">
        <v>196</v>
      </c>
      <c r="K173" s="36"/>
    </row>
    <row r="174" spans="1:11" x14ac:dyDescent="0.25">
      <c r="A174" s="10" t="s">
        <v>449</v>
      </c>
      <c r="B174" s="10" t="s">
        <v>450</v>
      </c>
      <c r="C174" s="10" t="s">
        <v>491</v>
      </c>
      <c r="D174" s="10" t="s">
        <v>408</v>
      </c>
      <c r="E174" s="16" t="s">
        <v>224</v>
      </c>
      <c r="F174" s="16" t="s">
        <v>492</v>
      </c>
      <c r="G174" s="44"/>
      <c r="H174" s="40"/>
      <c r="I174" s="7" t="s">
        <v>738</v>
      </c>
      <c r="J174" s="14" t="s">
        <v>196</v>
      </c>
      <c r="K174" s="36"/>
    </row>
    <row r="175" spans="1:11" x14ac:dyDescent="0.25">
      <c r="A175" s="10" t="s">
        <v>449</v>
      </c>
      <c r="B175" s="10" t="s">
        <v>450</v>
      </c>
      <c r="C175" s="10" t="s">
        <v>491</v>
      </c>
      <c r="D175" s="10" t="s">
        <v>408</v>
      </c>
      <c r="E175" s="16" t="s">
        <v>493</v>
      </c>
      <c r="F175" s="16" t="s">
        <v>494</v>
      </c>
      <c r="G175" s="44"/>
      <c r="H175" s="40"/>
      <c r="I175" s="7" t="s">
        <v>738</v>
      </c>
      <c r="J175" s="14" t="s">
        <v>196</v>
      </c>
      <c r="K175" s="36"/>
    </row>
    <row r="176" spans="1:11" x14ac:dyDescent="0.25">
      <c r="A176" s="6" t="s">
        <v>495</v>
      </c>
      <c r="B176" s="6" t="s">
        <v>496</v>
      </c>
      <c r="C176" s="11" t="s">
        <v>497</v>
      </c>
      <c r="D176" s="6" t="s">
        <v>51</v>
      </c>
      <c r="E176" s="7" t="s">
        <v>498</v>
      </c>
      <c r="F176" s="7" t="s">
        <v>499</v>
      </c>
      <c r="G176" s="41"/>
      <c r="H176" s="40"/>
      <c r="I176" s="7" t="s">
        <v>738</v>
      </c>
      <c r="J176" s="14" t="s">
        <v>196</v>
      </c>
      <c r="K176" s="36"/>
    </row>
    <row r="177" spans="1:11" x14ac:dyDescent="0.25">
      <c r="A177" s="6" t="s">
        <v>495</v>
      </c>
      <c r="B177" s="6" t="s">
        <v>496</v>
      </c>
      <c r="C177" s="11" t="s">
        <v>497</v>
      </c>
      <c r="D177" s="6" t="s">
        <v>51</v>
      </c>
      <c r="E177" s="7" t="s">
        <v>500</v>
      </c>
      <c r="F177" s="7" t="s">
        <v>501</v>
      </c>
      <c r="G177" s="41"/>
      <c r="H177" s="40"/>
      <c r="I177" s="7" t="s">
        <v>738</v>
      </c>
      <c r="J177" s="14" t="s">
        <v>196</v>
      </c>
      <c r="K177" s="36"/>
    </row>
    <row r="178" spans="1:11" x14ac:dyDescent="0.25">
      <c r="A178" s="6" t="s">
        <v>495</v>
      </c>
      <c r="B178" s="6" t="s">
        <v>496</v>
      </c>
      <c r="C178" s="11" t="s">
        <v>502</v>
      </c>
      <c r="D178" s="6" t="s">
        <v>51</v>
      </c>
      <c r="E178" s="7" t="s">
        <v>503</v>
      </c>
      <c r="F178" s="7" t="s">
        <v>504</v>
      </c>
      <c r="G178" s="41"/>
      <c r="H178" s="40"/>
      <c r="I178" s="7" t="s">
        <v>738</v>
      </c>
      <c r="J178" s="14" t="s">
        <v>196</v>
      </c>
      <c r="K178" s="36"/>
    </row>
    <row r="179" spans="1:11" x14ac:dyDescent="0.25">
      <c r="A179" s="6" t="s">
        <v>495</v>
      </c>
      <c r="B179" s="6" t="s">
        <v>496</v>
      </c>
      <c r="C179" s="11" t="s">
        <v>502</v>
      </c>
      <c r="D179" s="6" t="s">
        <v>51</v>
      </c>
      <c r="E179" s="7" t="s">
        <v>505</v>
      </c>
      <c r="F179" s="7" t="s">
        <v>506</v>
      </c>
      <c r="G179" s="41"/>
      <c r="H179" s="40"/>
      <c r="I179" s="7" t="s">
        <v>738</v>
      </c>
      <c r="J179" s="14" t="s">
        <v>196</v>
      </c>
      <c r="K179" s="36"/>
    </row>
    <row r="180" spans="1:11" x14ac:dyDescent="0.25">
      <c r="A180" s="6" t="s">
        <v>495</v>
      </c>
      <c r="B180" s="6" t="s">
        <v>496</v>
      </c>
      <c r="C180" s="11" t="s">
        <v>507</v>
      </c>
      <c r="D180" s="6" t="s">
        <v>51</v>
      </c>
      <c r="E180" s="18" t="s">
        <v>508</v>
      </c>
      <c r="F180" s="7" t="s">
        <v>509</v>
      </c>
      <c r="G180" s="41"/>
      <c r="H180" s="40"/>
      <c r="I180" s="7" t="s">
        <v>738</v>
      </c>
      <c r="J180" s="14" t="s">
        <v>196</v>
      </c>
      <c r="K180" s="36"/>
    </row>
    <row r="181" spans="1:11" x14ac:dyDescent="0.25">
      <c r="A181" s="6" t="s">
        <v>495</v>
      </c>
      <c r="B181" s="6" t="s">
        <v>496</v>
      </c>
      <c r="C181" s="11" t="s">
        <v>507</v>
      </c>
      <c r="D181" s="6" t="s">
        <v>51</v>
      </c>
      <c r="E181" s="7" t="s">
        <v>510</v>
      </c>
      <c r="F181" s="7" t="s">
        <v>511</v>
      </c>
      <c r="G181" s="41"/>
      <c r="H181" s="40"/>
      <c r="I181" s="7" t="s">
        <v>738</v>
      </c>
      <c r="J181" s="14" t="s">
        <v>196</v>
      </c>
      <c r="K181" s="36"/>
    </row>
    <row r="182" spans="1:11" x14ac:dyDescent="0.25">
      <c r="A182" s="6" t="s">
        <v>495</v>
      </c>
      <c r="B182" s="6" t="s">
        <v>496</v>
      </c>
      <c r="C182" s="6" t="s">
        <v>512</v>
      </c>
      <c r="D182" s="10" t="s">
        <v>408</v>
      </c>
      <c r="E182" s="7" t="s">
        <v>316</v>
      </c>
      <c r="F182" s="7" t="s">
        <v>513</v>
      </c>
      <c r="G182" s="41"/>
      <c r="H182" s="40"/>
      <c r="I182" s="7" t="s">
        <v>738</v>
      </c>
      <c r="J182" s="14" t="s">
        <v>196</v>
      </c>
      <c r="K182" s="36"/>
    </row>
    <row r="183" spans="1:11" x14ac:dyDescent="0.25">
      <c r="A183" s="6" t="s">
        <v>495</v>
      </c>
      <c r="B183" s="6" t="s">
        <v>496</v>
      </c>
      <c r="C183" s="6" t="s">
        <v>512</v>
      </c>
      <c r="D183" s="10" t="s">
        <v>408</v>
      </c>
      <c r="E183" s="7" t="s">
        <v>514</v>
      </c>
      <c r="F183" s="7" t="s">
        <v>515</v>
      </c>
      <c r="G183" s="41"/>
      <c r="H183" s="40"/>
      <c r="I183" s="7" t="s">
        <v>738</v>
      </c>
      <c r="J183" s="14" t="s">
        <v>196</v>
      </c>
      <c r="K183" s="36"/>
    </row>
    <row r="184" spans="1:11" x14ac:dyDescent="0.25">
      <c r="A184" s="6" t="s">
        <v>495</v>
      </c>
      <c r="B184" s="6" t="s">
        <v>496</v>
      </c>
      <c r="C184" s="6" t="s">
        <v>516</v>
      </c>
      <c r="D184" s="10" t="s">
        <v>408</v>
      </c>
      <c r="E184" s="7" t="s">
        <v>517</v>
      </c>
      <c r="F184" s="7" t="s">
        <v>518</v>
      </c>
      <c r="G184" s="41"/>
      <c r="H184" s="40"/>
      <c r="I184" s="7" t="s">
        <v>738</v>
      </c>
      <c r="J184" s="14" t="s">
        <v>196</v>
      </c>
      <c r="K184" s="36"/>
    </row>
    <row r="185" spans="1:11" x14ac:dyDescent="0.25">
      <c r="A185" s="6" t="s">
        <v>495</v>
      </c>
      <c r="B185" s="6" t="s">
        <v>496</v>
      </c>
      <c r="C185" s="6" t="s">
        <v>516</v>
      </c>
      <c r="D185" s="10" t="s">
        <v>408</v>
      </c>
      <c r="E185" s="7" t="s">
        <v>519</v>
      </c>
      <c r="F185" s="7" t="s">
        <v>520</v>
      </c>
      <c r="G185" s="41"/>
      <c r="H185" s="40"/>
      <c r="I185" s="7" t="s">
        <v>738</v>
      </c>
      <c r="J185" s="14" t="s">
        <v>196</v>
      </c>
      <c r="K185" s="36"/>
    </row>
    <row r="186" spans="1:11" x14ac:dyDescent="0.25">
      <c r="A186" s="6" t="s">
        <v>495</v>
      </c>
      <c r="B186" s="6" t="s">
        <v>496</v>
      </c>
      <c r="C186" s="6" t="s">
        <v>390</v>
      </c>
      <c r="D186" s="11" t="s">
        <v>408</v>
      </c>
      <c r="E186" s="7" t="s">
        <v>521</v>
      </c>
      <c r="F186" s="7" t="s">
        <v>522</v>
      </c>
      <c r="G186" s="41"/>
      <c r="H186" s="40"/>
      <c r="I186" s="7" t="s">
        <v>738</v>
      </c>
      <c r="J186" s="14" t="s">
        <v>196</v>
      </c>
      <c r="K186" s="36"/>
    </row>
    <row r="187" spans="1:11" x14ac:dyDescent="0.25">
      <c r="A187" s="6" t="s">
        <v>495</v>
      </c>
      <c r="B187" s="6" t="s">
        <v>496</v>
      </c>
      <c r="C187" s="6" t="s">
        <v>523</v>
      </c>
      <c r="D187" s="10" t="s">
        <v>408</v>
      </c>
      <c r="E187" s="7" t="s">
        <v>524</v>
      </c>
      <c r="F187" s="7" t="s">
        <v>525</v>
      </c>
      <c r="G187" s="41"/>
      <c r="H187" s="40"/>
      <c r="I187" s="7" t="s">
        <v>738</v>
      </c>
      <c r="J187" s="14" t="s">
        <v>196</v>
      </c>
      <c r="K187" s="36"/>
    </row>
    <row r="188" spans="1:11" x14ac:dyDescent="0.25">
      <c r="A188" s="6" t="s">
        <v>495</v>
      </c>
      <c r="B188" s="6" t="s">
        <v>496</v>
      </c>
      <c r="C188" s="6" t="s">
        <v>523</v>
      </c>
      <c r="D188" s="10" t="s">
        <v>408</v>
      </c>
      <c r="E188" s="7" t="s">
        <v>526</v>
      </c>
      <c r="F188" s="7" t="s">
        <v>527</v>
      </c>
      <c r="G188" s="41"/>
      <c r="H188" s="40"/>
      <c r="I188" s="7" t="s">
        <v>738</v>
      </c>
      <c r="J188" s="14" t="s">
        <v>196</v>
      </c>
      <c r="K188" s="36"/>
    </row>
    <row r="189" spans="1:11" x14ac:dyDescent="0.25">
      <c r="A189" s="6" t="s">
        <v>495</v>
      </c>
      <c r="B189" s="6" t="s">
        <v>496</v>
      </c>
      <c r="C189" s="6" t="s">
        <v>528</v>
      </c>
      <c r="D189" s="10" t="s">
        <v>408</v>
      </c>
      <c r="E189" s="7" t="s">
        <v>529</v>
      </c>
      <c r="F189" s="7" t="s">
        <v>530</v>
      </c>
      <c r="G189" s="41"/>
      <c r="H189" s="40"/>
      <c r="I189" s="7" t="s">
        <v>738</v>
      </c>
      <c r="J189" s="14" t="s">
        <v>196</v>
      </c>
      <c r="K189" s="36"/>
    </row>
    <row r="190" spans="1:11" x14ac:dyDescent="0.25">
      <c r="A190" s="6" t="s">
        <v>495</v>
      </c>
      <c r="B190" s="6" t="s">
        <v>496</v>
      </c>
      <c r="C190" s="6" t="s">
        <v>528</v>
      </c>
      <c r="D190" s="10" t="s">
        <v>408</v>
      </c>
      <c r="E190" s="7" t="s">
        <v>121</v>
      </c>
      <c r="F190" s="7" t="s">
        <v>531</v>
      </c>
      <c r="G190" s="41"/>
      <c r="H190" s="40"/>
      <c r="I190" s="7" t="s">
        <v>738</v>
      </c>
      <c r="J190" s="14" t="s">
        <v>196</v>
      </c>
      <c r="K190" s="36"/>
    </row>
    <row r="191" spans="1:11" x14ac:dyDescent="0.25">
      <c r="A191" s="6" t="s">
        <v>495</v>
      </c>
      <c r="B191" s="6" t="s">
        <v>496</v>
      </c>
      <c r="C191" s="6" t="s">
        <v>532</v>
      </c>
      <c r="D191" s="10" t="s">
        <v>408</v>
      </c>
      <c r="E191" s="7" t="s">
        <v>533</v>
      </c>
      <c r="F191" s="7" t="s">
        <v>534</v>
      </c>
      <c r="G191" s="41"/>
      <c r="H191" s="40"/>
      <c r="I191" s="7" t="s">
        <v>738</v>
      </c>
      <c r="J191" s="14" t="s">
        <v>196</v>
      </c>
      <c r="K191" s="36"/>
    </row>
    <row r="192" spans="1:11" x14ac:dyDescent="0.25">
      <c r="A192" s="6" t="s">
        <v>495</v>
      </c>
      <c r="B192" s="6" t="s">
        <v>496</v>
      </c>
      <c r="C192" s="6" t="s">
        <v>532</v>
      </c>
      <c r="D192" s="10" t="s">
        <v>408</v>
      </c>
      <c r="E192" s="7" t="s">
        <v>535</v>
      </c>
      <c r="F192" s="7" t="s">
        <v>534</v>
      </c>
      <c r="G192" s="41"/>
      <c r="H192" s="40"/>
      <c r="I192" s="7" t="s">
        <v>738</v>
      </c>
      <c r="J192" s="14" t="s">
        <v>196</v>
      </c>
      <c r="K192" s="36"/>
    </row>
    <row r="193" spans="1:11" x14ac:dyDescent="0.25">
      <c r="A193" s="6" t="s">
        <v>495</v>
      </c>
      <c r="B193" s="6" t="s">
        <v>496</v>
      </c>
      <c r="C193" s="6" t="s">
        <v>536</v>
      </c>
      <c r="D193" s="11" t="s">
        <v>408</v>
      </c>
      <c r="E193" s="7" t="s">
        <v>537</v>
      </c>
      <c r="F193" s="7" t="s">
        <v>538</v>
      </c>
      <c r="G193" s="41"/>
      <c r="H193" s="40"/>
      <c r="I193" s="7" t="s">
        <v>738</v>
      </c>
      <c r="J193" s="14" t="s">
        <v>196</v>
      </c>
      <c r="K193" s="36"/>
    </row>
    <row r="194" spans="1:11" x14ac:dyDescent="0.25">
      <c r="A194" s="6" t="s">
        <v>495</v>
      </c>
      <c r="B194" s="6" t="s">
        <v>496</v>
      </c>
      <c r="C194" s="6" t="s">
        <v>539</v>
      </c>
      <c r="D194" s="10" t="s">
        <v>408</v>
      </c>
      <c r="E194" s="7" t="s">
        <v>540</v>
      </c>
      <c r="F194" s="7" t="s">
        <v>541</v>
      </c>
      <c r="G194" s="41"/>
      <c r="H194" s="40"/>
      <c r="I194" s="7" t="s">
        <v>738</v>
      </c>
      <c r="J194" s="14" t="s">
        <v>196</v>
      </c>
      <c r="K194" s="36"/>
    </row>
    <row r="195" spans="1:11" x14ac:dyDescent="0.25">
      <c r="A195" s="6" t="s">
        <v>495</v>
      </c>
      <c r="B195" s="6" t="s">
        <v>496</v>
      </c>
      <c r="C195" s="6" t="s">
        <v>539</v>
      </c>
      <c r="D195" s="10" t="s">
        <v>408</v>
      </c>
      <c r="E195" s="7" t="s">
        <v>211</v>
      </c>
      <c r="F195" s="7" t="s">
        <v>542</v>
      </c>
      <c r="G195" s="41"/>
      <c r="H195" s="40"/>
      <c r="I195" s="7" t="s">
        <v>738</v>
      </c>
      <c r="J195" s="14" t="s">
        <v>196</v>
      </c>
      <c r="K195" s="36"/>
    </row>
    <row r="196" spans="1:11" x14ac:dyDescent="0.25">
      <c r="A196" s="19" t="s">
        <v>543</v>
      </c>
      <c r="B196" s="12" t="s">
        <v>544</v>
      </c>
      <c r="C196" s="12" t="s">
        <v>544</v>
      </c>
      <c r="D196" s="12" t="s">
        <v>51</v>
      </c>
      <c r="E196" s="20" t="s">
        <v>545</v>
      </c>
      <c r="F196" s="20" t="s">
        <v>546</v>
      </c>
      <c r="G196" s="39"/>
      <c r="H196" s="40"/>
      <c r="I196" s="7" t="s">
        <v>738</v>
      </c>
      <c r="J196" s="14" t="s">
        <v>196</v>
      </c>
      <c r="K196" s="36"/>
    </row>
    <row r="197" spans="1:11" x14ac:dyDescent="0.25">
      <c r="A197" s="19" t="s">
        <v>543</v>
      </c>
      <c r="B197" s="12" t="s">
        <v>544</v>
      </c>
      <c r="C197" s="12" t="s">
        <v>544</v>
      </c>
      <c r="D197" s="12" t="s">
        <v>51</v>
      </c>
      <c r="E197" s="20" t="s">
        <v>547</v>
      </c>
      <c r="F197" s="20" t="s">
        <v>548</v>
      </c>
      <c r="G197" s="39"/>
      <c r="H197" s="40"/>
      <c r="I197" s="7" t="s">
        <v>738</v>
      </c>
      <c r="J197" s="14" t="s">
        <v>196</v>
      </c>
      <c r="K197" s="36"/>
    </row>
    <row r="198" spans="1:11" x14ac:dyDescent="0.25">
      <c r="A198" s="19" t="s">
        <v>543</v>
      </c>
      <c r="B198" s="12" t="s">
        <v>544</v>
      </c>
      <c r="C198" s="12" t="s">
        <v>549</v>
      </c>
      <c r="D198" s="12" t="s">
        <v>51</v>
      </c>
      <c r="E198" s="20" t="s">
        <v>550</v>
      </c>
      <c r="F198" s="20" t="s">
        <v>551</v>
      </c>
      <c r="G198" s="39"/>
      <c r="H198" s="40"/>
      <c r="I198" s="7" t="s">
        <v>738</v>
      </c>
      <c r="J198" s="14" t="s">
        <v>196</v>
      </c>
      <c r="K198" s="36"/>
    </row>
    <row r="199" spans="1:11" x14ac:dyDescent="0.25">
      <c r="A199" s="19" t="s">
        <v>543</v>
      </c>
      <c r="B199" s="12" t="s">
        <v>544</v>
      </c>
      <c r="C199" s="12" t="s">
        <v>549</v>
      </c>
      <c r="D199" s="12" t="s">
        <v>51</v>
      </c>
      <c r="E199" s="20" t="s">
        <v>552</v>
      </c>
      <c r="F199" s="20" t="s">
        <v>553</v>
      </c>
      <c r="G199" s="39"/>
      <c r="H199" s="40"/>
      <c r="I199" s="7" t="s">
        <v>738</v>
      </c>
      <c r="J199" s="14" t="s">
        <v>196</v>
      </c>
      <c r="K199" s="36"/>
    </row>
    <row r="200" spans="1:11" x14ac:dyDescent="0.25">
      <c r="A200" s="19" t="s">
        <v>543</v>
      </c>
      <c r="B200" s="12" t="s">
        <v>544</v>
      </c>
      <c r="C200" s="12" t="s">
        <v>554</v>
      </c>
      <c r="D200" s="12" t="s">
        <v>51</v>
      </c>
      <c r="E200" s="20" t="s">
        <v>555</v>
      </c>
      <c r="F200" s="20" t="s">
        <v>556</v>
      </c>
      <c r="G200" s="39"/>
      <c r="H200" s="40"/>
      <c r="I200" s="7" t="s">
        <v>738</v>
      </c>
      <c r="J200" s="14" t="s">
        <v>196</v>
      </c>
      <c r="K200" s="36"/>
    </row>
    <row r="201" spans="1:11" x14ac:dyDescent="0.25">
      <c r="A201" s="19" t="s">
        <v>543</v>
      </c>
      <c r="B201" s="12" t="s">
        <v>544</v>
      </c>
      <c r="C201" s="12" t="s">
        <v>557</v>
      </c>
      <c r="D201" s="12" t="s">
        <v>51</v>
      </c>
      <c r="E201" s="20" t="s">
        <v>558</v>
      </c>
      <c r="F201" s="20" t="s">
        <v>559</v>
      </c>
      <c r="G201" s="39"/>
      <c r="H201" s="40"/>
      <c r="I201" s="7" t="s">
        <v>738</v>
      </c>
      <c r="J201" s="14" t="s">
        <v>196</v>
      </c>
      <c r="K201" s="36"/>
    </row>
    <row r="202" spans="1:11" x14ac:dyDescent="0.25">
      <c r="A202" s="19" t="s">
        <v>543</v>
      </c>
      <c r="B202" s="12" t="s">
        <v>544</v>
      </c>
      <c r="C202" s="12" t="s">
        <v>557</v>
      </c>
      <c r="D202" s="12" t="s">
        <v>51</v>
      </c>
      <c r="E202" s="20" t="s">
        <v>560</v>
      </c>
      <c r="F202" s="20" t="s">
        <v>561</v>
      </c>
      <c r="G202" s="39"/>
      <c r="H202" s="40"/>
      <c r="I202" s="7" t="s">
        <v>738</v>
      </c>
      <c r="J202" s="14" t="s">
        <v>196</v>
      </c>
      <c r="K202" s="36"/>
    </row>
    <row r="203" spans="1:11" x14ac:dyDescent="0.25">
      <c r="A203" s="19" t="s">
        <v>543</v>
      </c>
      <c r="B203" s="12" t="s">
        <v>544</v>
      </c>
      <c r="C203" s="12" t="s">
        <v>562</v>
      </c>
      <c r="D203" s="12" t="s">
        <v>67</v>
      </c>
      <c r="E203" s="20" t="s">
        <v>563</v>
      </c>
      <c r="F203" s="20" t="s">
        <v>564</v>
      </c>
      <c r="G203" s="39"/>
      <c r="H203" s="40"/>
      <c r="I203" s="7" t="s">
        <v>738</v>
      </c>
      <c r="J203" s="14" t="s">
        <v>196</v>
      </c>
      <c r="K203" s="36"/>
    </row>
    <row r="204" spans="1:11" x14ac:dyDescent="0.25">
      <c r="A204" s="19" t="s">
        <v>543</v>
      </c>
      <c r="B204" s="12" t="s">
        <v>544</v>
      </c>
      <c r="C204" s="12" t="s">
        <v>562</v>
      </c>
      <c r="D204" s="12" t="s">
        <v>67</v>
      </c>
      <c r="E204" s="20" t="s">
        <v>565</v>
      </c>
      <c r="F204" s="20" t="s">
        <v>566</v>
      </c>
      <c r="G204" s="39"/>
      <c r="H204" s="40"/>
      <c r="I204" s="7" t="s">
        <v>738</v>
      </c>
      <c r="J204" s="14" t="s">
        <v>196</v>
      </c>
      <c r="K204" s="36"/>
    </row>
    <row r="205" spans="1:11" x14ac:dyDescent="0.25">
      <c r="A205" s="19" t="s">
        <v>543</v>
      </c>
      <c r="B205" s="12" t="s">
        <v>544</v>
      </c>
      <c r="C205" s="12" t="s">
        <v>567</v>
      </c>
      <c r="D205" s="12" t="s">
        <v>67</v>
      </c>
      <c r="E205" s="20" t="s">
        <v>568</v>
      </c>
      <c r="F205" s="20" t="s">
        <v>569</v>
      </c>
      <c r="G205" s="39"/>
      <c r="H205" s="40"/>
      <c r="I205" s="7" t="s">
        <v>738</v>
      </c>
      <c r="J205" s="14" t="s">
        <v>196</v>
      </c>
      <c r="K205" s="36"/>
    </row>
    <row r="206" spans="1:11" x14ac:dyDescent="0.25">
      <c r="A206" s="19" t="s">
        <v>543</v>
      </c>
      <c r="B206" s="12" t="s">
        <v>544</v>
      </c>
      <c r="C206" s="12" t="s">
        <v>570</v>
      </c>
      <c r="D206" s="12" t="s">
        <v>67</v>
      </c>
      <c r="E206" s="20" t="s">
        <v>571</v>
      </c>
      <c r="F206" s="20" t="s">
        <v>572</v>
      </c>
      <c r="G206" s="39"/>
      <c r="H206" s="40"/>
      <c r="I206" s="7" t="s">
        <v>738</v>
      </c>
      <c r="J206" s="14" t="s">
        <v>196</v>
      </c>
      <c r="K206" s="36"/>
    </row>
    <row r="207" spans="1:11" x14ac:dyDescent="0.25">
      <c r="A207" s="19" t="s">
        <v>543</v>
      </c>
      <c r="B207" s="12" t="s">
        <v>544</v>
      </c>
      <c r="C207" s="12" t="s">
        <v>573</v>
      </c>
      <c r="D207" s="12" t="s">
        <v>67</v>
      </c>
      <c r="E207" s="20" t="s">
        <v>574</v>
      </c>
      <c r="F207" s="20" t="s">
        <v>575</v>
      </c>
      <c r="G207" s="39"/>
      <c r="H207" s="40"/>
      <c r="I207" s="7" t="s">
        <v>738</v>
      </c>
      <c r="J207" s="14" t="s">
        <v>196</v>
      </c>
      <c r="K207" s="36"/>
    </row>
    <row r="208" spans="1:11" x14ac:dyDescent="0.25">
      <c r="A208" s="19" t="s">
        <v>543</v>
      </c>
      <c r="B208" s="12" t="s">
        <v>544</v>
      </c>
      <c r="C208" s="12" t="s">
        <v>576</v>
      </c>
      <c r="D208" s="12" t="s">
        <v>67</v>
      </c>
      <c r="E208" s="20" t="s">
        <v>577</v>
      </c>
      <c r="F208" s="20" t="s">
        <v>578</v>
      </c>
      <c r="G208" s="39"/>
      <c r="H208" s="40"/>
      <c r="I208" s="7" t="s">
        <v>738</v>
      </c>
      <c r="J208" s="14" t="s">
        <v>196</v>
      </c>
      <c r="K208" s="36"/>
    </row>
    <row r="209" spans="1:11" x14ac:dyDescent="0.25">
      <c r="A209" s="19" t="s">
        <v>543</v>
      </c>
      <c r="B209" s="12" t="s">
        <v>544</v>
      </c>
      <c r="C209" s="12" t="s">
        <v>579</v>
      </c>
      <c r="D209" s="12" t="s">
        <v>67</v>
      </c>
      <c r="E209" s="20" t="s">
        <v>580</v>
      </c>
      <c r="F209" s="20" t="s">
        <v>581</v>
      </c>
      <c r="G209" s="39"/>
      <c r="H209" s="40"/>
      <c r="I209" s="7" t="s">
        <v>738</v>
      </c>
      <c r="J209" s="14" t="s">
        <v>196</v>
      </c>
      <c r="K209" s="36"/>
    </row>
    <row r="210" spans="1:11" x14ac:dyDescent="0.25">
      <c r="A210" s="19" t="s">
        <v>543</v>
      </c>
      <c r="B210" s="12" t="s">
        <v>544</v>
      </c>
      <c r="C210" s="12" t="s">
        <v>582</v>
      </c>
      <c r="D210" s="12" t="s">
        <v>67</v>
      </c>
      <c r="E210" s="20" t="s">
        <v>583</v>
      </c>
      <c r="F210" s="20" t="s">
        <v>584</v>
      </c>
      <c r="G210" s="39"/>
      <c r="H210" s="40"/>
      <c r="I210" s="7" t="s">
        <v>738</v>
      </c>
      <c r="J210" s="14" t="s">
        <v>196</v>
      </c>
      <c r="K210" s="36"/>
    </row>
    <row r="211" spans="1:11" x14ac:dyDescent="0.25">
      <c r="A211" s="19" t="s">
        <v>543</v>
      </c>
      <c r="B211" s="12" t="s">
        <v>544</v>
      </c>
      <c r="C211" s="12" t="s">
        <v>582</v>
      </c>
      <c r="D211" s="12" t="s">
        <v>67</v>
      </c>
      <c r="E211" s="20" t="s">
        <v>585</v>
      </c>
      <c r="F211" s="20" t="s">
        <v>586</v>
      </c>
      <c r="G211" s="39"/>
      <c r="H211" s="40"/>
      <c r="I211" s="7" t="s">
        <v>738</v>
      </c>
      <c r="J211" s="14" t="s">
        <v>196</v>
      </c>
      <c r="K211" s="36"/>
    </row>
    <row r="212" spans="1:11" x14ac:dyDescent="0.25">
      <c r="A212" s="10" t="s">
        <v>587</v>
      </c>
      <c r="B212" s="10" t="s">
        <v>588</v>
      </c>
      <c r="C212" s="10" t="s">
        <v>588</v>
      </c>
      <c r="D212" s="10" t="s">
        <v>51</v>
      </c>
      <c r="E212" s="16" t="s">
        <v>589</v>
      </c>
      <c r="F212" s="16" t="s">
        <v>590</v>
      </c>
      <c r="G212" s="44"/>
      <c r="H212" s="40"/>
      <c r="I212" s="7" t="s">
        <v>738</v>
      </c>
      <c r="J212" s="14" t="s">
        <v>196</v>
      </c>
      <c r="K212" s="36"/>
    </row>
    <row r="213" spans="1:11" x14ac:dyDescent="0.25">
      <c r="A213" s="10" t="s">
        <v>587</v>
      </c>
      <c r="B213" s="10" t="s">
        <v>588</v>
      </c>
      <c r="C213" s="10" t="s">
        <v>588</v>
      </c>
      <c r="D213" s="10" t="s">
        <v>51</v>
      </c>
      <c r="E213" s="16" t="s">
        <v>521</v>
      </c>
      <c r="F213" s="16" t="s">
        <v>591</v>
      </c>
      <c r="G213" s="44"/>
      <c r="H213" s="40"/>
      <c r="I213" s="7" t="s">
        <v>738</v>
      </c>
      <c r="J213" s="14" t="s">
        <v>196</v>
      </c>
      <c r="K213" s="36"/>
    </row>
    <row r="214" spans="1:11" x14ac:dyDescent="0.25">
      <c r="A214" s="10" t="s">
        <v>587</v>
      </c>
      <c r="B214" s="10" t="s">
        <v>588</v>
      </c>
      <c r="C214" s="10" t="s">
        <v>592</v>
      </c>
      <c r="D214" s="10" t="s">
        <v>51</v>
      </c>
      <c r="E214" s="16" t="s">
        <v>593</v>
      </c>
      <c r="F214" s="16" t="s">
        <v>594</v>
      </c>
      <c r="G214" s="44"/>
      <c r="H214" s="40"/>
      <c r="I214" s="7" t="s">
        <v>738</v>
      </c>
      <c r="J214" s="14" t="s">
        <v>196</v>
      </c>
      <c r="K214" s="36"/>
    </row>
    <row r="215" spans="1:11" x14ac:dyDescent="0.25">
      <c r="A215" s="10" t="s">
        <v>587</v>
      </c>
      <c r="B215" s="10" t="s">
        <v>588</v>
      </c>
      <c r="C215" s="10" t="s">
        <v>592</v>
      </c>
      <c r="D215" s="10" t="s">
        <v>51</v>
      </c>
      <c r="E215" s="16" t="s">
        <v>595</v>
      </c>
      <c r="F215" s="16" t="s">
        <v>596</v>
      </c>
      <c r="G215" s="44"/>
      <c r="H215" s="40"/>
      <c r="I215" s="7" t="s">
        <v>738</v>
      </c>
      <c r="J215" s="14" t="s">
        <v>196</v>
      </c>
      <c r="K215" s="36"/>
    </row>
    <row r="216" spans="1:11" x14ac:dyDescent="0.25">
      <c r="A216" s="10" t="s">
        <v>587</v>
      </c>
      <c r="B216" s="10" t="s">
        <v>588</v>
      </c>
      <c r="C216" s="10" t="s">
        <v>597</v>
      </c>
      <c r="D216" s="10" t="s">
        <v>51</v>
      </c>
      <c r="E216" s="16" t="s">
        <v>598</v>
      </c>
      <c r="F216" s="16" t="s">
        <v>599</v>
      </c>
      <c r="G216" s="44"/>
      <c r="H216" s="40"/>
      <c r="I216" s="7" t="s">
        <v>738</v>
      </c>
      <c r="J216" s="14" t="s">
        <v>196</v>
      </c>
      <c r="K216" s="36"/>
    </row>
    <row r="217" spans="1:11" x14ac:dyDescent="0.25">
      <c r="A217" s="10" t="s">
        <v>587</v>
      </c>
      <c r="B217" s="10" t="s">
        <v>588</v>
      </c>
      <c r="C217" s="10" t="s">
        <v>600</v>
      </c>
      <c r="D217" s="10" t="s">
        <v>408</v>
      </c>
      <c r="E217" s="16" t="s">
        <v>601</v>
      </c>
      <c r="F217" s="16" t="s">
        <v>602</v>
      </c>
      <c r="G217" s="44"/>
      <c r="H217" s="40"/>
      <c r="I217" s="7" t="s">
        <v>738</v>
      </c>
      <c r="J217" s="14" t="s">
        <v>196</v>
      </c>
      <c r="K217" s="36"/>
    </row>
    <row r="218" spans="1:11" x14ac:dyDescent="0.25">
      <c r="A218" s="10" t="s">
        <v>587</v>
      </c>
      <c r="B218" s="10" t="s">
        <v>588</v>
      </c>
      <c r="C218" s="10" t="s">
        <v>600</v>
      </c>
      <c r="D218" s="10" t="s">
        <v>408</v>
      </c>
      <c r="E218" s="16" t="s">
        <v>123</v>
      </c>
      <c r="F218" s="16" t="s">
        <v>603</v>
      </c>
      <c r="G218" s="44"/>
      <c r="H218" s="40"/>
      <c r="I218" s="7" t="s">
        <v>738</v>
      </c>
      <c r="J218" s="14" t="s">
        <v>196</v>
      </c>
      <c r="K218" s="36"/>
    </row>
    <row r="219" spans="1:11" x14ac:dyDescent="0.25">
      <c r="A219" s="10" t="s">
        <v>587</v>
      </c>
      <c r="B219" s="10" t="s">
        <v>588</v>
      </c>
      <c r="C219" s="10" t="s">
        <v>604</v>
      </c>
      <c r="D219" s="11" t="s">
        <v>408</v>
      </c>
      <c r="E219" s="16" t="s">
        <v>598</v>
      </c>
      <c r="F219" s="16" t="s">
        <v>605</v>
      </c>
      <c r="G219" s="44"/>
      <c r="H219" s="40"/>
      <c r="I219" s="7" t="s">
        <v>738</v>
      </c>
      <c r="J219" s="14" t="s">
        <v>196</v>
      </c>
      <c r="K219" s="36"/>
    </row>
    <row r="220" spans="1:11" x14ac:dyDescent="0.25">
      <c r="A220" s="10" t="s">
        <v>587</v>
      </c>
      <c r="B220" s="10" t="s">
        <v>588</v>
      </c>
      <c r="C220" s="10" t="s">
        <v>606</v>
      </c>
      <c r="D220" s="11" t="s">
        <v>408</v>
      </c>
      <c r="E220" s="16" t="s">
        <v>183</v>
      </c>
      <c r="F220" s="16" t="s">
        <v>607</v>
      </c>
      <c r="G220" s="44"/>
      <c r="H220" s="40"/>
      <c r="I220" s="7" t="s">
        <v>738</v>
      </c>
      <c r="J220" s="14" t="s">
        <v>196</v>
      </c>
      <c r="K220" s="36"/>
    </row>
    <row r="221" spans="1:11" x14ac:dyDescent="0.25">
      <c r="A221" s="10" t="s">
        <v>587</v>
      </c>
      <c r="B221" s="10" t="s">
        <v>588</v>
      </c>
      <c r="C221" s="10" t="s">
        <v>608</v>
      </c>
      <c r="D221" s="11" t="s">
        <v>408</v>
      </c>
      <c r="E221" s="16" t="s">
        <v>609</v>
      </c>
      <c r="F221" s="16" t="s">
        <v>610</v>
      </c>
      <c r="G221" s="44"/>
      <c r="H221" s="40"/>
      <c r="I221" s="7" t="s">
        <v>738</v>
      </c>
      <c r="J221" s="14" t="s">
        <v>196</v>
      </c>
      <c r="K221" s="36"/>
    </row>
    <row r="222" spans="1:11" x14ac:dyDescent="0.25">
      <c r="A222" s="10" t="s">
        <v>587</v>
      </c>
      <c r="B222" s="10" t="s">
        <v>588</v>
      </c>
      <c r="C222" s="10" t="s">
        <v>611</v>
      </c>
      <c r="D222" s="11" t="s">
        <v>408</v>
      </c>
      <c r="E222" s="16" t="s">
        <v>612</v>
      </c>
      <c r="F222" s="16" t="s">
        <v>613</v>
      </c>
      <c r="G222" s="44"/>
      <c r="H222" s="40"/>
      <c r="I222" s="7" t="s">
        <v>738</v>
      </c>
      <c r="J222" s="14" t="s">
        <v>196</v>
      </c>
      <c r="K222" s="36"/>
    </row>
    <row r="223" spans="1:11" x14ac:dyDescent="0.25">
      <c r="A223" s="10" t="s">
        <v>587</v>
      </c>
      <c r="B223" s="10" t="s">
        <v>588</v>
      </c>
      <c r="C223" s="10" t="s">
        <v>614</v>
      </c>
      <c r="D223" s="11" t="s">
        <v>408</v>
      </c>
      <c r="E223" s="16" t="s">
        <v>413</v>
      </c>
      <c r="F223" s="16" t="s">
        <v>615</v>
      </c>
      <c r="G223" s="44"/>
      <c r="H223" s="40"/>
      <c r="I223" s="7" t="s">
        <v>738</v>
      </c>
      <c r="J223" s="14" t="s">
        <v>196</v>
      </c>
      <c r="K223" s="36"/>
    </row>
    <row r="224" spans="1:11" x14ac:dyDescent="0.25">
      <c r="A224" s="10" t="s">
        <v>587</v>
      </c>
      <c r="B224" s="10" t="s">
        <v>588</v>
      </c>
      <c r="C224" s="10" t="s">
        <v>616</v>
      </c>
      <c r="D224" s="10" t="s">
        <v>408</v>
      </c>
      <c r="E224" s="16" t="s">
        <v>617</v>
      </c>
      <c r="F224" s="16" t="s">
        <v>618</v>
      </c>
      <c r="G224" s="44"/>
      <c r="H224" s="40"/>
      <c r="I224" s="7" t="s">
        <v>738</v>
      </c>
      <c r="J224" s="14" t="s">
        <v>196</v>
      </c>
      <c r="K224" s="36"/>
    </row>
    <row r="225" spans="1:11" x14ac:dyDescent="0.25">
      <c r="A225" s="10" t="s">
        <v>587</v>
      </c>
      <c r="B225" s="10" t="s">
        <v>588</v>
      </c>
      <c r="C225" s="10" t="s">
        <v>616</v>
      </c>
      <c r="D225" s="10" t="s">
        <v>408</v>
      </c>
      <c r="E225" s="16" t="s">
        <v>619</v>
      </c>
      <c r="F225" s="16" t="s">
        <v>620</v>
      </c>
      <c r="G225" s="44"/>
      <c r="H225" s="40"/>
      <c r="I225" s="7" t="s">
        <v>738</v>
      </c>
      <c r="J225" s="14" t="s">
        <v>196</v>
      </c>
      <c r="K225" s="36"/>
    </row>
    <row r="226" spans="1:11" x14ac:dyDescent="0.25">
      <c r="A226" s="10" t="s">
        <v>621</v>
      </c>
      <c r="B226" s="10" t="s">
        <v>622</v>
      </c>
      <c r="C226" s="10" t="s">
        <v>622</v>
      </c>
      <c r="D226" s="10" t="s">
        <v>51</v>
      </c>
      <c r="E226" s="16" t="s">
        <v>224</v>
      </c>
      <c r="F226" s="16" t="s">
        <v>623</v>
      </c>
      <c r="G226" s="44"/>
      <c r="H226" s="40"/>
      <c r="I226" s="7" t="s">
        <v>738</v>
      </c>
      <c r="J226" s="14" t="s">
        <v>196</v>
      </c>
      <c r="K226" s="36"/>
    </row>
    <row r="227" spans="1:11" x14ac:dyDescent="0.25">
      <c r="A227" s="10" t="s">
        <v>621</v>
      </c>
      <c r="B227" s="10" t="s">
        <v>622</v>
      </c>
      <c r="C227" s="10" t="s">
        <v>622</v>
      </c>
      <c r="D227" s="10" t="s">
        <v>51</v>
      </c>
      <c r="E227" s="16" t="s">
        <v>624</v>
      </c>
      <c r="F227" s="16" t="s">
        <v>625</v>
      </c>
      <c r="G227" s="44"/>
      <c r="H227" s="40"/>
      <c r="I227" s="7" t="s">
        <v>738</v>
      </c>
      <c r="J227" s="14" t="s">
        <v>196</v>
      </c>
      <c r="K227" s="36"/>
    </row>
    <row r="228" spans="1:11" x14ac:dyDescent="0.25">
      <c r="A228" s="10" t="s">
        <v>621</v>
      </c>
      <c r="B228" s="10" t="s">
        <v>622</v>
      </c>
      <c r="C228" s="10" t="s">
        <v>626</v>
      </c>
      <c r="D228" s="10" t="s">
        <v>51</v>
      </c>
      <c r="E228" s="16" t="s">
        <v>627</v>
      </c>
      <c r="F228" s="16" t="s">
        <v>628</v>
      </c>
      <c r="G228" s="44"/>
      <c r="H228" s="40"/>
      <c r="I228" s="7" t="s">
        <v>738</v>
      </c>
      <c r="J228" s="14" t="s">
        <v>196</v>
      </c>
      <c r="K228" s="36"/>
    </row>
    <row r="229" spans="1:11" x14ac:dyDescent="0.25">
      <c r="A229" s="10" t="s">
        <v>621</v>
      </c>
      <c r="B229" s="10" t="s">
        <v>622</v>
      </c>
      <c r="C229" s="10" t="s">
        <v>629</v>
      </c>
      <c r="D229" s="10" t="s">
        <v>67</v>
      </c>
      <c r="E229" s="16" t="s">
        <v>488</v>
      </c>
      <c r="F229" s="16" t="s">
        <v>630</v>
      </c>
      <c r="G229" s="44"/>
      <c r="H229" s="40"/>
      <c r="I229" s="7" t="s">
        <v>738</v>
      </c>
      <c r="J229" s="14" t="s">
        <v>196</v>
      </c>
      <c r="K229" s="36"/>
    </row>
    <row r="230" spans="1:11" x14ac:dyDescent="0.25">
      <c r="A230" s="10" t="s">
        <v>621</v>
      </c>
      <c r="B230" s="10" t="s">
        <v>622</v>
      </c>
      <c r="C230" s="10" t="s">
        <v>629</v>
      </c>
      <c r="D230" s="10" t="s">
        <v>67</v>
      </c>
      <c r="E230" s="16" t="s">
        <v>211</v>
      </c>
      <c r="F230" s="16" t="s">
        <v>631</v>
      </c>
      <c r="G230" s="44"/>
      <c r="H230" s="40"/>
      <c r="I230" s="7" t="s">
        <v>738</v>
      </c>
      <c r="J230" s="14" t="s">
        <v>196</v>
      </c>
      <c r="K230" s="36"/>
    </row>
    <row r="231" spans="1:11" x14ac:dyDescent="0.25">
      <c r="A231" s="10" t="s">
        <v>621</v>
      </c>
      <c r="B231" s="10" t="s">
        <v>622</v>
      </c>
      <c r="C231" s="10" t="s">
        <v>632</v>
      </c>
      <c r="D231" s="10" t="s">
        <v>67</v>
      </c>
      <c r="E231" s="16" t="s">
        <v>183</v>
      </c>
      <c r="F231" s="16" t="s">
        <v>633</v>
      </c>
      <c r="G231" s="44"/>
      <c r="H231" s="40"/>
      <c r="I231" s="7" t="s">
        <v>738</v>
      </c>
      <c r="J231" s="14" t="s">
        <v>196</v>
      </c>
      <c r="K231" s="36"/>
    </row>
    <row r="232" spans="1:11" x14ac:dyDescent="0.25">
      <c r="A232" s="10" t="s">
        <v>621</v>
      </c>
      <c r="B232" s="10" t="s">
        <v>622</v>
      </c>
      <c r="C232" s="10" t="s">
        <v>632</v>
      </c>
      <c r="D232" s="10" t="s">
        <v>67</v>
      </c>
      <c r="E232" s="16" t="s">
        <v>634</v>
      </c>
      <c r="F232" s="16" t="s">
        <v>635</v>
      </c>
      <c r="G232" s="44"/>
      <c r="H232" s="40"/>
      <c r="I232" s="7" t="s">
        <v>738</v>
      </c>
      <c r="J232" s="14" t="s">
        <v>196</v>
      </c>
      <c r="K232" s="36"/>
    </row>
    <row r="233" spans="1:11" x14ac:dyDescent="0.25">
      <c r="A233" s="10" t="s">
        <v>621</v>
      </c>
      <c r="B233" s="10" t="s">
        <v>622</v>
      </c>
      <c r="C233" s="10" t="s">
        <v>636</v>
      </c>
      <c r="D233" s="10" t="s">
        <v>67</v>
      </c>
      <c r="E233" s="16" t="s">
        <v>227</v>
      </c>
      <c r="F233" s="16" t="s">
        <v>637</v>
      </c>
      <c r="G233" s="44"/>
      <c r="H233" s="40"/>
      <c r="I233" s="7" t="s">
        <v>738</v>
      </c>
      <c r="J233" s="14" t="s">
        <v>196</v>
      </c>
      <c r="K233" s="36"/>
    </row>
    <row r="234" spans="1:11" x14ac:dyDescent="0.25">
      <c r="A234" s="10" t="s">
        <v>621</v>
      </c>
      <c r="B234" s="10" t="s">
        <v>622</v>
      </c>
      <c r="C234" s="10" t="s">
        <v>638</v>
      </c>
      <c r="D234" s="10" t="s">
        <v>67</v>
      </c>
      <c r="E234" s="16" t="s">
        <v>488</v>
      </c>
      <c r="F234" s="16" t="s">
        <v>639</v>
      </c>
      <c r="G234" s="44"/>
      <c r="H234" s="40"/>
      <c r="I234" s="7" t="s">
        <v>738</v>
      </c>
      <c r="J234" s="14" t="s">
        <v>196</v>
      </c>
      <c r="K234" s="36"/>
    </row>
    <row r="235" spans="1:11" x14ac:dyDescent="0.25">
      <c r="A235" s="10" t="s">
        <v>621</v>
      </c>
      <c r="B235" s="10" t="s">
        <v>622</v>
      </c>
      <c r="C235" s="10" t="s">
        <v>638</v>
      </c>
      <c r="D235" s="10" t="s">
        <v>67</v>
      </c>
      <c r="E235" s="16" t="s">
        <v>183</v>
      </c>
      <c r="F235" s="16" t="s">
        <v>640</v>
      </c>
      <c r="G235" s="44"/>
      <c r="H235" s="40"/>
      <c r="I235" s="7" t="s">
        <v>738</v>
      </c>
      <c r="J235" s="14" t="s">
        <v>196</v>
      </c>
      <c r="K235" s="36"/>
    </row>
    <row r="236" spans="1:11" x14ac:dyDescent="0.25">
      <c r="A236" s="10" t="s">
        <v>621</v>
      </c>
      <c r="B236" s="10" t="s">
        <v>622</v>
      </c>
      <c r="C236" s="10" t="s">
        <v>641</v>
      </c>
      <c r="D236" s="10" t="s">
        <v>67</v>
      </c>
      <c r="E236" s="16" t="s">
        <v>451</v>
      </c>
      <c r="F236" s="16" t="s">
        <v>642</v>
      </c>
      <c r="G236" s="44"/>
      <c r="H236" s="40"/>
      <c r="I236" s="7" t="s">
        <v>738</v>
      </c>
      <c r="J236" s="14" t="s">
        <v>196</v>
      </c>
      <c r="K236" s="36"/>
    </row>
    <row r="237" spans="1:11" x14ac:dyDescent="0.25">
      <c r="A237" s="10" t="s">
        <v>621</v>
      </c>
      <c r="B237" s="10" t="s">
        <v>622</v>
      </c>
      <c r="C237" s="10" t="s">
        <v>641</v>
      </c>
      <c r="D237" s="10" t="s">
        <v>67</v>
      </c>
      <c r="E237" s="16" t="s">
        <v>643</v>
      </c>
      <c r="F237" s="16" t="s">
        <v>644</v>
      </c>
      <c r="G237" s="44"/>
      <c r="H237" s="40"/>
      <c r="I237" s="7" t="s">
        <v>738</v>
      </c>
      <c r="J237" s="14" t="s">
        <v>196</v>
      </c>
      <c r="K237" s="36"/>
    </row>
    <row r="238" spans="1:11" x14ac:dyDescent="0.25">
      <c r="A238" s="10" t="s">
        <v>621</v>
      </c>
      <c r="B238" s="10" t="s">
        <v>622</v>
      </c>
      <c r="C238" s="10" t="s">
        <v>645</v>
      </c>
      <c r="D238" s="10" t="s">
        <v>67</v>
      </c>
      <c r="E238" s="16" t="s">
        <v>145</v>
      </c>
      <c r="F238" s="16" t="s">
        <v>646</v>
      </c>
      <c r="G238" s="44"/>
      <c r="H238" s="40"/>
      <c r="I238" s="7" t="s">
        <v>738</v>
      </c>
      <c r="J238" s="14" t="s">
        <v>196</v>
      </c>
      <c r="K238" s="36"/>
    </row>
    <row r="239" spans="1:11" x14ac:dyDescent="0.25">
      <c r="A239" s="10" t="s">
        <v>621</v>
      </c>
      <c r="B239" s="10" t="s">
        <v>622</v>
      </c>
      <c r="C239" s="10" t="s">
        <v>647</v>
      </c>
      <c r="D239" s="10" t="s">
        <v>67</v>
      </c>
      <c r="E239" s="16" t="s">
        <v>648</v>
      </c>
      <c r="F239" s="16" t="s">
        <v>649</v>
      </c>
      <c r="G239" s="44"/>
      <c r="H239" s="40"/>
      <c r="I239" s="7" t="s">
        <v>738</v>
      </c>
      <c r="J239" s="14" t="s">
        <v>196</v>
      </c>
      <c r="K239" s="36"/>
    </row>
    <row r="240" spans="1:11" x14ac:dyDescent="0.25">
      <c r="A240" s="10" t="s">
        <v>621</v>
      </c>
      <c r="B240" s="10" t="s">
        <v>622</v>
      </c>
      <c r="C240" s="10" t="s">
        <v>647</v>
      </c>
      <c r="D240" s="10" t="s">
        <v>67</v>
      </c>
      <c r="E240" s="16" t="s">
        <v>650</v>
      </c>
      <c r="F240" s="16" t="s">
        <v>651</v>
      </c>
      <c r="G240" s="44"/>
      <c r="H240" s="40"/>
      <c r="I240" s="7" t="s">
        <v>738</v>
      </c>
      <c r="J240" s="14" t="s">
        <v>196</v>
      </c>
      <c r="K240" s="36"/>
    </row>
    <row r="241" spans="1:11" x14ac:dyDescent="0.25">
      <c r="A241" s="10" t="s">
        <v>621</v>
      </c>
      <c r="B241" s="10" t="s">
        <v>622</v>
      </c>
      <c r="C241" s="10" t="s">
        <v>652</v>
      </c>
      <c r="D241" s="10" t="s">
        <v>67</v>
      </c>
      <c r="E241" s="16" t="s">
        <v>653</v>
      </c>
      <c r="F241" s="16" t="s">
        <v>654</v>
      </c>
      <c r="G241" s="44"/>
      <c r="H241" s="40"/>
      <c r="I241" s="7" t="s">
        <v>738</v>
      </c>
      <c r="J241" s="14" t="s">
        <v>196</v>
      </c>
      <c r="K241" s="36"/>
    </row>
    <row r="242" spans="1:11" x14ac:dyDescent="0.25">
      <c r="A242" s="10" t="s">
        <v>621</v>
      </c>
      <c r="B242" s="10" t="s">
        <v>622</v>
      </c>
      <c r="C242" s="10" t="s">
        <v>655</v>
      </c>
      <c r="D242" s="10" t="s">
        <v>67</v>
      </c>
      <c r="E242" s="16" t="s">
        <v>656</v>
      </c>
      <c r="F242" s="16" t="s">
        <v>657</v>
      </c>
      <c r="G242" s="44"/>
      <c r="H242" s="40"/>
      <c r="I242" s="7" t="s">
        <v>738</v>
      </c>
      <c r="J242" s="14" t="s">
        <v>196</v>
      </c>
      <c r="K242" s="36"/>
    </row>
    <row r="243" spans="1:11" x14ac:dyDescent="0.25">
      <c r="A243" s="10" t="s">
        <v>658</v>
      </c>
      <c r="B243" s="10" t="s">
        <v>659</v>
      </c>
      <c r="C243" s="10" t="s">
        <v>659</v>
      </c>
      <c r="D243" s="10" t="s">
        <v>51</v>
      </c>
      <c r="E243" s="16" t="s">
        <v>660</v>
      </c>
      <c r="F243" s="16" t="s">
        <v>661</v>
      </c>
      <c r="G243" s="44"/>
      <c r="H243" s="40"/>
      <c r="I243" s="7" t="s">
        <v>738</v>
      </c>
      <c r="J243" s="14" t="s">
        <v>196</v>
      </c>
      <c r="K243" s="36"/>
    </row>
    <row r="244" spans="1:11" x14ac:dyDescent="0.25">
      <c r="A244" s="10" t="s">
        <v>658</v>
      </c>
      <c r="B244" s="10" t="s">
        <v>659</v>
      </c>
      <c r="C244" s="10" t="s">
        <v>659</v>
      </c>
      <c r="D244" s="10" t="s">
        <v>51</v>
      </c>
      <c r="E244" s="16" t="s">
        <v>662</v>
      </c>
      <c r="F244" s="16" t="s">
        <v>663</v>
      </c>
      <c r="G244" s="44"/>
      <c r="H244" s="40"/>
      <c r="I244" s="7" t="s">
        <v>738</v>
      </c>
      <c r="J244" s="14" t="s">
        <v>196</v>
      </c>
      <c r="K244" s="36"/>
    </row>
    <row r="245" spans="1:11" x14ac:dyDescent="0.25">
      <c r="A245" s="10" t="s">
        <v>658</v>
      </c>
      <c r="B245" s="10" t="s">
        <v>659</v>
      </c>
      <c r="C245" s="10" t="s">
        <v>664</v>
      </c>
      <c r="D245" s="10" t="s">
        <v>51</v>
      </c>
      <c r="E245" s="16" t="s">
        <v>665</v>
      </c>
      <c r="F245" s="16" t="s">
        <v>666</v>
      </c>
      <c r="G245" s="44"/>
      <c r="H245" s="40"/>
      <c r="I245" s="7" t="s">
        <v>738</v>
      </c>
      <c r="J245" s="14" t="s">
        <v>196</v>
      </c>
      <c r="K245" s="36"/>
    </row>
    <row r="246" spans="1:11" x14ac:dyDescent="0.25">
      <c r="A246" s="10" t="s">
        <v>658</v>
      </c>
      <c r="B246" s="10" t="s">
        <v>659</v>
      </c>
      <c r="C246" s="10" t="s">
        <v>664</v>
      </c>
      <c r="D246" s="10" t="s">
        <v>51</v>
      </c>
      <c r="E246" s="16" t="s">
        <v>667</v>
      </c>
      <c r="F246" s="16" t="s">
        <v>668</v>
      </c>
      <c r="G246" s="44"/>
      <c r="H246" s="40"/>
      <c r="I246" s="7" t="s">
        <v>738</v>
      </c>
      <c r="J246" s="14" t="s">
        <v>196</v>
      </c>
      <c r="K246" s="36"/>
    </row>
    <row r="247" spans="1:11" x14ac:dyDescent="0.25">
      <c r="A247" s="10" t="s">
        <v>658</v>
      </c>
      <c r="B247" s="10" t="s">
        <v>659</v>
      </c>
      <c r="C247" s="10" t="s">
        <v>669</v>
      </c>
      <c r="D247" s="10" t="s">
        <v>51</v>
      </c>
      <c r="E247" s="16" t="s">
        <v>670</v>
      </c>
      <c r="F247" s="16" t="s">
        <v>671</v>
      </c>
      <c r="G247" s="44"/>
      <c r="H247" s="40"/>
      <c r="I247" s="7" t="s">
        <v>738</v>
      </c>
      <c r="J247" s="14" t="s">
        <v>196</v>
      </c>
      <c r="K247" s="36"/>
    </row>
    <row r="248" spans="1:11" x14ac:dyDescent="0.25">
      <c r="A248" s="10" t="s">
        <v>658</v>
      </c>
      <c r="B248" s="10" t="s">
        <v>659</v>
      </c>
      <c r="C248" s="10" t="s">
        <v>669</v>
      </c>
      <c r="D248" s="10" t="s">
        <v>51</v>
      </c>
      <c r="E248" s="16" t="s">
        <v>672</v>
      </c>
      <c r="F248" s="16" t="s">
        <v>673</v>
      </c>
      <c r="G248" s="44"/>
      <c r="H248" s="40"/>
      <c r="I248" s="7" t="s">
        <v>738</v>
      </c>
      <c r="J248" s="14" t="s">
        <v>196</v>
      </c>
      <c r="K248" s="36"/>
    </row>
    <row r="249" spans="1:11" x14ac:dyDescent="0.25">
      <c r="A249" s="10" t="s">
        <v>658</v>
      </c>
      <c r="B249" s="10" t="s">
        <v>659</v>
      </c>
      <c r="C249" s="10" t="s">
        <v>674</v>
      </c>
      <c r="D249" s="10" t="s">
        <v>67</v>
      </c>
      <c r="E249" s="16" t="s">
        <v>675</v>
      </c>
      <c r="F249" s="16" t="s">
        <v>676</v>
      </c>
      <c r="G249" s="44"/>
      <c r="H249" s="40"/>
      <c r="I249" s="7" t="s">
        <v>738</v>
      </c>
      <c r="J249" s="14" t="s">
        <v>196</v>
      </c>
      <c r="K249" s="36"/>
    </row>
    <row r="250" spans="1:11" x14ac:dyDescent="0.25">
      <c r="A250" s="10" t="s">
        <v>658</v>
      </c>
      <c r="B250" s="10" t="s">
        <v>659</v>
      </c>
      <c r="C250" s="10" t="s">
        <v>674</v>
      </c>
      <c r="D250" s="10" t="s">
        <v>67</v>
      </c>
      <c r="E250" s="16" t="s">
        <v>677</v>
      </c>
      <c r="F250" s="16" t="s">
        <v>678</v>
      </c>
      <c r="G250" s="44"/>
      <c r="H250" s="40"/>
      <c r="I250" s="7" t="s">
        <v>738</v>
      </c>
      <c r="J250" s="14" t="s">
        <v>196</v>
      </c>
      <c r="K250" s="36"/>
    </row>
    <row r="251" spans="1:11" x14ac:dyDescent="0.25">
      <c r="A251" s="10" t="s">
        <v>658</v>
      </c>
      <c r="B251" s="10" t="s">
        <v>659</v>
      </c>
      <c r="C251" s="10" t="s">
        <v>679</v>
      </c>
      <c r="D251" s="10" t="s">
        <v>67</v>
      </c>
      <c r="E251" s="16" t="s">
        <v>680</v>
      </c>
      <c r="F251" s="16" t="s">
        <v>681</v>
      </c>
      <c r="G251" s="44"/>
      <c r="H251" s="40"/>
      <c r="I251" s="7" t="s">
        <v>738</v>
      </c>
      <c r="J251" s="14" t="s">
        <v>196</v>
      </c>
      <c r="K251" s="36"/>
    </row>
    <row r="252" spans="1:11" x14ac:dyDescent="0.25">
      <c r="A252" s="10" t="s">
        <v>658</v>
      </c>
      <c r="B252" s="10" t="s">
        <v>659</v>
      </c>
      <c r="C252" s="10" t="s">
        <v>679</v>
      </c>
      <c r="D252" s="10" t="s">
        <v>67</v>
      </c>
      <c r="E252" s="16" t="s">
        <v>682</v>
      </c>
      <c r="F252" s="16" t="s">
        <v>683</v>
      </c>
      <c r="G252" s="44"/>
      <c r="H252" s="40"/>
      <c r="I252" s="7" t="s">
        <v>738</v>
      </c>
      <c r="J252" s="14" t="s">
        <v>196</v>
      </c>
      <c r="K252" s="36"/>
    </row>
    <row r="253" spans="1:11" x14ac:dyDescent="0.25">
      <c r="A253" s="10" t="s">
        <v>658</v>
      </c>
      <c r="B253" s="10" t="s">
        <v>659</v>
      </c>
      <c r="C253" s="10" t="s">
        <v>684</v>
      </c>
      <c r="D253" s="10" t="s">
        <v>67</v>
      </c>
      <c r="E253" s="16" t="s">
        <v>685</v>
      </c>
      <c r="F253" s="16" t="s">
        <v>686</v>
      </c>
      <c r="G253" s="44"/>
      <c r="H253" s="40"/>
      <c r="I253" s="7" t="s">
        <v>738</v>
      </c>
      <c r="J253" s="14" t="s">
        <v>196</v>
      </c>
      <c r="K253" s="36"/>
    </row>
    <row r="254" spans="1:11" x14ac:dyDescent="0.25">
      <c r="A254" s="10" t="s">
        <v>658</v>
      </c>
      <c r="B254" s="10" t="s">
        <v>659</v>
      </c>
      <c r="C254" s="10" t="s">
        <v>684</v>
      </c>
      <c r="D254" s="10" t="s">
        <v>67</v>
      </c>
      <c r="E254" s="16" t="s">
        <v>687</v>
      </c>
      <c r="F254" s="16" t="s">
        <v>688</v>
      </c>
      <c r="G254" s="44"/>
      <c r="H254" s="40"/>
      <c r="I254" s="7" t="s">
        <v>738</v>
      </c>
      <c r="J254" s="14" t="s">
        <v>196</v>
      </c>
      <c r="K254" s="36"/>
    </row>
    <row r="255" spans="1:11" x14ac:dyDescent="0.25">
      <c r="A255" s="10" t="s">
        <v>658</v>
      </c>
      <c r="B255" s="10" t="s">
        <v>659</v>
      </c>
      <c r="C255" s="10" t="s">
        <v>689</v>
      </c>
      <c r="D255" s="10" t="s">
        <v>67</v>
      </c>
      <c r="E255" s="16" t="s">
        <v>690</v>
      </c>
      <c r="F255" s="16" t="s">
        <v>691</v>
      </c>
      <c r="G255" s="44"/>
      <c r="H255" s="40"/>
      <c r="I255" s="7" t="s">
        <v>738</v>
      </c>
      <c r="J255" s="14" t="s">
        <v>196</v>
      </c>
      <c r="K255" s="36"/>
    </row>
    <row r="256" spans="1:11" x14ac:dyDescent="0.25">
      <c r="A256" s="10" t="s">
        <v>658</v>
      </c>
      <c r="B256" s="10" t="s">
        <v>659</v>
      </c>
      <c r="C256" s="10" t="s">
        <v>689</v>
      </c>
      <c r="D256" s="10" t="s">
        <v>67</v>
      </c>
      <c r="E256" s="16" t="s">
        <v>692</v>
      </c>
      <c r="F256" s="16" t="s">
        <v>693</v>
      </c>
      <c r="G256" s="44"/>
      <c r="H256" s="40"/>
      <c r="I256" s="7" t="s">
        <v>738</v>
      </c>
      <c r="J256" s="14" t="s">
        <v>196</v>
      </c>
      <c r="K256" s="36"/>
    </row>
    <row r="257" spans="1:11" x14ac:dyDescent="0.25">
      <c r="A257" s="10" t="s">
        <v>658</v>
      </c>
      <c r="B257" s="10" t="s">
        <v>659</v>
      </c>
      <c r="C257" s="10" t="s">
        <v>694</v>
      </c>
      <c r="D257" s="10" t="s">
        <v>67</v>
      </c>
      <c r="E257" s="16" t="s">
        <v>695</v>
      </c>
      <c r="F257" s="16" t="s">
        <v>696</v>
      </c>
      <c r="G257" s="44"/>
      <c r="H257" s="40"/>
      <c r="I257" s="7" t="s">
        <v>738</v>
      </c>
      <c r="J257" s="14" t="s">
        <v>196</v>
      </c>
      <c r="K257" s="36"/>
    </row>
    <row r="258" spans="1:11" x14ac:dyDescent="0.25">
      <c r="A258" s="10" t="s">
        <v>658</v>
      </c>
      <c r="B258" s="10" t="s">
        <v>659</v>
      </c>
      <c r="C258" s="10" t="s">
        <v>694</v>
      </c>
      <c r="D258" s="10" t="s">
        <v>67</v>
      </c>
      <c r="E258" s="16" t="s">
        <v>697</v>
      </c>
      <c r="F258" s="16" t="s">
        <v>698</v>
      </c>
      <c r="G258" s="44"/>
      <c r="H258" s="40"/>
      <c r="I258" s="7" t="s">
        <v>738</v>
      </c>
      <c r="J258" s="14" t="s">
        <v>196</v>
      </c>
      <c r="K258" s="36"/>
    </row>
    <row r="259" spans="1:11" x14ac:dyDescent="0.25">
      <c r="A259" s="10" t="s">
        <v>658</v>
      </c>
      <c r="B259" s="10" t="s">
        <v>659</v>
      </c>
      <c r="C259" s="10" t="s">
        <v>699</v>
      </c>
      <c r="D259" s="10" t="s">
        <v>67</v>
      </c>
      <c r="E259" s="16" t="s">
        <v>700</v>
      </c>
      <c r="F259" s="16" t="s">
        <v>701</v>
      </c>
      <c r="G259" s="44"/>
      <c r="H259" s="40"/>
      <c r="I259" s="7" t="s">
        <v>738</v>
      </c>
      <c r="J259" s="14" t="s">
        <v>196</v>
      </c>
      <c r="K259" s="36"/>
    </row>
    <row r="260" spans="1:11" x14ac:dyDescent="0.25">
      <c r="A260" s="10" t="s">
        <v>702</v>
      </c>
      <c r="B260" s="10" t="s">
        <v>703</v>
      </c>
      <c r="C260" s="10" t="s">
        <v>704</v>
      </c>
      <c r="D260" s="10" t="s">
        <v>51</v>
      </c>
      <c r="E260" s="16" t="s">
        <v>705</v>
      </c>
      <c r="F260" s="16" t="s">
        <v>706</v>
      </c>
      <c r="G260" s="46"/>
      <c r="H260" s="40"/>
      <c r="I260" s="7" t="s">
        <v>738</v>
      </c>
      <c r="J260" s="14" t="s">
        <v>196</v>
      </c>
      <c r="K260" s="36"/>
    </row>
    <row r="261" spans="1:11" x14ac:dyDescent="0.25">
      <c r="A261" s="10" t="s">
        <v>702</v>
      </c>
      <c r="B261" s="10" t="s">
        <v>703</v>
      </c>
      <c r="C261" s="10" t="s">
        <v>704</v>
      </c>
      <c r="D261" s="10" t="s">
        <v>51</v>
      </c>
      <c r="E261" s="16" t="s">
        <v>707</v>
      </c>
      <c r="F261" s="16" t="s">
        <v>706</v>
      </c>
      <c r="G261" s="46"/>
      <c r="H261" s="40"/>
      <c r="I261" s="7" t="s">
        <v>738</v>
      </c>
      <c r="J261" s="14" t="s">
        <v>196</v>
      </c>
      <c r="K261" s="36"/>
    </row>
    <row r="262" spans="1:11" x14ac:dyDescent="0.25">
      <c r="A262" s="10" t="s">
        <v>702</v>
      </c>
      <c r="B262" s="10" t="s">
        <v>703</v>
      </c>
      <c r="C262" s="10" t="s">
        <v>708</v>
      </c>
      <c r="D262" s="10" t="s">
        <v>51</v>
      </c>
      <c r="E262" s="16" t="s">
        <v>709</v>
      </c>
      <c r="F262" s="16" t="s">
        <v>710</v>
      </c>
      <c r="G262" s="46"/>
      <c r="H262" s="40"/>
      <c r="I262" s="7" t="s">
        <v>738</v>
      </c>
      <c r="J262" s="14" t="s">
        <v>196</v>
      </c>
      <c r="K262" s="36"/>
    </row>
    <row r="263" spans="1:11" x14ac:dyDescent="0.25">
      <c r="A263" s="10" t="s">
        <v>702</v>
      </c>
      <c r="B263" s="10" t="s">
        <v>703</v>
      </c>
      <c r="C263" s="10" t="s">
        <v>711</v>
      </c>
      <c r="D263" s="10" t="s">
        <v>196</v>
      </c>
      <c r="E263" s="16" t="s">
        <v>712</v>
      </c>
      <c r="F263" s="16" t="s">
        <v>713</v>
      </c>
      <c r="G263" s="46"/>
      <c r="H263" s="40"/>
      <c r="I263" s="7" t="s">
        <v>738</v>
      </c>
      <c r="J263" s="14" t="s">
        <v>196</v>
      </c>
      <c r="K263" s="36"/>
    </row>
    <row r="264" spans="1:11" x14ac:dyDescent="0.25">
      <c r="A264" s="10" t="s">
        <v>702</v>
      </c>
      <c r="B264" s="10" t="s">
        <v>703</v>
      </c>
      <c r="C264" s="10" t="s">
        <v>714</v>
      </c>
      <c r="D264" s="10" t="s">
        <v>196</v>
      </c>
      <c r="E264" s="16" t="s">
        <v>715</v>
      </c>
      <c r="F264" s="16" t="s">
        <v>716</v>
      </c>
      <c r="G264" s="46"/>
      <c r="H264" s="40"/>
      <c r="I264" s="7" t="s">
        <v>738</v>
      </c>
      <c r="J264" s="14" t="s">
        <v>196</v>
      </c>
      <c r="K264" s="36"/>
    </row>
    <row r="265" spans="1:11" x14ac:dyDescent="0.25">
      <c r="A265" s="10" t="s">
        <v>702</v>
      </c>
      <c r="B265" s="10" t="s">
        <v>703</v>
      </c>
      <c r="C265" s="10" t="s">
        <v>714</v>
      </c>
      <c r="D265" s="10" t="s">
        <v>196</v>
      </c>
      <c r="E265" s="16" t="s">
        <v>717</v>
      </c>
      <c r="F265" s="16" t="s">
        <v>716</v>
      </c>
      <c r="G265" s="46"/>
      <c r="H265" s="40"/>
      <c r="I265" s="7" t="s">
        <v>738</v>
      </c>
      <c r="J265" s="14" t="s">
        <v>196</v>
      </c>
      <c r="K265" s="36"/>
    </row>
    <row r="266" spans="1:11" x14ac:dyDescent="0.25">
      <c r="A266" s="10" t="s">
        <v>702</v>
      </c>
      <c r="B266" s="10" t="s">
        <v>703</v>
      </c>
      <c r="C266" s="10" t="s">
        <v>718</v>
      </c>
      <c r="D266" s="10" t="s">
        <v>196</v>
      </c>
      <c r="E266" s="16" t="s">
        <v>719</v>
      </c>
      <c r="F266" s="16" t="s">
        <v>720</v>
      </c>
      <c r="G266" s="46"/>
      <c r="H266" s="40"/>
      <c r="I266" s="7" t="s">
        <v>738</v>
      </c>
      <c r="J266" s="14" t="s">
        <v>196</v>
      </c>
      <c r="K266" s="36"/>
    </row>
    <row r="267" spans="1:11" x14ac:dyDescent="0.25">
      <c r="A267" s="10" t="s">
        <v>702</v>
      </c>
      <c r="B267" s="10" t="s">
        <v>703</v>
      </c>
      <c r="C267" s="10" t="s">
        <v>721</v>
      </c>
      <c r="D267" s="10" t="s">
        <v>196</v>
      </c>
      <c r="E267" s="16" t="s">
        <v>722</v>
      </c>
      <c r="F267" s="16" t="s">
        <v>723</v>
      </c>
      <c r="G267" s="46"/>
      <c r="H267" s="40"/>
      <c r="I267" s="7" t="s">
        <v>738</v>
      </c>
      <c r="J267" s="14" t="s">
        <v>196</v>
      </c>
      <c r="K267" s="36"/>
    </row>
    <row r="268" spans="1:11" x14ac:dyDescent="0.25">
      <c r="A268" s="10" t="s">
        <v>702</v>
      </c>
      <c r="B268" s="10" t="s">
        <v>703</v>
      </c>
      <c r="C268" s="10" t="s">
        <v>721</v>
      </c>
      <c r="D268" s="10" t="s">
        <v>196</v>
      </c>
      <c r="E268" s="16" t="s">
        <v>724</v>
      </c>
      <c r="F268" s="16" t="s">
        <v>723</v>
      </c>
      <c r="G268" s="46"/>
      <c r="H268" s="40"/>
      <c r="I268" s="7" t="s">
        <v>738</v>
      </c>
      <c r="J268" s="14" t="s">
        <v>196</v>
      </c>
      <c r="K268" s="36"/>
    </row>
    <row r="269" spans="1:11" x14ac:dyDescent="0.25">
      <c r="A269" s="10" t="s">
        <v>702</v>
      </c>
      <c r="B269" s="10" t="s">
        <v>703</v>
      </c>
      <c r="C269" s="10" t="s">
        <v>725</v>
      </c>
      <c r="D269" s="10" t="s">
        <v>196</v>
      </c>
      <c r="E269" s="16" t="s">
        <v>705</v>
      </c>
      <c r="F269" s="16" t="s">
        <v>726</v>
      </c>
      <c r="G269" s="46"/>
      <c r="H269" s="40"/>
      <c r="I269" s="7" t="s">
        <v>738</v>
      </c>
      <c r="J269" s="14" t="s">
        <v>196</v>
      </c>
      <c r="K269" s="36"/>
    </row>
    <row r="270" spans="1:11" x14ac:dyDescent="0.25">
      <c r="A270" s="10" t="s">
        <v>702</v>
      </c>
      <c r="B270" s="10" t="s">
        <v>703</v>
      </c>
      <c r="C270" s="10" t="s">
        <v>727</v>
      </c>
      <c r="D270" s="10" t="s">
        <v>196</v>
      </c>
      <c r="E270" s="16" t="s">
        <v>728</v>
      </c>
      <c r="F270" s="16" t="s">
        <v>729</v>
      </c>
      <c r="G270" s="46"/>
      <c r="H270" s="40"/>
      <c r="I270" s="7" t="s">
        <v>738</v>
      </c>
      <c r="J270" s="14" t="s">
        <v>196</v>
      </c>
      <c r="K270" s="36"/>
    </row>
    <row r="271" spans="1:11" x14ac:dyDescent="0.25">
      <c r="A271" s="10" t="s">
        <v>702</v>
      </c>
      <c r="B271" s="10" t="s">
        <v>703</v>
      </c>
      <c r="C271" s="10" t="s">
        <v>727</v>
      </c>
      <c r="D271" s="10" t="s">
        <v>196</v>
      </c>
      <c r="E271" s="16" t="s">
        <v>730</v>
      </c>
      <c r="F271" s="16" t="s">
        <v>729</v>
      </c>
      <c r="G271" s="46"/>
      <c r="H271" s="40"/>
      <c r="I271" s="7" t="s">
        <v>738</v>
      </c>
      <c r="J271" s="14" t="s">
        <v>196</v>
      </c>
      <c r="K271" s="36"/>
    </row>
    <row r="272" spans="1:11" x14ac:dyDescent="0.25">
      <c r="A272" s="10" t="s">
        <v>702</v>
      </c>
      <c r="B272" s="10" t="s">
        <v>703</v>
      </c>
      <c r="C272" s="10" t="s">
        <v>731</v>
      </c>
      <c r="D272" s="10" t="s">
        <v>196</v>
      </c>
      <c r="E272" s="16" t="s">
        <v>732</v>
      </c>
      <c r="F272" s="16" t="s">
        <v>733</v>
      </c>
      <c r="G272" s="46"/>
      <c r="H272" s="40"/>
      <c r="I272" s="7" t="s">
        <v>738</v>
      </c>
      <c r="J272" s="14" t="s">
        <v>196</v>
      </c>
      <c r="K272" s="36"/>
    </row>
    <row r="273" spans="1:11" x14ac:dyDescent="0.25">
      <c r="A273" s="10" t="s">
        <v>702</v>
      </c>
      <c r="B273" s="10" t="s">
        <v>703</v>
      </c>
      <c r="C273" s="10" t="s">
        <v>731</v>
      </c>
      <c r="D273" s="10" t="s">
        <v>196</v>
      </c>
      <c r="E273" s="16" t="s">
        <v>734</v>
      </c>
      <c r="F273" s="16" t="s">
        <v>733</v>
      </c>
      <c r="G273" s="46"/>
      <c r="H273" s="40"/>
      <c r="I273" s="7" t="s">
        <v>738</v>
      </c>
      <c r="J273" s="14" t="s">
        <v>196</v>
      </c>
      <c r="K273" s="36"/>
    </row>
    <row r="274" spans="1:11" x14ac:dyDescent="0.25">
      <c r="A274" s="10" t="s">
        <v>702</v>
      </c>
      <c r="B274" s="10" t="s">
        <v>703</v>
      </c>
      <c r="C274" s="10" t="s">
        <v>735</v>
      </c>
      <c r="D274" s="10" t="s">
        <v>196</v>
      </c>
      <c r="E274" s="16" t="s">
        <v>736</v>
      </c>
      <c r="F274" s="16" t="s">
        <v>737</v>
      </c>
      <c r="G274" s="46"/>
      <c r="H274" s="40"/>
      <c r="I274" s="7" t="s">
        <v>738</v>
      </c>
      <c r="J274" s="14" t="s">
        <v>196</v>
      </c>
      <c r="K274" s="36"/>
    </row>
    <row r="275" spans="1:11" x14ac:dyDescent="0.25">
      <c r="A275" s="7" t="s">
        <v>744</v>
      </c>
      <c r="B275" s="7" t="s">
        <v>745</v>
      </c>
      <c r="C275" s="7" t="s">
        <v>746</v>
      </c>
      <c r="D275" s="7" t="s">
        <v>51</v>
      </c>
      <c r="E275" s="7" t="s">
        <v>747</v>
      </c>
      <c r="F275" s="7" t="s">
        <v>748</v>
      </c>
      <c r="G275" s="39"/>
      <c r="H275" s="40"/>
      <c r="I275" s="7" t="s">
        <v>745</v>
      </c>
      <c r="J275" s="14" t="s">
        <v>51</v>
      </c>
      <c r="K275" s="36"/>
    </row>
    <row r="276" spans="1:11" x14ac:dyDescent="0.25">
      <c r="A276" s="7" t="s">
        <v>744</v>
      </c>
      <c r="B276" s="7" t="s">
        <v>745</v>
      </c>
      <c r="C276" s="7" t="s">
        <v>749</v>
      </c>
      <c r="D276" s="7" t="s">
        <v>51</v>
      </c>
      <c r="E276" s="7" t="s">
        <v>750</v>
      </c>
      <c r="F276" s="7" t="s">
        <v>751</v>
      </c>
      <c r="G276" s="39"/>
      <c r="H276" s="40"/>
      <c r="I276" s="7" t="s">
        <v>745</v>
      </c>
      <c r="J276" s="14" t="s">
        <v>51</v>
      </c>
      <c r="K276" s="36"/>
    </row>
    <row r="277" spans="1:11" x14ac:dyDescent="0.25">
      <c r="A277" s="7" t="s">
        <v>744</v>
      </c>
      <c r="B277" s="7" t="s">
        <v>745</v>
      </c>
      <c r="C277" s="7" t="s">
        <v>752</v>
      </c>
      <c r="D277" s="7" t="s">
        <v>51</v>
      </c>
      <c r="E277" s="7" t="s">
        <v>753</v>
      </c>
      <c r="F277" s="7" t="s">
        <v>754</v>
      </c>
      <c r="G277" s="39"/>
      <c r="H277" s="40"/>
      <c r="I277" s="7" t="s">
        <v>745</v>
      </c>
      <c r="J277" s="14" t="s">
        <v>51</v>
      </c>
      <c r="K277" s="36"/>
    </row>
    <row r="278" spans="1:11" x14ac:dyDescent="0.25">
      <c r="A278" s="7" t="s">
        <v>744</v>
      </c>
      <c r="B278" s="7" t="s">
        <v>745</v>
      </c>
      <c r="C278" s="7" t="s">
        <v>755</v>
      </c>
      <c r="D278" s="7" t="s">
        <v>51</v>
      </c>
      <c r="E278" s="7" t="s">
        <v>756</v>
      </c>
      <c r="F278" s="7" t="s">
        <v>757</v>
      </c>
      <c r="G278" s="39"/>
      <c r="H278" s="40"/>
      <c r="I278" s="7" t="s">
        <v>745</v>
      </c>
      <c r="J278" s="14" t="s">
        <v>51</v>
      </c>
      <c r="K278" s="36"/>
    </row>
    <row r="279" spans="1:11" x14ac:dyDescent="0.25">
      <c r="A279" s="7" t="s">
        <v>744</v>
      </c>
      <c r="B279" s="7" t="s">
        <v>745</v>
      </c>
      <c r="C279" s="7" t="s">
        <v>758</v>
      </c>
      <c r="D279" s="7" t="s">
        <v>51</v>
      </c>
      <c r="E279" s="7" t="s">
        <v>759</v>
      </c>
      <c r="F279" s="7" t="s">
        <v>760</v>
      </c>
      <c r="G279" s="39"/>
      <c r="H279" s="40"/>
      <c r="I279" s="7" t="s">
        <v>745</v>
      </c>
      <c r="J279" s="14" t="s">
        <v>51</v>
      </c>
      <c r="K279" s="36"/>
    </row>
    <row r="280" spans="1:11" x14ac:dyDescent="0.25">
      <c r="A280" s="7" t="s">
        <v>744</v>
      </c>
      <c r="B280" s="7" t="s">
        <v>745</v>
      </c>
      <c r="C280" s="7" t="s">
        <v>761</v>
      </c>
      <c r="D280" s="7" t="s">
        <v>51</v>
      </c>
      <c r="E280" s="7" t="s">
        <v>762</v>
      </c>
      <c r="F280" s="7" t="s">
        <v>763</v>
      </c>
      <c r="G280" s="39"/>
      <c r="H280" s="40"/>
      <c r="I280" s="7" t="s">
        <v>745</v>
      </c>
      <c r="J280" s="14" t="s">
        <v>51</v>
      </c>
      <c r="K280" s="36"/>
    </row>
    <row r="281" spans="1:11" x14ac:dyDescent="0.25">
      <c r="A281" s="7" t="s">
        <v>744</v>
      </c>
      <c r="B281" s="7" t="s">
        <v>745</v>
      </c>
      <c r="C281" s="7" t="s">
        <v>764</v>
      </c>
      <c r="D281" s="7" t="s">
        <v>51</v>
      </c>
      <c r="E281" s="7" t="s">
        <v>765</v>
      </c>
      <c r="F281" s="7" t="s">
        <v>766</v>
      </c>
      <c r="G281" s="39"/>
      <c r="H281" s="40"/>
      <c r="I281" s="7" t="s">
        <v>745</v>
      </c>
      <c r="J281" s="14" t="s">
        <v>51</v>
      </c>
      <c r="K281" s="36"/>
    </row>
    <row r="282" spans="1:11" x14ac:dyDescent="0.25">
      <c r="A282" s="7" t="s">
        <v>744</v>
      </c>
      <c r="B282" s="7" t="s">
        <v>745</v>
      </c>
      <c r="C282" s="7" t="s">
        <v>767</v>
      </c>
      <c r="D282" s="7" t="s">
        <v>51</v>
      </c>
      <c r="E282" s="7" t="s">
        <v>768</v>
      </c>
      <c r="F282" s="7" t="s">
        <v>769</v>
      </c>
      <c r="G282" s="39"/>
      <c r="H282" s="40"/>
      <c r="I282" s="7" t="s">
        <v>745</v>
      </c>
      <c r="J282" s="14" t="s">
        <v>51</v>
      </c>
      <c r="K282" s="36"/>
    </row>
    <row r="283" spans="1:11" x14ac:dyDescent="0.25">
      <c r="A283" s="7" t="s">
        <v>744</v>
      </c>
      <c r="B283" s="7" t="s">
        <v>745</v>
      </c>
      <c r="C283" s="7" t="s">
        <v>770</v>
      </c>
      <c r="D283" s="7" t="s">
        <v>51</v>
      </c>
      <c r="E283" s="7" t="s">
        <v>771</v>
      </c>
      <c r="F283" s="7" t="s">
        <v>772</v>
      </c>
      <c r="G283" s="39"/>
      <c r="H283" s="40"/>
      <c r="I283" s="7" t="s">
        <v>745</v>
      </c>
      <c r="J283" s="14" t="s">
        <v>51</v>
      </c>
      <c r="K283" s="36"/>
    </row>
    <row r="284" spans="1:11" x14ac:dyDescent="0.25">
      <c r="A284" s="7" t="s">
        <v>744</v>
      </c>
      <c r="B284" s="7" t="s">
        <v>745</v>
      </c>
      <c r="C284" s="7" t="s">
        <v>745</v>
      </c>
      <c r="D284" s="7" t="s">
        <v>51</v>
      </c>
      <c r="E284" s="7" t="s">
        <v>224</v>
      </c>
      <c r="F284" s="7" t="s">
        <v>773</v>
      </c>
      <c r="G284" s="39"/>
      <c r="H284" s="40"/>
      <c r="I284" s="7" t="s">
        <v>745</v>
      </c>
      <c r="J284" s="14" t="s">
        <v>51</v>
      </c>
      <c r="K284" s="36"/>
    </row>
    <row r="285" spans="1:11" x14ac:dyDescent="0.25">
      <c r="A285" s="7" t="s">
        <v>744</v>
      </c>
      <c r="B285" s="7" t="s">
        <v>745</v>
      </c>
      <c r="C285" s="7" t="s">
        <v>774</v>
      </c>
      <c r="D285" s="7" t="s">
        <v>51</v>
      </c>
      <c r="E285" s="7" t="s">
        <v>775</v>
      </c>
      <c r="F285" s="7" t="s">
        <v>776</v>
      </c>
      <c r="G285" s="39"/>
      <c r="H285" s="40"/>
      <c r="I285" s="7" t="s">
        <v>745</v>
      </c>
      <c r="J285" s="14" t="s">
        <v>51</v>
      </c>
      <c r="K285" s="36"/>
    </row>
    <row r="286" spans="1:11" x14ac:dyDescent="0.25">
      <c r="A286" s="7" t="s">
        <v>744</v>
      </c>
      <c r="B286" s="7" t="s">
        <v>745</v>
      </c>
      <c r="C286" s="7" t="s">
        <v>777</v>
      </c>
      <c r="D286" s="7" t="s">
        <v>51</v>
      </c>
      <c r="E286" s="7" t="s">
        <v>778</v>
      </c>
      <c r="F286" s="7" t="s">
        <v>779</v>
      </c>
      <c r="G286" s="39"/>
      <c r="H286" s="40"/>
      <c r="I286" s="7" t="s">
        <v>745</v>
      </c>
      <c r="J286" s="14" t="s">
        <v>51</v>
      </c>
      <c r="K286" s="36"/>
    </row>
    <row r="287" spans="1:11" x14ac:dyDescent="0.25">
      <c r="A287" s="7" t="s">
        <v>744</v>
      </c>
      <c r="B287" s="7" t="s">
        <v>745</v>
      </c>
      <c r="C287" s="7" t="s">
        <v>780</v>
      </c>
      <c r="D287" s="7" t="s">
        <v>51</v>
      </c>
      <c r="E287" s="7" t="s">
        <v>781</v>
      </c>
      <c r="F287" s="7" t="s">
        <v>782</v>
      </c>
      <c r="G287" s="39"/>
      <c r="H287" s="40"/>
      <c r="I287" s="7" t="s">
        <v>745</v>
      </c>
      <c r="J287" s="14" t="s">
        <v>51</v>
      </c>
      <c r="K287" s="36"/>
    </row>
    <row r="288" spans="1:11" x14ac:dyDescent="0.25">
      <c r="A288" s="7" t="s">
        <v>744</v>
      </c>
      <c r="B288" s="7" t="s">
        <v>745</v>
      </c>
      <c r="C288" s="7" t="s">
        <v>783</v>
      </c>
      <c r="D288" s="7" t="s">
        <v>51</v>
      </c>
      <c r="E288" s="7" t="s">
        <v>784</v>
      </c>
      <c r="F288" s="7" t="s">
        <v>785</v>
      </c>
      <c r="G288" s="39"/>
      <c r="H288" s="40"/>
      <c r="I288" s="7" t="s">
        <v>745</v>
      </c>
      <c r="J288" s="14" t="s">
        <v>51</v>
      </c>
      <c r="K288" s="36"/>
    </row>
    <row r="289" spans="1:11" x14ac:dyDescent="0.25">
      <c r="A289" s="7" t="s">
        <v>744</v>
      </c>
      <c r="B289" s="7" t="s">
        <v>745</v>
      </c>
      <c r="C289" s="7" t="s">
        <v>786</v>
      </c>
      <c r="D289" s="7" t="s">
        <v>51</v>
      </c>
      <c r="E289" s="7" t="s">
        <v>787</v>
      </c>
      <c r="F289" s="7" t="s">
        <v>788</v>
      </c>
      <c r="G289" s="39"/>
      <c r="H289" s="40"/>
      <c r="I289" s="7" t="s">
        <v>745</v>
      </c>
      <c r="J289" s="14" t="s">
        <v>51</v>
      </c>
      <c r="K289" s="36"/>
    </row>
    <row r="290" spans="1:11" x14ac:dyDescent="0.25">
      <c r="A290" s="7" t="s">
        <v>744</v>
      </c>
      <c r="B290" s="7" t="s">
        <v>745</v>
      </c>
      <c r="C290" s="7" t="s">
        <v>789</v>
      </c>
      <c r="D290" s="7" t="s">
        <v>51</v>
      </c>
      <c r="E290" s="7" t="s">
        <v>790</v>
      </c>
      <c r="F290" s="7" t="s">
        <v>791</v>
      </c>
      <c r="G290" s="39"/>
      <c r="H290" s="40"/>
      <c r="I290" s="7" t="s">
        <v>745</v>
      </c>
      <c r="J290" s="14" t="s">
        <v>51</v>
      </c>
      <c r="K290" s="36"/>
    </row>
    <row r="291" spans="1:11" x14ac:dyDescent="0.25">
      <c r="A291" s="7" t="s">
        <v>744</v>
      </c>
      <c r="B291" s="7" t="s">
        <v>745</v>
      </c>
      <c r="C291" s="7" t="s">
        <v>792</v>
      </c>
      <c r="D291" s="7" t="s">
        <v>51</v>
      </c>
      <c r="E291" s="7" t="s">
        <v>793</v>
      </c>
      <c r="F291" s="7" t="s">
        <v>794</v>
      </c>
      <c r="G291" s="39"/>
      <c r="H291" s="40"/>
      <c r="I291" s="7" t="s">
        <v>745</v>
      </c>
      <c r="J291" s="14" t="s">
        <v>51</v>
      </c>
      <c r="K291" s="36"/>
    </row>
    <row r="292" spans="1:11" x14ac:dyDescent="0.25">
      <c r="A292" s="7" t="s">
        <v>744</v>
      </c>
      <c r="B292" s="7" t="s">
        <v>745</v>
      </c>
      <c r="C292" s="7" t="s">
        <v>795</v>
      </c>
      <c r="D292" s="7" t="s">
        <v>51</v>
      </c>
      <c r="E292" s="7" t="s">
        <v>796</v>
      </c>
      <c r="F292" s="7" t="s">
        <v>797</v>
      </c>
      <c r="G292" s="39"/>
      <c r="H292" s="40"/>
      <c r="I292" s="7" t="s">
        <v>745</v>
      </c>
      <c r="J292" s="14" t="s">
        <v>51</v>
      </c>
      <c r="K292" s="36"/>
    </row>
    <row r="293" spans="1:11" x14ac:dyDescent="0.25">
      <c r="A293" s="6" t="s">
        <v>798</v>
      </c>
      <c r="B293" s="6" t="s">
        <v>799</v>
      </c>
      <c r="C293" s="6" t="s">
        <v>799</v>
      </c>
      <c r="D293" s="6" t="s">
        <v>51</v>
      </c>
      <c r="E293" s="7" t="s">
        <v>800</v>
      </c>
      <c r="F293" s="7" t="s">
        <v>801</v>
      </c>
      <c r="G293" s="39"/>
      <c r="H293" s="40"/>
      <c r="I293" s="7" t="s">
        <v>745</v>
      </c>
      <c r="J293" s="14" t="s">
        <v>196</v>
      </c>
      <c r="K293" s="36"/>
    </row>
    <row r="294" spans="1:11" x14ac:dyDescent="0.25">
      <c r="A294" s="6" t="s">
        <v>798</v>
      </c>
      <c r="B294" s="6" t="s">
        <v>799</v>
      </c>
      <c r="C294" s="6" t="s">
        <v>799</v>
      </c>
      <c r="D294" s="6" t="s">
        <v>51</v>
      </c>
      <c r="E294" s="7" t="s">
        <v>802</v>
      </c>
      <c r="F294" s="7" t="s">
        <v>803</v>
      </c>
      <c r="G294" s="39"/>
      <c r="H294" s="40"/>
      <c r="I294" s="7" t="s">
        <v>745</v>
      </c>
      <c r="J294" s="14" t="s">
        <v>196</v>
      </c>
      <c r="K294" s="36"/>
    </row>
    <row r="295" spans="1:11" x14ac:dyDescent="0.25">
      <c r="A295" s="6" t="s">
        <v>798</v>
      </c>
      <c r="B295" s="6" t="s">
        <v>799</v>
      </c>
      <c r="C295" s="6" t="s">
        <v>804</v>
      </c>
      <c r="D295" s="6" t="s">
        <v>51</v>
      </c>
      <c r="E295" s="7" t="s">
        <v>805</v>
      </c>
      <c r="F295" s="7" t="s">
        <v>806</v>
      </c>
      <c r="G295" s="39"/>
      <c r="H295" s="40"/>
      <c r="I295" s="7" t="s">
        <v>745</v>
      </c>
      <c r="J295" s="14" t="s">
        <v>196</v>
      </c>
      <c r="K295" s="36"/>
    </row>
    <row r="296" spans="1:11" x14ac:dyDescent="0.25">
      <c r="A296" s="6" t="s">
        <v>798</v>
      </c>
      <c r="B296" s="6" t="s">
        <v>799</v>
      </c>
      <c r="C296" s="6" t="s">
        <v>804</v>
      </c>
      <c r="D296" s="6" t="s">
        <v>51</v>
      </c>
      <c r="E296" s="7" t="s">
        <v>807</v>
      </c>
      <c r="F296" s="7" t="s">
        <v>808</v>
      </c>
      <c r="G296" s="39"/>
      <c r="H296" s="40"/>
      <c r="I296" s="7" t="s">
        <v>745</v>
      </c>
      <c r="J296" s="14" t="s">
        <v>196</v>
      </c>
      <c r="K296" s="36"/>
    </row>
    <row r="297" spans="1:11" x14ac:dyDescent="0.25">
      <c r="A297" s="6" t="s">
        <v>798</v>
      </c>
      <c r="B297" s="6" t="s">
        <v>799</v>
      </c>
      <c r="C297" s="6" t="s">
        <v>809</v>
      </c>
      <c r="D297" s="6" t="s">
        <v>51</v>
      </c>
      <c r="E297" s="7" t="s">
        <v>810</v>
      </c>
      <c r="F297" s="7" t="s">
        <v>811</v>
      </c>
      <c r="G297" s="39"/>
      <c r="H297" s="40"/>
      <c r="I297" s="7" t="s">
        <v>745</v>
      </c>
      <c r="J297" s="14" t="s">
        <v>196</v>
      </c>
      <c r="K297" s="36"/>
    </row>
    <row r="298" spans="1:11" x14ac:dyDescent="0.25">
      <c r="A298" s="6" t="s">
        <v>798</v>
      </c>
      <c r="B298" s="6" t="s">
        <v>799</v>
      </c>
      <c r="C298" s="6" t="s">
        <v>809</v>
      </c>
      <c r="D298" s="6" t="s">
        <v>51</v>
      </c>
      <c r="E298" s="7"/>
      <c r="F298" s="7"/>
      <c r="G298" s="39"/>
      <c r="H298" s="40"/>
      <c r="I298" s="7" t="s">
        <v>745</v>
      </c>
      <c r="J298" s="14" t="s">
        <v>196</v>
      </c>
      <c r="K298" s="36"/>
    </row>
    <row r="299" spans="1:11" x14ac:dyDescent="0.25">
      <c r="A299" s="6" t="s">
        <v>798</v>
      </c>
      <c r="B299" s="6" t="s">
        <v>799</v>
      </c>
      <c r="C299" s="6" t="s">
        <v>812</v>
      </c>
      <c r="D299" s="6" t="s">
        <v>813</v>
      </c>
      <c r="E299" s="7" t="s">
        <v>814</v>
      </c>
      <c r="F299" s="7" t="s">
        <v>815</v>
      </c>
      <c r="G299" s="39"/>
      <c r="H299" s="40"/>
      <c r="I299" s="7" t="s">
        <v>745</v>
      </c>
      <c r="J299" s="14" t="s">
        <v>196</v>
      </c>
      <c r="K299" s="36"/>
    </row>
    <row r="300" spans="1:11" x14ac:dyDescent="0.25">
      <c r="A300" s="6" t="s">
        <v>798</v>
      </c>
      <c r="B300" s="6" t="s">
        <v>799</v>
      </c>
      <c r="C300" s="6" t="s">
        <v>816</v>
      </c>
      <c r="D300" s="6" t="s">
        <v>67</v>
      </c>
      <c r="E300" s="7" t="s">
        <v>817</v>
      </c>
      <c r="F300" s="7" t="s">
        <v>818</v>
      </c>
      <c r="G300" s="39"/>
      <c r="H300" s="40"/>
      <c r="I300" s="7" t="s">
        <v>745</v>
      </c>
      <c r="J300" s="14" t="s">
        <v>196</v>
      </c>
      <c r="K300" s="36"/>
    </row>
    <row r="301" spans="1:11" x14ac:dyDescent="0.25">
      <c r="A301" s="6" t="s">
        <v>798</v>
      </c>
      <c r="B301" s="6" t="s">
        <v>799</v>
      </c>
      <c r="C301" s="6" t="s">
        <v>819</v>
      </c>
      <c r="D301" s="6" t="s">
        <v>67</v>
      </c>
      <c r="E301" s="7" t="s">
        <v>820</v>
      </c>
      <c r="F301" s="7" t="s">
        <v>821</v>
      </c>
      <c r="G301" s="39"/>
      <c r="H301" s="40"/>
      <c r="I301" s="7" t="s">
        <v>745</v>
      </c>
      <c r="J301" s="14" t="s">
        <v>196</v>
      </c>
      <c r="K301" s="36"/>
    </row>
    <row r="302" spans="1:11" x14ac:dyDescent="0.25">
      <c r="A302" s="6" t="s">
        <v>798</v>
      </c>
      <c r="B302" s="6" t="s">
        <v>799</v>
      </c>
      <c r="C302" s="6" t="s">
        <v>819</v>
      </c>
      <c r="D302" s="6" t="s">
        <v>67</v>
      </c>
      <c r="E302" s="7" t="s">
        <v>817</v>
      </c>
      <c r="F302" s="7" t="s">
        <v>822</v>
      </c>
      <c r="G302" s="39"/>
      <c r="H302" s="40"/>
      <c r="I302" s="7" t="s">
        <v>745</v>
      </c>
      <c r="J302" s="14" t="s">
        <v>196</v>
      </c>
      <c r="K302" s="36"/>
    </row>
    <row r="303" spans="1:11" x14ac:dyDescent="0.25">
      <c r="A303" s="6" t="s">
        <v>798</v>
      </c>
      <c r="B303" s="6" t="s">
        <v>799</v>
      </c>
      <c r="C303" s="6" t="s">
        <v>823</v>
      </c>
      <c r="D303" s="6" t="s">
        <v>67</v>
      </c>
      <c r="E303" s="7" t="s">
        <v>824</v>
      </c>
      <c r="F303" s="7" t="s">
        <v>825</v>
      </c>
      <c r="G303" s="39"/>
      <c r="H303" s="40"/>
      <c r="I303" s="7" t="s">
        <v>745</v>
      </c>
      <c r="J303" s="14" t="s">
        <v>196</v>
      </c>
      <c r="K303" s="36"/>
    </row>
    <row r="304" spans="1:11" x14ac:dyDescent="0.25">
      <c r="A304" s="6" t="s">
        <v>798</v>
      </c>
      <c r="B304" s="6" t="s">
        <v>799</v>
      </c>
      <c r="C304" s="6" t="s">
        <v>823</v>
      </c>
      <c r="D304" s="6" t="s">
        <v>67</v>
      </c>
      <c r="E304" s="7" t="s">
        <v>826</v>
      </c>
      <c r="F304" s="7" t="s">
        <v>827</v>
      </c>
      <c r="G304" s="39"/>
      <c r="H304" s="40"/>
      <c r="I304" s="7" t="s">
        <v>745</v>
      </c>
      <c r="J304" s="14" t="s">
        <v>196</v>
      </c>
      <c r="K304" s="36"/>
    </row>
    <row r="305" spans="1:11" x14ac:dyDescent="0.25">
      <c r="A305" s="6" t="s">
        <v>798</v>
      </c>
      <c r="B305" s="6" t="s">
        <v>799</v>
      </c>
      <c r="C305" s="6" t="s">
        <v>828</v>
      </c>
      <c r="D305" s="6" t="s">
        <v>67</v>
      </c>
      <c r="E305" s="7" t="s">
        <v>829</v>
      </c>
      <c r="F305" s="7" t="s">
        <v>830</v>
      </c>
      <c r="G305" s="39"/>
      <c r="H305" s="40"/>
      <c r="I305" s="7" t="s">
        <v>745</v>
      </c>
      <c r="J305" s="14" t="s">
        <v>196</v>
      </c>
      <c r="K305" s="36"/>
    </row>
    <row r="306" spans="1:11" x14ac:dyDescent="0.25">
      <c r="A306" s="6" t="s">
        <v>798</v>
      </c>
      <c r="B306" s="6" t="s">
        <v>799</v>
      </c>
      <c r="C306" s="6" t="s">
        <v>831</v>
      </c>
      <c r="D306" s="6" t="s">
        <v>67</v>
      </c>
      <c r="E306" s="7" t="s">
        <v>832</v>
      </c>
      <c r="F306" s="7" t="s">
        <v>833</v>
      </c>
      <c r="G306" s="39"/>
      <c r="H306" s="40"/>
      <c r="I306" s="7" t="s">
        <v>745</v>
      </c>
      <c r="J306" s="14" t="s">
        <v>196</v>
      </c>
      <c r="K306" s="36"/>
    </row>
    <row r="307" spans="1:11" x14ac:dyDescent="0.25">
      <c r="A307" s="6" t="s">
        <v>798</v>
      </c>
      <c r="B307" s="6" t="s">
        <v>799</v>
      </c>
      <c r="C307" s="6" t="s">
        <v>834</v>
      </c>
      <c r="D307" s="6" t="s">
        <v>67</v>
      </c>
      <c r="E307" s="7" t="s">
        <v>824</v>
      </c>
      <c r="F307" s="7" t="s">
        <v>835</v>
      </c>
      <c r="G307" s="39"/>
      <c r="H307" s="40"/>
      <c r="I307" s="7" t="s">
        <v>745</v>
      </c>
      <c r="J307" s="14" t="s">
        <v>196</v>
      </c>
      <c r="K307" s="36"/>
    </row>
    <row r="308" spans="1:11" x14ac:dyDescent="0.25">
      <c r="A308" s="6" t="s">
        <v>836</v>
      </c>
      <c r="B308" s="13" t="s">
        <v>837</v>
      </c>
      <c r="C308" s="13" t="s">
        <v>127</v>
      </c>
      <c r="D308" s="13" t="s">
        <v>51</v>
      </c>
      <c r="E308" s="21" t="s">
        <v>838</v>
      </c>
      <c r="F308" s="21" t="s">
        <v>839</v>
      </c>
      <c r="G308" s="47"/>
      <c r="H308" s="40"/>
      <c r="I308" s="7" t="s">
        <v>745</v>
      </c>
      <c r="J308" s="14" t="s">
        <v>196</v>
      </c>
      <c r="K308" s="36"/>
    </row>
    <row r="309" spans="1:11" x14ac:dyDescent="0.25">
      <c r="A309" s="6" t="s">
        <v>836</v>
      </c>
      <c r="B309" s="13" t="s">
        <v>837</v>
      </c>
      <c r="C309" s="13" t="s">
        <v>127</v>
      </c>
      <c r="D309" s="13" t="s">
        <v>51</v>
      </c>
      <c r="E309" s="21" t="s">
        <v>840</v>
      </c>
      <c r="F309" s="21" t="s">
        <v>841</v>
      </c>
      <c r="G309" s="47"/>
      <c r="H309" s="40"/>
      <c r="I309" s="7" t="s">
        <v>745</v>
      </c>
      <c r="J309" s="14" t="s">
        <v>196</v>
      </c>
      <c r="K309" s="36"/>
    </row>
    <row r="310" spans="1:11" x14ac:dyDescent="0.25">
      <c r="A310" s="6" t="s">
        <v>836</v>
      </c>
      <c r="B310" s="13" t="s">
        <v>842</v>
      </c>
      <c r="C310" s="13" t="s">
        <v>127</v>
      </c>
      <c r="D310" s="13" t="s">
        <v>51</v>
      </c>
      <c r="E310" s="21" t="s">
        <v>843</v>
      </c>
      <c r="F310" s="21" t="s">
        <v>844</v>
      </c>
      <c r="G310" s="47"/>
      <c r="H310" s="40"/>
      <c r="I310" s="7" t="s">
        <v>745</v>
      </c>
      <c r="J310" s="14" t="s">
        <v>196</v>
      </c>
      <c r="K310" s="36"/>
    </row>
    <row r="311" spans="1:11" x14ac:dyDescent="0.25">
      <c r="A311" s="6" t="s">
        <v>836</v>
      </c>
      <c r="B311" s="13" t="s">
        <v>842</v>
      </c>
      <c r="C311" s="13" t="s">
        <v>127</v>
      </c>
      <c r="D311" s="13" t="s">
        <v>51</v>
      </c>
      <c r="E311" s="21" t="s">
        <v>333</v>
      </c>
      <c r="F311" s="21" t="s">
        <v>845</v>
      </c>
      <c r="G311" s="47"/>
      <c r="H311" s="40"/>
      <c r="I311" s="7" t="s">
        <v>745</v>
      </c>
      <c r="J311" s="14" t="s">
        <v>196</v>
      </c>
      <c r="K311" s="36"/>
    </row>
    <row r="312" spans="1:11" x14ac:dyDescent="0.25">
      <c r="A312" s="6" t="s">
        <v>836</v>
      </c>
      <c r="B312" s="13" t="s">
        <v>842</v>
      </c>
      <c r="C312" s="13" t="s">
        <v>131</v>
      </c>
      <c r="D312" s="13" t="s">
        <v>51</v>
      </c>
      <c r="E312" s="21" t="s">
        <v>846</v>
      </c>
      <c r="F312" s="21" t="s">
        <v>847</v>
      </c>
      <c r="G312" s="47"/>
      <c r="H312" s="40"/>
      <c r="I312" s="7" t="s">
        <v>745</v>
      </c>
      <c r="J312" s="14" t="s">
        <v>196</v>
      </c>
      <c r="K312" s="36"/>
    </row>
    <row r="313" spans="1:11" x14ac:dyDescent="0.25">
      <c r="A313" s="6" t="s">
        <v>836</v>
      </c>
      <c r="B313" s="13" t="s">
        <v>842</v>
      </c>
      <c r="C313" s="13" t="s">
        <v>131</v>
      </c>
      <c r="D313" s="13" t="s">
        <v>51</v>
      </c>
      <c r="E313" s="21" t="s">
        <v>848</v>
      </c>
      <c r="F313" s="21" t="s">
        <v>849</v>
      </c>
      <c r="G313" s="47"/>
      <c r="H313" s="40"/>
      <c r="I313" s="7" t="s">
        <v>745</v>
      </c>
      <c r="J313" s="14" t="s">
        <v>196</v>
      </c>
      <c r="K313" s="36"/>
    </row>
    <row r="314" spans="1:11" x14ac:dyDescent="0.25">
      <c r="A314" s="6" t="s">
        <v>850</v>
      </c>
      <c r="B314" s="6" t="s">
        <v>851</v>
      </c>
      <c r="C314" s="6" t="s">
        <v>851</v>
      </c>
      <c r="D314" s="6" t="s">
        <v>51</v>
      </c>
      <c r="E314" s="7" t="s">
        <v>852</v>
      </c>
      <c r="F314" s="7" t="s">
        <v>853</v>
      </c>
      <c r="G314" s="39"/>
      <c r="H314" s="40"/>
      <c r="I314" s="7" t="s">
        <v>741</v>
      </c>
      <c r="J314" s="14" t="s">
        <v>196</v>
      </c>
      <c r="K314" s="36"/>
    </row>
    <row r="315" spans="1:11" x14ac:dyDescent="0.25">
      <c r="A315" s="6" t="s">
        <v>850</v>
      </c>
      <c r="B315" s="6" t="s">
        <v>851</v>
      </c>
      <c r="C315" s="6" t="s">
        <v>851</v>
      </c>
      <c r="D315" s="6" t="s">
        <v>51</v>
      </c>
      <c r="E315" s="7" t="s">
        <v>854</v>
      </c>
      <c r="F315" s="7" t="s">
        <v>855</v>
      </c>
      <c r="G315" s="39"/>
      <c r="H315" s="40"/>
      <c r="I315" s="7" t="s">
        <v>741</v>
      </c>
      <c r="J315" s="14" t="s">
        <v>196</v>
      </c>
      <c r="K315" s="36"/>
    </row>
    <row r="316" spans="1:11" x14ac:dyDescent="0.25">
      <c r="A316" s="6" t="s">
        <v>850</v>
      </c>
      <c r="B316" s="6" t="s">
        <v>851</v>
      </c>
      <c r="C316" s="6" t="s">
        <v>856</v>
      </c>
      <c r="D316" s="6" t="s">
        <v>51</v>
      </c>
      <c r="E316" s="7" t="s">
        <v>857</v>
      </c>
      <c r="F316" s="7" t="s">
        <v>858</v>
      </c>
      <c r="G316" s="39"/>
      <c r="H316" s="40"/>
      <c r="I316" s="7" t="s">
        <v>741</v>
      </c>
      <c r="J316" s="14" t="s">
        <v>196</v>
      </c>
      <c r="K316" s="36"/>
    </row>
    <row r="317" spans="1:11" x14ac:dyDescent="0.25">
      <c r="A317" s="6" t="s">
        <v>850</v>
      </c>
      <c r="B317" s="6" t="s">
        <v>851</v>
      </c>
      <c r="C317" s="6" t="s">
        <v>856</v>
      </c>
      <c r="D317" s="6" t="s">
        <v>51</v>
      </c>
      <c r="E317" s="7" t="s">
        <v>852</v>
      </c>
      <c r="F317" s="7" t="s">
        <v>859</v>
      </c>
      <c r="G317" s="39"/>
      <c r="H317" s="40"/>
      <c r="I317" s="7" t="s">
        <v>741</v>
      </c>
      <c r="J317" s="14" t="s">
        <v>196</v>
      </c>
      <c r="K317" s="36"/>
    </row>
    <row r="318" spans="1:11" x14ac:dyDescent="0.25">
      <c r="A318" s="6" t="s">
        <v>850</v>
      </c>
      <c r="B318" s="6" t="s">
        <v>851</v>
      </c>
      <c r="C318" s="6" t="s">
        <v>860</v>
      </c>
      <c r="D318" s="6" t="s">
        <v>408</v>
      </c>
      <c r="E318" s="7" t="s">
        <v>861</v>
      </c>
      <c r="F318" s="7" t="s">
        <v>862</v>
      </c>
      <c r="G318" s="39"/>
      <c r="H318" s="40"/>
      <c r="I318" s="7" t="s">
        <v>741</v>
      </c>
      <c r="J318" s="14" t="s">
        <v>196</v>
      </c>
      <c r="K318" s="36"/>
    </row>
    <row r="319" spans="1:11" x14ac:dyDescent="0.25">
      <c r="A319" s="6" t="s">
        <v>850</v>
      </c>
      <c r="B319" s="6" t="s">
        <v>851</v>
      </c>
      <c r="C319" s="6" t="s">
        <v>863</v>
      </c>
      <c r="D319" s="6" t="s">
        <v>408</v>
      </c>
      <c r="E319" s="7" t="s">
        <v>864</v>
      </c>
      <c r="F319" s="7" t="s">
        <v>865</v>
      </c>
      <c r="G319" s="39"/>
      <c r="H319" s="40"/>
      <c r="I319" s="7" t="s">
        <v>741</v>
      </c>
      <c r="J319" s="14" t="s">
        <v>196</v>
      </c>
      <c r="K319" s="36"/>
    </row>
    <row r="320" spans="1:11" x14ac:dyDescent="0.25">
      <c r="A320" s="6" t="s">
        <v>850</v>
      </c>
      <c r="B320" s="6" t="s">
        <v>851</v>
      </c>
      <c r="C320" s="6" t="s">
        <v>863</v>
      </c>
      <c r="D320" s="6" t="s">
        <v>408</v>
      </c>
      <c r="E320" s="7" t="s">
        <v>121</v>
      </c>
      <c r="F320" s="7" t="s">
        <v>866</v>
      </c>
      <c r="G320" s="39"/>
      <c r="H320" s="40"/>
      <c r="I320" s="7" t="s">
        <v>741</v>
      </c>
      <c r="J320" s="14" t="s">
        <v>196</v>
      </c>
      <c r="K320" s="36"/>
    </row>
    <row r="321" spans="1:11" x14ac:dyDescent="0.25">
      <c r="A321" s="6" t="s">
        <v>850</v>
      </c>
      <c r="B321" s="6" t="s">
        <v>851</v>
      </c>
      <c r="C321" s="6" t="s">
        <v>867</v>
      </c>
      <c r="D321" s="6" t="s">
        <v>408</v>
      </c>
      <c r="E321" s="7" t="s">
        <v>868</v>
      </c>
      <c r="F321" s="7" t="s">
        <v>869</v>
      </c>
      <c r="G321" s="39"/>
      <c r="H321" s="40"/>
      <c r="I321" s="7" t="s">
        <v>741</v>
      </c>
      <c r="J321" s="14" t="s">
        <v>196</v>
      </c>
      <c r="K321" s="36"/>
    </row>
    <row r="322" spans="1:11" x14ac:dyDescent="0.25">
      <c r="A322" s="6" t="s">
        <v>850</v>
      </c>
      <c r="B322" s="6" t="s">
        <v>851</v>
      </c>
      <c r="C322" s="6" t="s">
        <v>870</v>
      </c>
      <c r="D322" s="6" t="s">
        <v>408</v>
      </c>
      <c r="E322" s="7" t="s">
        <v>211</v>
      </c>
      <c r="F322" s="7" t="s">
        <v>871</v>
      </c>
      <c r="G322" s="39"/>
      <c r="H322" s="40"/>
      <c r="I322" s="7" t="s">
        <v>741</v>
      </c>
      <c r="J322" s="14" t="s">
        <v>196</v>
      </c>
      <c r="K322" s="36"/>
    </row>
    <row r="323" spans="1:11" x14ac:dyDescent="0.25">
      <c r="A323" s="6" t="s">
        <v>850</v>
      </c>
      <c r="B323" s="6" t="s">
        <v>851</v>
      </c>
      <c r="C323" s="6" t="s">
        <v>872</v>
      </c>
      <c r="D323" s="6" t="s">
        <v>408</v>
      </c>
      <c r="E323" s="7" t="s">
        <v>873</v>
      </c>
      <c r="F323" s="7" t="s">
        <v>874</v>
      </c>
      <c r="G323" s="39"/>
      <c r="H323" s="40"/>
      <c r="I323" s="7" t="s">
        <v>741</v>
      </c>
      <c r="J323" s="14" t="s">
        <v>196</v>
      </c>
      <c r="K323" s="36"/>
    </row>
    <row r="324" spans="1:11" x14ac:dyDescent="0.25">
      <c r="A324" s="6" t="s">
        <v>850</v>
      </c>
      <c r="B324" s="6" t="s">
        <v>851</v>
      </c>
      <c r="C324" s="6" t="s">
        <v>872</v>
      </c>
      <c r="D324" s="6" t="s">
        <v>408</v>
      </c>
      <c r="E324" s="7" t="s">
        <v>875</v>
      </c>
      <c r="F324" s="7" t="s">
        <v>876</v>
      </c>
      <c r="G324" s="39"/>
      <c r="H324" s="40"/>
      <c r="I324" s="7" t="s">
        <v>741</v>
      </c>
      <c r="J324" s="14" t="s">
        <v>196</v>
      </c>
      <c r="K324" s="36"/>
    </row>
    <row r="325" spans="1:11" x14ac:dyDescent="0.25">
      <c r="A325" s="6" t="s">
        <v>850</v>
      </c>
      <c r="B325" s="6" t="s">
        <v>851</v>
      </c>
      <c r="C325" s="6" t="s">
        <v>877</v>
      </c>
      <c r="D325" s="6" t="s">
        <v>408</v>
      </c>
      <c r="E325" s="7" t="s">
        <v>413</v>
      </c>
      <c r="F325" s="7" t="s">
        <v>878</v>
      </c>
      <c r="G325" s="39"/>
      <c r="H325" s="40"/>
      <c r="I325" s="7" t="s">
        <v>741</v>
      </c>
      <c r="J325" s="14" t="s">
        <v>196</v>
      </c>
      <c r="K325" s="36"/>
    </row>
    <row r="326" spans="1:11" x14ac:dyDescent="0.25">
      <c r="A326" s="6" t="s">
        <v>850</v>
      </c>
      <c r="B326" s="6" t="s">
        <v>851</v>
      </c>
      <c r="C326" s="6" t="s">
        <v>879</v>
      </c>
      <c r="D326" s="6" t="s">
        <v>408</v>
      </c>
      <c r="E326" s="7" t="s">
        <v>413</v>
      </c>
      <c r="F326" s="7" t="s">
        <v>880</v>
      </c>
      <c r="G326" s="39"/>
      <c r="H326" s="40"/>
      <c r="I326" s="7" t="s">
        <v>741</v>
      </c>
      <c r="J326" s="14" t="s">
        <v>196</v>
      </c>
      <c r="K326" s="36"/>
    </row>
    <row r="327" spans="1:11" x14ac:dyDescent="0.25">
      <c r="A327" s="6" t="s">
        <v>850</v>
      </c>
      <c r="B327" s="6" t="s">
        <v>851</v>
      </c>
      <c r="C327" s="6" t="s">
        <v>879</v>
      </c>
      <c r="D327" s="6" t="s">
        <v>408</v>
      </c>
      <c r="E327" s="7" t="s">
        <v>211</v>
      </c>
      <c r="F327" s="7" t="s">
        <v>881</v>
      </c>
      <c r="G327" s="39"/>
      <c r="H327" s="40"/>
      <c r="I327" s="7" t="s">
        <v>741</v>
      </c>
      <c r="J327" s="14" t="s">
        <v>196</v>
      </c>
      <c r="K327" s="36"/>
    </row>
    <row r="328" spans="1:11" x14ac:dyDescent="0.25">
      <c r="A328" s="6" t="s">
        <v>850</v>
      </c>
      <c r="B328" s="6" t="s">
        <v>851</v>
      </c>
      <c r="C328" s="6" t="s">
        <v>882</v>
      </c>
      <c r="D328" s="6" t="s">
        <v>408</v>
      </c>
      <c r="E328" s="7" t="s">
        <v>883</v>
      </c>
      <c r="F328" s="7" t="s">
        <v>884</v>
      </c>
      <c r="G328" s="39"/>
      <c r="H328" s="40"/>
      <c r="I328" s="7" t="s">
        <v>741</v>
      </c>
      <c r="J328" s="14" t="s">
        <v>196</v>
      </c>
      <c r="K328" s="36"/>
    </row>
    <row r="329" spans="1:11" x14ac:dyDescent="0.25">
      <c r="A329" s="6" t="s">
        <v>850</v>
      </c>
      <c r="B329" s="6" t="s">
        <v>851</v>
      </c>
      <c r="C329" s="6" t="s">
        <v>882</v>
      </c>
      <c r="D329" s="6" t="s">
        <v>408</v>
      </c>
      <c r="E329" s="7" t="s">
        <v>885</v>
      </c>
      <c r="F329" s="7" t="s">
        <v>886</v>
      </c>
      <c r="G329" s="39"/>
      <c r="H329" s="40"/>
      <c r="I329" s="7" t="s">
        <v>741</v>
      </c>
      <c r="J329" s="14" t="s">
        <v>196</v>
      </c>
      <c r="K329" s="36"/>
    </row>
    <row r="330" spans="1:11" x14ac:dyDescent="0.25">
      <c r="A330" s="6" t="s">
        <v>850</v>
      </c>
      <c r="B330" s="6" t="s">
        <v>851</v>
      </c>
      <c r="C330" s="6" t="s">
        <v>887</v>
      </c>
      <c r="D330" s="6" t="s">
        <v>408</v>
      </c>
      <c r="E330" s="7" t="s">
        <v>888</v>
      </c>
      <c r="F330" s="7" t="s">
        <v>889</v>
      </c>
      <c r="G330" s="39"/>
      <c r="H330" s="40"/>
      <c r="I330" s="7" t="s">
        <v>741</v>
      </c>
      <c r="J330" s="14" t="s">
        <v>196</v>
      </c>
      <c r="K330" s="36"/>
    </row>
    <row r="331" spans="1:11" x14ac:dyDescent="0.25">
      <c r="A331" s="6" t="s">
        <v>850</v>
      </c>
      <c r="B331" s="6" t="s">
        <v>851</v>
      </c>
      <c r="C331" s="6" t="s">
        <v>887</v>
      </c>
      <c r="D331" s="6" t="s">
        <v>408</v>
      </c>
      <c r="E331" s="7" t="s">
        <v>890</v>
      </c>
      <c r="F331" s="7" t="s">
        <v>891</v>
      </c>
      <c r="G331" s="39"/>
      <c r="H331" s="40"/>
      <c r="I331" s="7" t="s">
        <v>741</v>
      </c>
      <c r="J331" s="14" t="s">
        <v>196</v>
      </c>
      <c r="K331" s="36"/>
    </row>
    <row r="332" spans="1:11" x14ac:dyDescent="0.25">
      <c r="A332" s="6" t="s">
        <v>850</v>
      </c>
      <c r="B332" s="6" t="s">
        <v>851</v>
      </c>
      <c r="C332" s="6" t="s">
        <v>892</v>
      </c>
      <c r="D332" s="6" t="s">
        <v>408</v>
      </c>
      <c r="E332" s="7" t="s">
        <v>410</v>
      </c>
      <c r="F332" s="7" t="s">
        <v>893</v>
      </c>
      <c r="G332" s="39"/>
      <c r="H332" s="40"/>
      <c r="I332" s="7" t="s">
        <v>741</v>
      </c>
      <c r="J332" s="14" t="s">
        <v>196</v>
      </c>
      <c r="K332" s="36"/>
    </row>
    <row r="333" spans="1:11" x14ac:dyDescent="0.25">
      <c r="A333" s="6" t="s">
        <v>850</v>
      </c>
      <c r="B333" s="6" t="s">
        <v>851</v>
      </c>
      <c r="C333" s="6" t="s">
        <v>126</v>
      </c>
      <c r="D333" s="6" t="s">
        <v>408</v>
      </c>
      <c r="E333" s="7" t="s">
        <v>894</v>
      </c>
      <c r="F333" s="7" t="s">
        <v>895</v>
      </c>
      <c r="G333" s="39"/>
      <c r="H333" s="40"/>
      <c r="I333" s="7" t="s">
        <v>741</v>
      </c>
      <c r="J333" s="14" t="s">
        <v>196</v>
      </c>
      <c r="K333" s="36"/>
    </row>
    <row r="334" spans="1:11" x14ac:dyDescent="0.25">
      <c r="A334" s="6" t="s">
        <v>850</v>
      </c>
      <c r="B334" s="6" t="s">
        <v>851</v>
      </c>
      <c r="C334" s="6" t="s">
        <v>126</v>
      </c>
      <c r="D334" s="6" t="s">
        <v>408</v>
      </c>
      <c r="E334" s="7" t="s">
        <v>121</v>
      </c>
      <c r="F334" s="7" t="s">
        <v>896</v>
      </c>
      <c r="G334" s="39"/>
      <c r="H334" s="40"/>
      <c r="I334" s="7" t="s">
        <v>741</v>
      </c>
      <c r="J334" s="14" t="s">
        <v>196</v>
      </c>
      <c r="K334" s="36"/>
    </row>
    <row r="335" spans="1:11" x14ac:dyDescent="0.25">
      <c r="A335" s="6" t="s">
        <v>850</v>
      </c>
      <c r="B335" s="6" t="s">
        <v>897</v>
      </c>
      <c r="C335" s="6" t="s">
        <v>897</v>
      </c>
      <c r="D335" s="6" t="s">
        <v>51</v>
      </c>
      <c r="E335" s="7" t="s">
        <v>403</v>
      </c>
      <c r="F335" s="7" t="s">
        <v>898</v>
      </c>
      <c r="G335" s="39"/>
      <c r="H335" s="40"/>
      <c r="I335" s="7" t="s">
        <v>741</v>
      </c>
      <c r="J335" s="14" t="s">
        <v>196</v>
      </c>
      <c r="K335" s="36"/>
    </row>
    <row r="336" spans="1:11" x14ac:dyDescent="0.25">
      <c r="A336" s="6" t="s">
        <v>850</v>
      </c>
      <c r="B336" s="6" t="s">
        <v>897</v>
      </c>
      <c r="C336" s="6" t="s">
        <v>897</v>
      </c>
      <c r="D336" s="6" t="s">
        <v>51</v>
      </c>
      <c r="E336" s="7" t="s">
        <v>899</v>
      </c>
      <c r="F336" s="7" t="s">
        <v>900</v>
      </c>
      <c r="G336" s="39"/>
      <c r="H336" s="40"/>
      <c r="I336" s="7" t="s">
        <v>741</v>
      </c>
      <c r="J336" s="14" t="s">
        <v>196</v>
      </c>
      <c r="K336" s="36"/>
    </row>
    <row r="337" spans="1:11" x14ac:dyDescent="0.25">
      <c r="A337" s="6" t="s">
        <v>850</v>
      </c>
      <c r="B337" s="6" t="s">
        <v>897</v>
      </c>
      <c r="C337" s="6" t="s">
        <v>901</v>
      </c>
      <c r="D337" s="6" t="s">
        <v>51</v>
      </c>
      <c r="E337" s="7" t="s">
        <v>478</v>
      </c>
      <c r="F337" s="7" t="s">
        <v>902</v>
      </c>
      <c r="G337" s="39"/>
      <c r="H337" s="40"/>
      <c r="I337" s="7" t="s">
        <v>741</v>
      </c>
      <c r="J337" s="14" t="s">
        <v>196</v>
      </c>
      <c r="K337" s="36"/>
    </row>
    <row r="338" spans="1:11" x14ac:dyDescent="0.25">
      <c r="A338" s="6" t="s">
        <v>850</v>
      </c>
      <c r="B338" s="6" t="s">
        <v>897</v>
      </c>
      <c r="C338" s="6" t="s">
        <v>901</v>
      </c>
      <c r="D338" s="6" t="s">
        <v>51</v>
      </c>
      <c r="E338" s="7" t="s">
        <v>903</v>
      </c>
      <c r="F338" s="7" t="s">
        <v>904</v>
      </c>
      <c r="G338" s="39"/>
      <c r="H338" s="40"/>
      <c r="I338" s="7" t="s">
        <v>741</v>
      </c>
      <c r="J338" s="14" t="s">
        <v>196</v>
      </c>
      <c r="K338" s="36"/>
    </row>
    <row r="339" spans="1:11" x14ac:dyDescent="0.25">
      <c r="A339" s="6" t="s">
        <v>0</v>
      </c>
      <c r="B339" s="6" t="s">
        <v>905</v>
      </c>
      <c r="C339" s="6" t="s">
        <v>905</v>
      </c>
      <c r="D339" s="6" t="s">
        <v>51</v>
      </c>
      <c r="E339" s="7" t="s">
        <v>906</v>
      </c>
      <c r="F339" s="7" t="s">
        <v>907</v>
      </c>
      <c r="G339" s="39"/>
      <c r="H339" s="40"/>
      <c r="I339" s="6" t="s">
        <v>905</v>
      </c>
      <c r="J339" s="7" t="s">
        <v>56</v>
      </c>
      <c r="K339" s="36"/>
    </row>
    <row r="340" spans="1:11" x14ac:dyDescent="0.25">
      <c r="A340" s="6" t="s">
        <v>0</v>
      </c>
      <c r="B340" s="6" t="s">
        <v>905</v>
      </c>
      <c r="C340" s="6" t="s">
        <v>908</v>
      </c>
      <c r="D340" s="6" t="s">
        <v>51</v>
      </c>
      <c r="E340" s="7" t="s">
        <v>224</v>
      </c>
      <c r="F340" s="7" t="s">
        <v>909</v>
      </c>
      <c r="G340" s="39"/>
      <c r="H340" s="40"/>
      <c r="I340" s="6" t="s">
        <v>905</v>
      </c>
      <c r="J340" s="7" t="s">
        <v>56</v>
      </c>
      <c r="K340" s="36"/>
    </row>
    <row r="341" spans="1:11" x14ac:dyDescent="0.25">
      <c r="A341" s="6" t="s">
        <v>0</v>
      </c>
      <c r="B341" s="6" t="s">
        <v>905</v>
      </c>
      <c r="C341" s="6" t="s">
        <v>910</v>
      </c>
      <c r="D341" s="6" t="s">
        <v>51</v>
      </c>
      <c r="E341" s="7" t="s">
        <v>911</v>
      </c>
      <c r="F341" s="7" t="s">
        <v>912</v>
      </c>
      <c r="G341" s="39"/>
      <c r="H341" s="40"/>
      <c r="I341" s="6" t="s">
        <v>905</v>
      </c>
      <c r="J341" s="7" t="s">
        <v>56</v>
      </c>
      <c r="K341" s="36"/>
    </row>
    <row r="342" spans="1:11" x14ac:dyDescent="0.25">
      <c r="A342" s="6" t="s">
        <v>0</v>
      </c>
      <c r="B342" s="6" t="s">
        <v>905</v>
      </c>
      <c r="C342" s="6" t="s">
        <v>741</v>
      </c>
      <c r="D342" s="6" t="s">
        <v>51</v>
      </c>
      <c r="E342" s="7" t="s">
        <v>403</v>
      </c>
      <c r="F342" s="7" t="s">
        <v>913</v>
      </c>
      <c r="G342" s="39"/>
      <c r="H342" s="40"/>
      <c r="I342" s="6" t="s">
        <v>905</v>
      </c>
      <c r="J342" s="7" t="s">
        <v>56</v>
      </c>
      <c r="K342" s="36"/>
    </row>
    <row r="343" spans="1:11" x14ac:dyDescent="0.25">
      <c r="A343" s="6" t="s">
        <v>0</v>
      </c>
      <c r="B343" s="6" t="s">
        <v>905</v>
      </c>
      <c r="C343" s="6" t="s">
        <v>914</v>
      </c>
      <c r="D343" s="6" t="s">
        <v>51</v>
      </c>
      <c r="E343" s="7" t="s">
        <v>915</v>
      </c>
      <c r="F343" s="7" t="s">
        <v>916</v>
      </c>
      <c r="G343" s="39"/>
      <c r="H343" s="40"/>
      <c r="I343" s="6" t="s">
        <v>905</v>
      </c>
      <c r="J343" s="7" t="s">
        <v>56</v>
      </c>
      <c r="K343" s="36"/>
    </row>
    <row r="344" spans="1:11" x14ac:dyDescent="0.25">
      <c r="A344" s="6" t="s">
        <v>0</v>
      </c>
      <c r="B344" s="6" t="s">
        <v>905</v>
      </c>
      <c r="C344" s="7" t="s">
        <v>917</v>
      </c>
      <c r="D344" s="6" t="s">
        <v>51</v>
      </c>
      <c r="E344" s="7" t="s">
        <v>918</v>
      </c>
      <c r="F344" s="7" t="s">
        <v>919</v>
      </c>
      <c r="G344" s="39"/>
      <c r="H344" s="40"/>
      <c r="I344" s="6" t="s">
        <v>905</v>
      </c>
      <c r="J344" s="7" t="s">
        <v>56</v>
      </c>
      <c r="K344" s="36"/>
    </row>
    <row r="345" spans="1:11" x14ac:dyDescent="0.25">
      <c r="A345" s="6" t="s">
        <v>0</v>
      </c>
      <c r="B345" s="6" t="s">
        <v>905</v>
      </c>
      <c r="C345" s="6" t="s">
        <v>496</v>
      </c>
      <c r="D345" s="6" t="s">
        <v>920</v>
      </c>
      <c r="E345" s="7" t="s">
        <v>500</v>
      </c>
      <c r="F345" s="7" t="s">
        <v>921</v>
      </c>
      <c r="G345" s="39"/>
      <c r="H345" s="40"/>
      <c r="I345" s="6" t="s">
        <v>905</v>
      </c>
      <c r="J345" s="7" t="s">
        <v>56</v>
      </c>
      <c r="K345" s="36"/>
    </row>
    <row r="346" spans="1:11" x14ac:dyDescent="0.25">
      <c r="A346" s="6" t="s">
        <v>0</v>
      </c>
      <c r="B346" s="6" t="s">
        <v>905</v>
      </c>
      <c r="C346" s="6" t="s">
        <v>922</v>
      </c>
      <c r="D346" s="6" t="s">
        <v>920</v>
      </c>
      <c r="E346" s="7" t="s">
        <v>451</v>
      </c>
      <c r="F346" s="7" t="s">
        <v>923</v>
      </c>
      <c r="G346" s="39"/>
      <c r="H346" s="40"/>
      <c r="I346" s="6" t="s">
        <v>905</v>
      </c>
      <c r="J346" s="7" t="s">
        <v>56</v>
      </c>
      <c r="K346" s="36"/>
    </row>
    <row r="347" spans="1:11" x14ac:dyDescent="0.25">
      <c r="A347" s="6" t="s">
        <v>0</v>
      </c>
      <c r="B347" s="6" t="s">
        <v>905</v>
      </c>
      <c r="C347" s="6" t="s">
        <v>924</v>
      </c>
      <c r="D347" s="6" t="s">
        <v>920</v>
      </c>
      <c r="E347" s="7" t="s">
        <v>925</v>
      </c>
      <c r="F347" s="7" t="s">
        <v>926</v>
      </c>
      <c r="G347" s="39"/>
      <c r="H347" s="40"/>
      <c r="I347" s="6" t="s">
        <v>905</v>
      </c>
      <c r="J347" s="7" t="s">
        <v>56</v>
      </c>
      <c r="K347" s="36"/>
    </row>
    <row r="348" spans="1:11" x14ac:dyDescent="0.25">
      <c r="A348" s="6" t="s">
        <v>0</v>
      </c>
      <c r="B348" s="6" t="s">
        <v>905</v>
      </c>
      <c r="C348" s="6" t="s">
        <v>924</v>
      </c>
      <c r="D348" s="6" t="s">
        <v>920</v>
      </c>
      <c r="E348" s="7" t="s">
        <v>927</v>
      </c>
      <c r="F348" s="7" t="s">
        <v>928</v>
      </c>
      <c r="G348" s="39"/>
      <c r="H348" s="40"/>
      <c r="I348" s="6" t="s">
        <v>905</v>
      </c>
      <c r="J348" s="7" t="s">
        <v>56</v>
      </c>
      <c r="K348" s="36"/>
    </row>
    <row r="349" spans="1:11" x14ac:dyDescent="0.25">
      <c r="A349" s="6" t="s">
        <v>0</v>
      </c>
      <c r="B349" s="6" t="s">
        <v>905</v>
      </c>
      <c r="C349" s="6" t="s">
        <v>929</v>
      </c>
      <c r="D349" s="6" t="s">
        <v>920</v>
      </c>
      <c r="E349" s="7" t="s">
        <v>451</v>
      </c>
      <c r="F349" s="7" t="s">
        <v>930</v>
      </c>
      <c r="G349" s="39"/>
      <c r="H349" s="40"/>
      <c r="I349" s="6" t="s">
        <v>905</v>
      </c>
      <c r="J349" s="7" t="s">
        <v>56</v>
      </c>
      <c r="K349" s="36"/>
    </row>
    <row r="350" spans="1:11" x14ac:dyDescent="0.25">
      <c r="A350" s="6" t="s">
        <v>0</v>
      </c>
      <c r="B350" s="6" t="s">
        <v>905</v>
      </c>
      <c r="C350" s="6" t="s">
        <v>931</v>
      </c>
      <c r="D350" s="6" t="s">
        <v>920</v>
      </c>
      <c r="E350" s="7" t="s">
        <v>932</v>
      </c>
      <c r="F350" s="7" t="s">
        <v>933</v>
      </c>
      <c r="G350" s="39"/>
      <c r="H350" s="40"/>
      <c r="I350" s="6" t="s">
        <v>905</v>
      </c>
      <c r="J350" s="7" t="s">
        <v>56</v>
      </c>
      <c r="K350" s="36"/>
    </row>
    <row r="351" spans="1:11" x14ac:dyDescent="0.25">
      <c r="A351" s="6" t="s">
        <v>0</v>
      </c>
      <c r="B351" s="6" t="s">
        <v>905</v>
      </c>
      <c r="C351" s="6" t="s">
        <v>934</v>
      </c>
      <c r="D351" s="6" t="s">
        <v>920</v>
      </c>
      <c r="E351" s="7" t="s">
        <v>857</v>
      </c>
      <c r="F351" s="7" t="s">
        <v>935</v>
      </c>
      <c r="G351" s="39"/>
      <c r="H351" s="40"/>
      <c r="I351" s="6" t="s">
        <v>905</v>
      </c>
      <c r="J351" s="7" t="s">
        <v>56</v>
      </c>
      <c r="K351" s="36"/>
    </row>
    <row r="352" spans="1:11" x14ac:dyDescent="0.25">
      <c r="A352" s="6" t="s">
        <v>0</v>
      </c>
      <c r="B352" s="6" t="s">
        <v>905</v>
      </c>
      <c r="C352" s="6" t="s">
        <v>936</v>
      </c>
      <c r="D352" s="6" t="s">
        <v>920</v>
      </c>
      <c r="E352" s="7" t="s">
        <v>937</v>
      </c>
      <c r="F352" s="7" t="s">
        <v>938</v>
      </c>
      <c r="G352" s="39"/>
      <c r="H352" s="40"/>
      <c r="I352" s="6" t="s">
        <v>905</v>
      </c>
      <c r="J352" s="7" t="s">
        <v>56</v>
      </c>
      <c r="K352" s="36"/>
    </row>
    <row r="353" spans="1:11" x14ac:dyDescent="0.25">
      <c r="A353" s="6" t="s">
        <v>0</v>
      </c>
      <c r="B353" s="6" t="s">
        <v>905</v>
      </c>
      <c r="C353" s="6" t="s">
        <v>939</v>
      </c>
      <c r="D353" s="6" t="s">
        <v>920</v>
      </c>
      <c r="E353" s="7" t="s">
        <v>940</v>
      </c>
      <c r="F353" s="7" t="s">
        <v>941</v>
      </c>
      <c r="G353" s="39"/>
      <c r="H353" s="40"/>
      <c r="I353" s="6" t="s">
        <v>905</v>
      </c>
      <c r="J353" s="7" t="s">
        <v>56</v>
      </c>
      <c r="K353" s="36"/>
    </row>
    <row r="354" spans="1:11" x14ac:dyDescent="0.25">
      <c r="A354" s="6" t="s">
        <v>0</v>
      </c>
      <c r="B354" s="6" t="s">
        <v>905</v>
      </c>
      <c r="C354" s="6" t="s">
        <v>942</v>
      </c>
      <c r="D354" s="6" t="s">
        <v>920</v>
      </c>
      <c r="E354" s="7" t="s">
        <v>99</v>
      </c>
      <c r="F354" s="7" t="s">
        <v>943</v>
      </c>
      <c r="G354" s="39"/>
      <c r="H354" s="40"/>
      <c r="I354" s="6" t="s">
        <v>905</v>
      </c>
      <c r="J354" s="7" t="s">
        <v>56</v>
      </c>
      <c r="K354" s="36"/>
    </row>
    <row r="355" spans="1:11" x14ac:dyDescent="0.25">
      <c r="A355" s="6" t="s">
        <v>0</v>
      </c>
      <c r="B355" s="6" t="s">
        <v>905</v>
      </c>
      <c r="C355" s="6" t="s">
        <v>944</v>
      </c>
      <c r="D355" s="6" t="s">
        <v>920</v>
      </c>
      <c r="E355" s="7" t="s">
        <v>945</v>
      </c>
      <c r="F355" s="7" t="s">
        <v>946</v>
      </c>
      <c r="G355" s="39"/>
      <c r="H355" s="40"/>
      <c r="I355" s="6" t="s">
        <v>905</v>
      </c>
      <c r="J355" s="7" t="s">
        <v>56</v>
      </c>
      <c r="K355" s="36"/>
    </row>
    <row r="356" spans="1:11" x14ac:dyDescent="0.25">
      <c r="A356" s="6" t="s">
        <v>0</v>
      </c>
      <c r="B356" s="6" t="s">
        <v>905</v>
      </c>
      <c r="C356" s="6" t="s">
        <v>947</v>
      </c>
      <c r="D356" s="6" t="s">
        <v>920</v>
      </c>
      <c r="E356" s="7" t="s">
        <v>948</v>
      </c>
      <c r="F356" s="7" t="s">
        <v>949</v>
      </c>
      <c r="G356" s="39"/>
      <c r="H356" s="40"/>
      <c r="I356" s="6" t="s">
        <v>905</v>
      </c>
      <c r="J356" s="7" t="s">
        <v>56</v>
      </c>
      <c r="K356" s="36"/>
    </row>
    <row r="357" spans="1:11" x14ac:dyDescent="0.25">
      <c r="A357" s="6" t="s">
        <v>0</v>
      </c>
      <c r="B357" s="6" t="s">
        <v>905</v>
      </c>
      <c r="C357" s="6" t="s">
        <v>950</v>
      </c>
      <c r="D357" s="6" t="s">
        <v>920</v>
      </c>
      <c r="E357" s="7" t="s">
        <v>951</v>
      </c>
      <c r="F357" s="7" t="s">
        <v>952</v>
      </c>
      <c r="G357" s="39"/>
      <c r="H357" s="40"/>
      <c r="I357" s="6" t="s">
        <v>905</v>
      </c>
      <c r="J357" s="7" t="s">
        <v>56</v>
      </c>
      <c r="K357" s="36"/>
    </row>
    <row r="358" spans="1:11" x14ac:dyDescent="0.25">
      <c r="A358" s="6" t="s">
        <v>0</v>
      </c>
      <c r="B358" s="6" t="s">
        <v>905</v>
      </c>
      <c r="C358" s="6" t="s">
        <v>953</v>
      </c>
      <c r="D358" s="6" t="s">
        <v>920</v>
      </c>
      <c r="E358" s="7" t="s">
        <v>954</v>
      </c>
      <c r="F358" s="7" t="s">
        <v>955</v>
      </c>
      <c r="G358" s="39"/>
      <c r="H358" s="40"/>
      <c r="I358" s="6" t="s">
        <v>905</v>
      </c>
      <c r="J358" s="7" t="s">
        <v>56</v>
      </c>
      <c r="K358" s="36"/>
    </row>
    <row r="359" spans="1:11" x14ac:dyDescent="0.25">
      <c r="A359" s="6" t="s">
        <v>0</v>
      </c>
      <c r="B359" s="6" t="s">
        <v>905</v>
      </c>
      <c r="C359" s="6" t="s">
        <v>953</v>
      </c>
      <c r="D359" s="6" t="s">
        <v>920</v>
      </c>
      <c r="E359" s="7" t="s">
        <v>107</v>
      </c>
      <c r="F359" s="7" t="s">
        <v>956</v>
      </c>
      <c r="G359" s="39"/>
      <c r="H359" s="40"/>
      <c r="I359" s="6" t="s">
        <v>905</v>
      </c>
      <c r="J359" s="7" t="s">
        <v>56</v>
      </c>
      <c r="K359" s="36"/>
    </row>
    <row r="360" spans="1:11" x14ac:dyDescent="0.25">
      <c r="A360" s="6" t="s">
        <v>0</v>
      </c>
      <c r="B360" s="6" t="s">
        <v>905</v>
      </c>
      <c r="C360" s="6" t="s">
        <v>957</v>
      </c>
      <c r="D360" s="6" t="s">
        <v>920</v>
      </c>
      <c r="E360" s="7" t="s">
        <v>413</v>
      </c>
      <c r="F360" s="7" t="s">
        <v>958</v>
      </c>
      <c r="G360" s="39"/>
      <c r="H360" s="40"/>
      <c r="I360" s="6" t="s">
        <v>905</v>
      </c>
      <c r="J360" s="7" t="s">
        <v>56</v>
      </c>
      <c r="K360" s="36"/>
    </row>
    <row r="361" spans="1:11" x14ac:dyDescent="0.25">
      <c r="A361" s="6" t="s">
        <v>0</v>
      </c>
      <c r="B361" s="6" t="s">
        <v>905</v>
      </c>
      <c r="C361" s="6" t="s">
        <v>959</v>
      </c>
      <c r="D361" s="6" t="s">
        <v>920</v>
      </c>
      <c r="E361" s="7" t="s">
        <v>224</v>
      </c>
      <c r="F361" s="7" t="s">
        <v>960</v>
      </c>
      <c r="G361" s="39"/>
      <c r="H361" s="40"/>
      <c r="I361" s="6" t="s">
        <v>905</v>
      </c>
      <c r="J361" s="7" t="s">
        <v>56</v>
      </c>
      <c r="K361" s="36"/>
    </row>
    <row r="362" spans="1:11" x14ac:dyDescent="0.25">
      <c r="A362" s="6" t="s">
        <v>0</v>
      </c>
      <c r="B362" s="6" t="s">
        <v>905</v>
      </c>
      <c r="C362" s="6" t="s">
        <v>961</v>
      </c>
      <c r="D362" s="6" t="s">
        <v>920</v>
      </c>
      <c r="E362" s="7" t="s">
        <v>962</v>
      </c>
      <c r="F362" s="7" t="s">
        <v>963</v>
      </c>
      <c r="G362" s="39"/>
      <c r="H362" s="40"/>
      <c r="I362" s="6" t="s">
        <v>905</v>
      </c>
      <c r="J362" s="7" t="s">
        <v>56</v>
      </c>
      <c r="K362" s="36"/>
    </row>
    <row r="363" spans="1:11" x14ac:dyDescent="0.25">
      <c r="A363" s="6" t="s">
        <v>0</v>
      </c>
      <c r="B363" s="6" t="s">
        <v>905</v>
      </c>
      <c r="C363" s="6" t="s">
        <v>964</v>
      </c>
      <c r="D363" s="6" t="s">
        <v>920</v>
      </c>
      <c r="E363" s="7" t="s">
        <v>413</v>
      </c>
      <c r="F363" s="7" t="s">
        <v>965</v>
      </c>
      <c r="G363" s="39"/>
      <c r="H363" s="40"/>
      <c r="I363" s="6" t="s">
        <v>905</v>
      </c>
      <c r="J363" s="7" t="s">
        <v>56</v>
      </c>
      <c r="K363" s="36"/>
    </row>
    <row r="364" spans="1:11" x14ac:dyDescent="0.25">
      <c r="A364" s="6" t="s">
        <v>0</v>
      </c>
      <c r="B364" s="6" t="s">
        <v>905</v>
      </c>
      <c r="C364" s="6" t="s">
        <v>966</v>
      </c>
      <c r="D364" s="6" t="s">
        <v>920</v>
      </c>
      <c r="E364" s="7" t="s">
        <v>967</v>
      </c>
      <c r="F364" s="7" t="s">
        <v>968</v>
      </c>
      <c r="G364" s="39"/>
      <c r="H364" s="40"/>
      <c r="I364" s="6" t="s">
        <v>905</v>
      </c>
      <c r="J364" s="7" t="s">
        <v>56</v>
      </c>
      <c r="K364" s="36"/>
    </row>
    <row r="365" spans="1:11" x14ac:dyDescent="0.25">
      <c r="A365" s="6" t="s">
        <v>0</v>
      </c>
      <c r="B365" s="6" t="s">
        <v>905</v>
      </c>
      <c r="C365" s="6" t="s">
        <v>969</v>
      </c>
      <c r="D365" s="6" t="s">
        <v>920</v>
      </c>
      <c r="E365" s="7" t="s">
        <v>970</v>
      </c>
      <c r="F365" s="7" t="s">
        <v>928</v>
      </c>
      <c r="G365" s="39"/>
      <c r="H365" s="40"/>
      <c r="I365" s="6" t="s">
        <v>905</v>
      </c>
      <c r="J365" s="7" t="s">
        <v>56</v>
      </c>
      <c r="K365" s="36"/>
    </row>
    <row r="366" spans="1:11" x14ac:dyDescent="0.25">
      <c r="A366" s="6" t="s">
        <v>0</v>
      </c>
      <c r="B366" s="6" t="s">
        <v>905</v>
      </c>
      <c r="C366" s="6" t="s">
        <v>887</v>
      </c>
      <c r="D366" s="6" t="s">
        <v>920</v>
      </c>
      <c r="E366" s="7" t="s">
        <v>488</v>
      </c>
      <c r="F366" s="7" t="s">
        <v>971</v>
      </c>
      <c r="G366" s="39"/>
      <c r="H366" s="40"/>
      <c r="I366" s="6" t="s">
        <v>905</v>
      </c>
      <c r="J366" s="7" t="s">
        <v>56</v>
      </c>
      <c r="K366" s="36"/>
    </row>
    <row r="367" spans="1:11" x14ac:dyDescent="0.25">
      <c r="A367" s="6" t="s">
        <v>0</v>
      </c>
      <c r="B367" s="6" t="s">
        <v>905</v>
      </c>
      <c r="C367" s="6" t="s">
        <v>972</v>
      </c>
      <c r="D367" s="6" t="s">
        <v>920</v>
      </c>
      <c r="E367" s="7" t="s">
        <v>973</v>
      </c>
      <c r="F367" s="7" t="s">
        <v>974</v>
      </c>
      <c r="G367" s="39"/>
      <c r="H367" s="40"/>
      <c r="I367" s="6" t="s">
        <v>905</v>
      </c>
      <c r="J367" s="7" t="s">
        <v>56</v>
      </c>
      <c r="K367" s="36"/>
    </row>
    <row r="368" spans="1:11" x14ac:dyDescent="0.25">
      <c r="A368" s="6" t="s">
        <v>0</v>
      </c>
      <c r="B368" s="6" t="s">
        <v>905</v>
      </c>
      <c r="C368" s="6" t="s">
        <v>975</v>
      </c>
      <c r="D368" s="6" t="s">
        <v>920</v>
      </c>
      <c r="E368" s="7" t="s">
        <v>976</v>
      </c>
      <c r="F368" s="7" t="s">
        <v>977</v>
      </c>
      <c r="G368" s="39"/>
      <c r="H368" s="40"/>
      <c r="I368" s="6" t="s">
        <v>905</v>
      </c>
      <c r="J368" s="7" t="s">
        <v>56</v>
      </c>
      <c r="K368" s="36"/>
    </row>
    <row r="369" spans="1:11" x14ac:dyDescent="0.25">
      <c r="A369" s="6" t="s">
        <v>0</v>
      </c>
      <c r="B369" s="6" t="s">
        <v>905</v>
      </c>
      <c r="C369" s="6" t="s">
        <v>978</v>
      </c>
      <c r="D369" s="6" t="s">
        <v>920</v>
      </c>
      <c r="E369" s="7" t="s">
        <v>979</v>
      </c>
      <c r="F369" s="7" t="s">
        <v>980</v>
      </c>
      <c r="G369" s="39"/>
      <c r="H369" s="40"/>
      <c r="I369" s="6" t="s">
        <v>905</v>
      </c>
      <c r="J369" s="7" t="s">
        <v>56</v>
      </c>
      <c r="K369" s="36"/>
    </row>
    <row r="370" spans="1:11" x14ac:dyDescent="0.25">
      <c r="A370" s="6" t="s">
        <v>981</v>
      </c>
      <c r="B370" s="6" t="s">
        <v>982</v>
      </c>
      <c r="C370" s="6" t="s">
        <v>982</v>
      </c>
      <c r="D370" s="6" t="s">
        <v>51</v>
      </c>
      <c r="E370" s="7" t="s">
        <v>224</v>
      </c>
      <c r="F370" s="7" t="s">
        <v>983</v>
      </c>
      <c r="G370" s="39"/>
      <c r="H370" s="40"/>
      <c r="I370" s="6" t="s">
        <v>905</v>
      </c>
      <c r="J370" s="7" t="s">
        <v>56</v>
      </c>
      <c r="K370" s="36"/>
    </row>
    <row r="371" spans="1:11" x14ac:dyDescent="0.25">
      <c r="A371" s="6" t="s">
        <v>981</v>
      </c>
      <c r="B371" s="6" t="s">
        <v>982</v>
      </c>
      <c r="C371" s="6" t="s">
        <v>982</v>
      </c>
      <c r="D371" s="6" t="s">
        <v>51</v>
      </c>
      <c r="E371" s="7" t="s">
        <v>984</v>
      </c>
      <c r="F371" s="7" t="s">
        <v>985</v>
      </c>
      <c r="G371" s="39"/>
      <c r="H371" s="40"/>
      <c r="I371" s="6" t="s">
        <v>905</v>
      </c>
      <c r="J371" s="7" t="s">
        <v>56</v>
      </c>
      <c r="K371" s="36"/>
    </row>
    <row r="372" spans="1:11" x14ac:dyDescent="0.25">
      <c r="A372" s="6" t="s">
        <v>981</v>
      </c>
      <c r="B372" s="6" t="s">
        <v>982</v>
      </c>
      <c r="C372" s="6" t="s">
        <v>986</v>
      </c>
      <c r="D372" s="6" t="s">
        <v>51</v>
      </c>
      <c r="E372" s="7" t="s">
        <v>987</v>
      </c>
      <c r="F372" s="7" t="s">
        <v>988</v>
      </c>
      <c r="G372" s="39"/>
      <c r="H372" s="40"/>
      <c r="I372" s="6" t="s">
        <v>905</v>
      </c>
      <c r="J372" s="7" t="s">
        <v>56</v>
      </c>
      <c r="K372" s="36"/>
    </row>
    <row r="373" spans="1:11" x14ac:dyDescent="0.25">
      <c r="A373" s="6" t="s">
        <v>981</v>
      </c>
      <c r="B373" s="6" t="s">
        <v>982</v>
      </c>
      <c r="C373" s="6" t="s">
        <v>986</v>
      </c>
      <c r="D373" s="6" t="s">
        <v>51</v>
      </c>
      <c r="E373" s="7" t="s">
        <v>989</v>
      </c>
      <c r="F373" s="7" t="s">
        <v>990</v>
      </c>
      <c r="G373" s="39"/>
      <c r="H373" s="40"/>
      <c r="I373" s="6" t="s">
        <v>905</v>
      </c>
      <c r="J373" s="7" t="s">
        <v>56</v>
      </c>
      <c r="K373" s="36"/>
    </row>
    <row r="374" spans="1:11" x14ac:dyDescent="0.25">
      <c r="A374" s="6" t="s">
        <v>981</v>
      </c>
      <c r="B374" s="6" t="s">
        <v>982</v>
      </c>
      <c r="C374" s="6" t="s">
        <v>991</v>
      </c>
      <c r="D374" s="6" t="s">
        <v>992</v>
      </c>
      <c r="E374" s="7" t="s">
        <v>705</v>
      </c>
      <c r="F374" s="7" t="s">
        <v>993</v>
      </c>
      <c r="G374" s="39"/>
      <c r="H374" s="40"/>
      <c r="I374" s="6" t="s">
        <v>905</v>
      </c>
      <c r="J374" s="7" t="s">
        <v>56</v>
      </c>
      <c r="K374" s="36"/>
    </row>
    <row r="375" spans="1:11" x14ac:dyDescent="0.25">
      <c r="A375" s="6" t="s">
        <v>981</v>
      </c>
      <c r="B375" s="6" t="s">
        <v>982</v>
      </c>
      <c r="C375" s="6" t="s">
        <v>994</v>
      </c>
      <c r="D375" s="6" t="s">
        <v>992</v>
      </c>
      <c r="E375" s="7" t="s">
        <v>995</v>
      </c>
      <c r="F375" s="7" t="s">
        <v>996</v>
      </c>
      <c r="G375" s="39"/>
      <c r="H375" s="40"/>
      <c r="I375" s="6" t="s">
        <v>905</v>
      </c>
      <c r="J375" s="7" t="s">
        <v>56</v>
      </c>
      <c r="K375" s="36"/>
    </row>
    <row r="376" spans="1:11" x14ac:dyDescent="0.25">
      <c r="A376" s="6" t="s">
        <v>981</v>
      </c>
      <c r="B376" s="6" t="s">
        <v>982</v>
      </c>
      <c r="C376" s="6" t="s">
        <v>997</v>
      </c>
      <c r="D376" s="6" t="s">
        <v>992</v>
      </c>
      <c r="E376" s="7" t="s">
        <v>464</v>
      </c>
      <c r="F376" s="7" t="s">
        <v>998</v>
      </c>
      <c r="G376" s="39"/>
      <c r="H376" s="40"/>
      <c r="I376" s="6" t="s">
        <v>905</v>
      </c>
      <c r="J376" s="7" t="s">
        <v>56</v>
      </c>
      <c r="K376" s="36"/>
    </row>
    <row r="377" spans="1:11" x14ac:dyDescent="0.25">
      <c r="A377" s="6" t="s">
        <v>981</v>
      </c>
      <c r="B377" s="6" t="s">
        <v>982</v>
      </c>
      <c r="C377" s="6" t="s">
        <v>999</v>
      </c>
      <c r="D377" s="6" t="s">
        <v>992</v>
      </c>
      <c r="E377" s="7" t="s">
        <v>1000</v>
      </c>
      <c r="F377" s="7" t="s">
        <v>1001</v>
      </c>
      <c r="G377" s="39"/>
      <c r="H377" s="40"/>
      <c r="I377" s="6" t="s">
        <v>905</v>
      </c>
      <c r="J377" s="7" t="s">
        <v>56</v>
      </c>
      <c r="K377" s="36"/>
    </row>
    <row r="378" spans="1:11" x14ac:dyDescent="0.25">
      <c r="A378" s="6" t="s">
        <v>981</v>
      </c>
      <c r="B378" s="6" t="s">
        <v>982</v>
      </c>
      <c r="C378" s="6" t="s">
        <v>1002</v>
      </c>
      <c r="D378" s="6" t="s">
        <v>992</v>
      </c>
      <c r="E378" s="7" t="s">
        <v>1003</v>
      </c>
      <c r="F378" s="7" t="s">
        <v>1004</v>
      </c>
      <c r="G378" s="39"/>
      <c r="H378" s="40"/>
      <c r="I378" s="6" t="s">
        <v>905</v>
      </c>
      <c r="J378" s="7" t="s">
        <v>56</v>
      </c>
      <c r="K378" s="36"/>
    </row>
    <row r="379" spans="1:11" x14ac:dyDescent="0.25">
      <c r="A379" s="6" t="s">
        <v>981</v>
      </c>
      <c r="B379" s="6" t="s">
        <v>982</v>
      </c>
      <c r="C379" s="6" t="s">
        <v>1005</v>
      </c>
      <c r="D379" s="6" t="s">
        <v>992</v>
      </c>
      <c r="E379" s="7" t="s">
        <v>1006</v>
      </c>
      <c r="F379" s="7" t="s">
        <v>1007</v>
      </c>
      <c r="G379" s="39"/>
      <c r="H379" s="40"/>
      <c r="I379" s="6" t="s">
        <v>905</v>
      </c>
      <c r="J379" s="7" t="s">
        <v>56</v>
      </c>
      <c r="K379" s="36"/>
    </row>
    <row r="380" spans="1:11" x14ac:dyDescent="0.25">
      <c r="A380" s="6" t="s">
        <v>981</v>
      </c>
      <c r="B380" s="6" t="s">
        <v>982</v>
      </c>
      <c r="C380" s="6" t="s">
        <v>1008</v>
      </c>
      <c r="D380" s="6" t="s">
        <v>992</v>
      </c>
      <c r="E380" s="7" t="s">
        <v>413</v>
      </c>
      <c r="F380" s="7" t="s">
        <v>1009</v>
      </c>
      <c r="G380" s="39"/>
      <c r="H380" s="40"/>
      <c r="I380" s="6" t="s">
        <v>905</v>
      </c>
      <c r="J380" s="7" t="s">
        <v>56</v>
      </c>
      <c r="K380" s="36"/>
    </row>
    <row r="381" spans="1:11" x14ac:dyDescent="0.25">
      <c r="A381" s="6" t="s">
        <v>981</v>
      </c>
      <c r="B381" s="6" t="s">
        <v>982</v>
      </c>
      <c r="C381" s="6" t="s">
        <v>1010</v>
      </c>
      <c r="D381" s="6" t="s">
        <v>992</v>
      </c>
      <c r="E381" s="7" t="s">
        <v>598</v>
      </c>
      <c r="F381" s="7" t="s">
        <v>1011</v>
      </c>
      <c r="G381" s="39"/>
      <c r="H381" s="40"/>
      <c r="I381" s="6" t="s">
        <v>905</v>
      </c>
      <c r="J381" s="7" t="s">
        <v>56</v>
      </c>
      <c r="K381" s="36"/>
    </row>
    <row r="382" spans="1:11" x14ac:dyDescent="0.25">
      <c r="A382" s="6" t="s">
        <v>981</v>
      </c>
      <c r="B382" s="6" t="s">
        <v>982</v>
      </c>
      <c r="C382" s="6" t="s">
        <v>1012</v>
      </c>
      <c r="D382" s="6" t="s">
        <v>992</v>
      </c>
      <c r="E382" s="7" t="s">
        <v>1013</v>
      </c>
      <c r="F382" s="7" t="s">
        <v>1014</v>
      </c>
      <c r="G382" s="39"/>
      <c r="H382" s="40"/>
      <c r="I382" s="6" t="s">
        <v>905</v>
      </c>
      <c r="J382" s="7" t="s">
        <v>56</v>
      </c>
      <c r="K382" s="36"/>
    </row>
    <row r="383" spans="1:11" x14ac:dyDescent="0.25">
      <c r="A383" s="6" t="s">
        <v>981</v>
      </c>
      <c r="B383" s="6" t="s">
        <v>982</v>
      </c>
      <c r="C383" s="6" t="s">
        <v>1015</v>
      </c>
      <c r="D383" s="6" t="s">
        <v>992</v>
      </c>
      <c r="E383" s="7" t="s">
        <v>1016</v>
      </c>
      <c r="F383" s="7" t="s">
        <v>1017</v>
      </c>
      <c r="G383" s="39"/>
      <c r="H383" s="40"/>
      <c r="I383" s="6" t="s">
        <v>905</v>
      </c>
      <c r="J383" s="7" t="s">
        <v>56</v>
      </c>
      <c r="K383" s="36"/>
    </row>
    <row r="384" spans="1:11" x14ac:dyDescent="0.25">
      <c r="A384" s="6" t="s">
        <v>4</v>
      </c>
      <c r="B384" s="6" t="s">
        <v>1018</v>
      </c>
      <c r="C384" s="6" t="s">
        <v>1019</v>
      </c>
      <c r="D384" s="6" t="s">
        <v>67</v>
      </c>
      <c r="E384" s="7" t="s">
        <v>1020</v>
      </c>
      <c r="F384" s="7" t="s">
        <v>1021</v>
      </c>
      <c r="G384" s="39"/>
      <c r="H384" s="40"/>
      <c r="I384" s="6" t="s">
        <v>905</v>
      </c>
      <c r="J384" s="7" t="s">
        <v>56</v>
      </c>
      <c r="K384" s="36"/>
    </row>
    <row r="385" spans="1:11" x14ac:dyDescent="0.25">
      <c r="A385" s="6" t="s">
        <v>4</v>
      </c>
      <c r="B385" s="6" t="s">
        <v>1018</v>
      </c>
      <c r="C385" s="6" t="s">
        <v>1022</v>
      </c>
      <c r="D385" s="6" t="s">
        <v>67</v>
      </c>
      <c r="E385" s="7" t="s">
        <v>224</v>
      </c>
      <c r="F385" s="7" t="s">
        <v>1023</v>
      </c>
      <c r="G385" s="39"/>
      <c r="H385" s="40"/>
      <c r="I385" s="6" t="s">
        <v>905</v>
      </c>
      <c r="J385" s="7" t="s">
        <v>56</v>
      </c>
      <c r="K385" s="36"/>
    </row>
    <row r="386" spans="1:11" x14ac:dyDescent="0.25">
      <c r="A386" s="6" t="s">
        <v>4</v>
      </c>
      <c r="B386" s="6" t="s">
        <v>1018</v>
      </c>
      <c r="C386" s="6" t="s">
        <v>1024</v>
      </c>
      <c r="D386" s="6" t="s">
        <v>67</v>
      </c>
      <c r="E386" s="7" t="s">
        <v>1025</v>
      </c>
      <c r="F386" s="7" t="s">
        <v>1026</v>
      </c>
      <c r="G386" s="39"/>
      <c r="H386" s="40"/>
      <c r="I386" s="6" t="s">
        <v>905</v>
      </c>
      <c r="J386" s="7" t="s">
        <v>56</v>
      </c>
      <c r="K386" s="36"/>
    </row>
    <row r="387" spans="1:11" x14ac:dyDescent="0.25">
      <c r="A387" s="6" t="s">
        <v>4</v>
      </c>
      <c r="B387" s="6" t="s">
        <v>1018</v>
      </c>
      <c r="C387" s="6" t="s">
        <v>1024</v>
      </c>
      <c r="D387" s="6" t="s">
        <v>67</v>
      </c>
      <c r="E387" s="7" t="s">
        <v>1027</v>
      </c>
      <c r="F387" s="7" t="s">
        <v>1028</v>
      </c>
      <c r="G387" s="39"/>
      <c r="H387" s="40"/>
      <c r="I387" s="6" t="s">
        <v>905</v>
      </c>
      <c r="J387" s="7" t="s">
        <v>56</v>
      </c>
      <c r="K387" s="36"/>
    </row>
    <row r="388" spans="1:11" x14ac:dyDescent="0.25">
      <c r="A388" s="6" t="s">
        <v>4</v>
      </c>
      <c r="B388" s="6" t="s">
        <v>1018</v>
      </c>
      <c r="C388" s="6" t="s">
        <v>1029</v>
      </c>
      <c r="D388" s="6" t="s">
        <v>67</v>
      </c>
      <c r="E388" s="7" t="s">
        <v>1030</v>
      </c>
      <c r="F388" s="7" t="s">
        <v>1031</v>
      </c>
      <c r="G388" s="39"/>
      <c r="H388" s="40"/>
      <c r="I388" s="6" t="s">
        <v>905</v>
      </c>
      <c r="J388" s="7" t="s">
        <v>56</v>
      </c>
      <c r="K388" s="36"/>
    </row>
    <row r="389" spans="1:11" x14ac:dyDescent="0.25">
      <c r="A389" s="6" t="s">
        <v>4</v>
      </c>
      <c r="B389" s="6" t="s">
        <v>1018</v>
      </c>
      <c r="C389" s="6" t="s">
        <v>1029</v>
      </c>
      <c r="D389" s="6" t="s">
        <v>67</v>
      </c>
      <c r="E389" s="7" t="s">
        <v>1032</v>
      </c>
      <c r="F389" s="7" t="s">
        <v>1033</v>
      </c>
      <c r="G389" s="39"/>
      <c r="H389" s="40"/>
      <c r="I389" s="6" t="s">
        <v>905</v>
      </c>
      <c r="J389" s="7" t="s">
        <v>56</v>
      </c>
      <c r="K389" s="36"/>
    </row>
    <row r="390" spans="1:11" x14ac:dyDescent="0.25">
      <c r="A390" s="6" t="s">
        <v>4</v>
      </c>
      <c r="B390" s="6" t="s">
        <v>1018</v>
      </c>
      <c r="C390" s="6" t="s">
        <v>1034</v>
      </c>
      <c r="D390" s="6" t="s">
        <v>67</v>
      </c>
      <c r="E390" s="7" t="s">
        <v>1035</v>
      </c>
      <c r="F390" s="7" t="s">
        <v>1036</v>
      </c>
      <c r="G390" s="39"/>
      <c r="H390" s="40"/>
      <c r="I390" s="6" t="s">
        <v>905</v>
      </c>
      <c r="J390" s="7" t="s">
        <v>56</v>
      </c>
      <c r="K390" s="36"/>
    </row>
    <row r="391" spans="1:11" x14ac:dyDescent="0.25">
      <c r="A391" s="6" t="s">
        <v>4</v>
      </c>
      <c r="B391" s="6" t="s">
        <v>1018</v>
      </c>
      <c r="C391" s="6" t="s">
        <v>1037</v>
      </c>
      <c r="D391" s="6" t="s">
        <v>67</v>
      </c>
      <c r="E391" s="7" t="s">
        <v>1038</v>
      </c>
      <c r="F391" s="7" t="s">
        <v>1039</v>
      </c>
      <c r="G391" s="39"/>
      <c r="H391" s="40"/>
      <c r="I391" s="6" t="s">
        <v>905</v>
      </c>
      <c r="J391" s="7" t="s">
        <v>56</v>
      </c>
      <c r="K391" s="36"/>
    </row>
    <row r="392" spans="1:11" x14ac:dyDescent="0.25">
      <c r="A392" s="6" t="s">
        <v>4</v>
      </c>
      <c r="B392" s="6" t="s">
        <v>1018</v>
      </c>
      <c r="C392" s="6" t="s">
        <v>1040</v>
      </c>
      <c r="D392" s="6" t="s">
        <v>67</v>
      </c>
      <c r="E392" s="7" t="s">
        <v>1041</v>
      </c>
      <c r="F392" s="7" t="s">
        <v>1042</v>
      </c>
      <c r="G392" s="39"/>
      <c r="H392" s="40"/>
      <c r="I392" s="6" t="s">
        <v>905</v>
      </c>
      <c r="J392" s="7" t="s">
        <v>56</v>
      </c>
      <c r="K392" s="36"/>
    </row>
    <row r="393" spans="1:11" x14ac:dyDescent="0.25">
      <c r="A393" s="6" t="s">
        <v>4</v>
      </c>
      <c r="B393" s="6" t="s">
        <v>1018</v>
      </c>
      <c r="C393" s="6" t="s">
        <v>1040</v>
      </c>
      <c r="D393" s="6" t="s">
        <v>67</v>
      </c>
      <c r="E393" s="7" t="s">
        <v>1043</v>
      </c>
      <c r="F393" s="7" t="s">
        <v>1044</v>
      </c>
      <c r="G393" s="39"/>
      <c r="H393" s="40"/>
      <c r="I393" s="6" t="s">
        <v>905</v>
      </c>
      <c r="J393" s="7" t="s">
        <v>56</v>
      </c>
      <c r="K393" s="36"/>
    </row>
    <row r="394" spans="1:11" x14ac:dyDescent="0.25">
      <c r="A394" s="6" t="s">
        <v>4</v>
      </c>
      <c r="B394" s="6" t="s">
        <v>1018</v>
      </c>
      <c r="C394" s="6" t="s">
        <v>1045</v>
      </c>
      <c r="D394" s="6" t="s">
        <v>67</v>
      </c>
      <c r="E394" s="7" t="s">
        <v>1046</v>
      </c>
      <c r="F394" s="7" t="s">
        <v>1047</v>
      </c>
      <c r="G394" s="39"/>
      <c r="H394" s="40"/>
      <c r="I394" s="6" t="s">
        <v>905</v>
      </c>
      <c r="J394" s="7" t="s">
        <v>56</v>
      </c>
      <c r="K394" s="36"/>
    </row>
    <row r="395" spans="1:11" x14ac:dyDescent="0.25">
      <c r="A395" s="6" t="s">
        <v>4</v>
      </c>
      <c r="B395" s="6" t="s">
        <v>1018</v>
      </c>
      <c r="C395" s="6" t="s">
        <v>1045</v>
      </c>
      <c r="D395" s="6" t="s">
        <v>67</v>
      </c>
      <c r="E395" s="7" t="s">
        <v>121</v>
      </c>
      <c r="F395" s="7" t="s">
        <v>1048</v>
      </c>
      <c r="G395" s="39"/>
      <c r="H395" s="40"/>
      <c r="I395" s="6" t="s">
        <v>905</v>
      </c>
      <c r="J395" s="7" t="s">
        <v>56</v>
      </c>
      <c r="K395" s="36"/>
    </row>
    <row r="396" spans="1:11" x14ac:dyDescent="0.25">
      <c r="A396" s="6" t="s">
        <v>4</v>
      </c>
      <c r="B396" s="6" t="s">
        <v>1018</v>
      </c>
      <c r="C396" s="6" t="s">
        <v>991</v>
      </c>
      <c r="D396" s="6" t="s">
        <v>67</v>
      </c>
      <c r="E396" s="7" t="s">
        <v>1049</v>
      </c>
      <c r="F396" s="7" t="s">
        <v>1050</v>
      </c>
      <c r="G396" s="39"/>
      <c r="H396" s="40"/>
      <c r="I396" s="6" t="s">
        <v>905</v>
      </c>
      <c r="J396" s="7" t="s">
        <v>56</v>
      </c>
      <c r="K396" s="36"/>
    </row>
    <row r="397" spans="1:11" x14ac:dyDescent="0.25">
      <c r="A397" s="6" t="s">
        <v>4</v>
      </c>
      <c r="B397" s="6" t="s">
        <v>1018</v>
      </c>
      <c r="C397" s="6" t="s">
        <v>991</v>
      </c>
      <c r="D397" s="6" t="s">
        <v>67</v>
      </c>
      <c r="E397" s="7" t="s">
        <v>1051</v>
      </c>
      <c r="F397" s="7" t="s">
        <v>1052</v>
      </c>
      <c r="G397" s="39"/>
      <c r="H397" s="40"/>
      <c r="I397" s="6" t="s">
        <v>905</v>
      </c>
      <c r="J397" s="7" t="s">
        <v>56</v>
      </c>
      <c r="K397" s="36"/>
    </row>
    <row r="398" spans="1:11" x14ac:dyDescent="0.25">
      <c r="A398" s="6" t="s">
        <v>4</v>
      </c>
      <c r="B398" s="6" t="s">
        <v>1018</v>
      </c>
      <c r="C398" s="6" t="s">
        <v>1018</v>
      </c>
      <c r="D398" s="6" t="s">
        <v>51</v>
      </c>
      <c r="E398" s="7" t="s">
        <v>817</v>
      </c>
      <c r="F398" s="7" t="s">
        <v>1053</v>
      </c>
      <c r="G398" s="39"/>
      <c r="H398" s="40"/>
      <c r="I398" s="6" t="s">
        <v>905</v>
      </c>
      <c r="J398" s="7" t="s">
        <v>56</v>
      </c>
      <c r="K398" s="36"/>
    </row>
    <row r="399" spans="1:11" x14ac:dyDescent="0.25">
      <c r="A399" s="6" t="s">
        <v>4</v>
      </c>
      <c r="B399" s="6" t="s">
        <v>1018</v>
      </c>
      <c r="C399" s="6" t="s">
        <v>1018</v>
      </c>
      <c r="D399" s="6" t="s">
        <v>51</v>
      </c>
      <c r="E399" s="7" t="s">
        <v>1054</v>
      </c>
      <c r="F399" s="7" t="s">
        <v>1055</v>
      </c>
      <c r="G399" s="39"/>
      <c r="H399" s="40"/>
      <c r="I399" s="6" t="s">
        <v>905</v>
      </c>
      <c r="J399" s="7" t="s">
        <v>56</v>
      </c>
      <c r="K399" s="36"/>
    </row>
    <row r="400" spans="1:11" x14ac:dyDescent="0.25">
      <c r="A400" s="6" t="s">
        <v>4</v>
      </c>
      <c r="B400" s="6" t="s">
        <v>1018</v>
      </c>
      <c r="C400" s="6" t="s">
        <v>1056</v>
      </c>
      <c r="D400" s="6" t="s">
        <v>67</v>
      </c>
      <c r="E400" s="7" t="s">
        <v>1057</v>
      </c>
      <c r="F400" s="7" t="s">
        <v>1058</v>
      </c>
      <c r="G400" s="39"/>
      <c r="H400" s="40"/>
      <c r="I400" s="6" t="s">
        <v>905</v>
      </c>
      <c r="J400" s="7" t="s">
        <v>56</v>
      </c>
      <c r="K400" s="36"/>
    </row>
    <row r="401" spans="1:11" x14ac:dyDescent="0.25">
      <c r="A401" s="6" t="s">
        <v>4</v>
      </c>
      <c r="B401" s="6" t="s">
        <v>1018</v>
      </c>
      <c r="C401" s="6" t="s">
        <v>1059</v>
      </c>
      <c r="D401" s="6" t="s">
        <v>67</v>
      </c>
      <c r="E401" s="7" t="s">
        <v>1060</v>
      </c>
      <c r="F401" s="7" t="s">
        <v>1061</v>
      </c>
      <c r="G401" s="39"/>
      <c r="H401" s="40"/>
      <c r="I401" s="6" t="s">
        <v>905</v>
      </c>
      <c r="J401" s="7" t="s">
        <v>56</v>
      </c>
      <c r="K401" s="36"/>
    </row>
    <row r="402" spans="1:11" x14ac:dyDescent="0.25">
      <c r="A402" s="6" t="s">
        <v>4</v>
      </c>
      <c r="B402" s="6" t="s">
        <v>1018</v>
      </c>
      <c r="C402" s="6" t="s">
        <v>1062</v>
      </c>
      <c r="D402" s="6" t="s">
        <v>67</v>
      </c>
      <c r="E402" s="7" t="s">
        <v>1043</v>
      </c>
      <c r="F402" s="7" t="s">
        <v>1063</v>
      </c>
      <c r="G402" s="39"/>
      <c r="H402" s="40"/>
      <c r="I402" s="6" t="s">
        <v>905</v>
      </c>
      <c r="J402" s="7" t="s">
        <v>56</v>
      </c>
      <c r="K402" s="36"/>
    </row>
    <row r="403" spans="1:11" x14ac:dyDescent="0.25">
      <c r="A403" s="6" t="s">
        <v>4</v>
      </c>
      <c r="B403" s="6" t="s">
        <v>1018</v>
      </c>
      <c r="C403" s="6" t="s">
        <v>1064</v>
      </c>
      <c r="D403" s="6" t="s">
        <v>67</v>
      </c>
      <c r="E403" s="7" t="s">
        <v>1065</v>
      </c>
      <c r="F403" s="7" t="s">
        <v>1066</v>
      </c>
      <c r="G403" s="39"/>
      <c r="H403" s="40"/>
      <c r="I403" s="6" t="s">
        <v>905</v>
      </c>
      <c r="J403" s="7" t="s">
        <v>56</v>
      </c>
      <c r="K403" s="36"/>
    </row>
    <row r="404" spans="1:11" x14ac:dyDescent="0.25">
      <c r="A404" s="6" t="s">
        <v>4</v>
      </c>
      <c r="B404" s="6" t="s">
        <v>1018</v>
      </c>
      <c r="C404" s="6" t="s">
        <v>1064</v>
      </c>
      <c r="D404" s="6" t="s">
        <v>67</v>
      </c>
      <c r="E404" s="7" t="s">
        <v>1067</v>
      </c>
      <c r="F404" s="7" t="s">
        <v>1068</v>
      </c>
      <c r="G404" s="39"/>
      <c r="H404" s="40"/>
      <c r="I404" s="6" t="s">
        <v>905</v>
      </c>
      <c r="J404" s="7" t="s">
        <v>56</v>
      </c>
      <c r="K404" s="36"/>
    </row>
    <row r="405" spans="1:11" x14ac:dyDescent="0.25">
      <c r="A405" s="6" t="s">
        <v>4</v>
      </c>
      <c r="B405" s="6" t="s">
        <v>1018</v>
      </c>
      <c r="C405" s="6" t="s">
        <v>939</v>
      </c>
      <c r="D405" s="6" t="s">
        <v>67</v>
      </c>
      <c r="E405" s="7" t="s">
        <v>1069</v>
      </c>
      <c r="F405" s="7" t="s">
        <v>1070</v>
      </c>
      <c r="G405" s="39"/>
      <c r="H405" s="40"/>
      <c r="I405" s="6" t="s">
        <v>905</v>
      </c>
      <c r="J405" s="7" t="s">
        <v>56</v>
      </c>
      <c r="K405" s="36"/>
    </row>
    <row r="406" spans="1:11" x14ac:dyDescent="0.25">
      <c r="A406" s="6" t="s">
        <v>4</v>
      </c>
      <c r="B406" s="6" t="s">
        <v>1018</v>
      </c>
      <c r="C406" s="6" t="s">
        <v>999</v>
      </c>
      <c r="D406" s="6" t="s">
        <v>67</v>
      </c>
      <c r="E406" s="7" t="s">
        <v>1071</v>
      </c>
      <c r="F406" s="7" t="s">
        <v>1072</v>
      </c>
      <c r="G406" s="39"/>
      <c r="H406" s="40"/>
      <c r="I406" s="6" t="s">
        <v>905</v>
      </c>
      <c r="J406" s="7" t="s">
        <v>56</v>
      </c>
      <c r="K406" s="36"/>
    </row>
    <row r="407" spans="1:11" x14ac:dyDescent="0.25">
      <c r="A407" s="6" t="s">
        <v>4</v>
      </c>
      <c r="B407" s="6" t="s">
        <v>1018</v>
      </c>
      <c r="C407" s="6" t="s">
        <v>1073</v>
      </c>
      <c r="D407" s="6" t="s">
        <v>67</v>
      </c>
      <c r="E407" s="7" t="s">
        <v>1074</v>
      </c>
      <c r="F407" s="7" t="s">
        <v>1075</v>
      </c>
      <c r="G407" s="39"/>
      <c r="H407" s="40"/>
      <c r="I407" s="6" t="s">
        <v>905</v>
      </c>
      <c r="J407" s="7" t="s">
        <v>56</v>
      </c>
      <c r="K407" s="36"/>
    </row>
    <row r="408" spans="1:11" x14ac:dyDescent="0.25">
      <c r="A408" s="6" t="s">
        <v>4</v>
      </c>
      <c r="B408" s="6" t="s">
        <v>1018</v>
      </c>
      <c r="C408" s="6" t="s">
        <v>1073</v>
      </c>
      <c r="D408" s="6" t="s">
        <v>67</v>
      </c>
      <c r="E408" s="7" t="s">
        <v>1076</v>
      </c>
      <c r="F408" s="7" t="s">
        <v>1077</v>
      </c>
      <c r="G408" s="39"/>
      <c r="H408" s="40"/>
      <c r="I408" s="6" t="s">
        <v>905</v>
      </c>
      <c r="J408" s="7" t="s">
        <v>56</v>
      </c>
      <c r="K408" s="36"/>
    </row>
    <row r="409" spans="1:11" x14ac:dyDescent="0.25">
      <c r="A409" s="6" t="s">
        <v>1078</v>
      </c>
      <c r="B409" s="6" t="s">
        <v>1079</v>
      </c>
      <c r="C409" s="6" t="s">
        <v>1080</v>
      </c>
      <c r="D409" s="6" t="s">
        <v>51</v>
      </c>
      <c r="E409" s="7" t="s">
        <v>1081</v>
      </c>
      <c r="F409" s="7" t="s">
        <v>1082</v>
      </c>
      <c r="G409" s="39"/>
      <c r="H409" s="40"/>
      <c r="I409" s="6" t="s">
        <v>905</v>
      </c>
      <c r="J409" s="7" t="s">
        <v>56</v>
      </c>
      <c r="K409" s="36"/>
    </row>
    <row r="410" spans="1:11" x14ac:dyDescent="0.25">
      <c r="A410" s="6" t="s">
        <v>1078</v>
      </c>
      <c r="B410" s="6" t="s">
        <v>1079</v>
      </c>
      <c r="C410" s="6" t="s">
        <v>1080</v>
      </c>
      <c r="D410" s="6" t="s">
        <v>51</v>
      </c>
      <c r="E410" s="7" t="s">
        <v>1083</v>
      </c>
      <c r="F410" s="7" t="s">
        <v>1084</v>
      </c>
      <c r="G410" s="39"/>
      <c r="H410" s="40"/>
      <c r="I410" s="6" t="s">
        <v>905</v>
      </c>
      <c r="J410" s="7" t="s">
        <v>56</v>
      </c>
      <c r="K410" s="36"/>
    </row>
    <row r="411" spans="1:11" x14ac:dyDescent="0.25">
      <c r="A411" s="6" t="s">
        <v>1078</v>
      </c>
      <c r="B411" s="6" t="s">
        <v>1079</v>
      </c>
      <c r="C411" s="6" t="s">
        <v>1085</v>
      </c>
      <c r="D411" s="6" t="s">
        <v>1086</v>
      </c>
      <c r="E411" s="7" t="s">
        <v>1087</v>
      </c>
      <c r="F411" s="7" t="s">
        <v>1088</v>
      </c>
      <c r="G411" s="39"/>
      <c r="H411" s="40"/>
      <c r="I411" s="6" t="s">
        <v>905</v>
      </c>
      <c r="J411" s="7" t="s">
        <v>56</v>
      </c>
      <c r="K411" s="36"/>
    </row>
    <row r="412" spans="1:11" x14ac:dyDescent="0.25">
      <c r="A412" s="6" t="s">
        <v>1078</v>
      </c>
      <c r="B412" s="6" t="s">
        <v>1079</v>
      </c>
      <c r="C412" s="6" t="s">
        <v>1085</v>
      </c>
      <c r="D412" s="6" t="s">
        <v>1086</v>
      </c>
      <c r="E412" s="7" t="s">
        <v>820</v>
      </c>
      <c r="F412" s="7" t="s">
        <v>1089</v>
      </c>
      <c r="G412" s="39"/>
      <c r="H412" s="40"/>
      <c r="I412" s="6" t="s">
        <v>905</v>
      </c>
      <c r="J412" s="7" t="s">
        <v>56</v>
      </c>
      <c r="K412" s="36"/>
    </row>
    <row r="413" spans="1:11" x14ac:dyDescent="0.25">
      <c r="A413" s="6" t="s">
        <v>1078</v>
      </c>
      <c r="B413" s="6" t="s">
        <v>1079</v>
      </c>
      <c r="C413" s="6" t="s">
        <v>1090</v>
      </c>
      <c r="D413" s="6" t="s">
        <v>1086</v>
      </c>
      <c r="E413" s="7" t="s">
        <v>1091</v>
      </c>
      <c r="F413" s="7" t="s">
        <v>1092</v>
      </c>
      <c r="G413" s="39"/>
      <c r="H413" s="40"/>
      <c r="I413" s="6" t="s">
        <v>905</v>
      </c>
      <c r="J413" s="7" t="s">
        <v>56</v>
      </c>
      <c r="K413" s="36"/>
    </row>
    <row r="414" spans="1:11" x14ac:dyDescent="0.25">
      <c r="A414" s="6" t="s">
        <v>1078</v>
      </c>
      <c r="B414" s="6" t="s">
        <v>1079</v>
      </c>
      <c r="C414" s="6" t="s">
        <v>1093</v>
      </c>
      <c r="D414" s="6" t="s">
        <v>1086</v>
      </c>
      <c r="E414" s="7" t="s">
        <v>1094</v>
      </c>
      <c r="F414" s="7" t="s">
        <v>1095</v>
      </c>
      <c r="G414" s="39"/>
      <c r="H414" s="40"/>
      <c r="I414" s="6" t="s">
        <v>905</v>
      </c>
      <c r="J414" s="7" t="s">
        <v>56</v>
      </c>
      <c r="K414" s="36"/>
    </row>
    <row r="415" spans="1:11" x14ac:dyDescent="0.25">
      <c r="A415" s="6" t="s">
        <v>1078</v>
      </c>
      <c r="B415" s="6" t="s">
        <v>1079</v>
      </c>
      <c r="C415" s="6" t="s">
        <v>1096</v>
      </c>
      <c r="D415" s="6" t="s">
        <v>51</v>
      </c>
      <c r="E415" s="7" t="s">
        <v>1097</v>
      </c>
      <c r="F415" s="7" t="s">
        <v>1098</v>
      </c>
      <c r="G415" s="39"/>
      <c r="H415" s="40"/>
      <c r="I415" s="6" t="s">
        <v>905</v>
      </c>
      <c r="J415" s="7" t="s">
        <v>56</v>
      </c>
      <c r="K415" s="36"/>
    </row>
    <row r="416" spans="1:11" x14ac:dyDescent="0.25">
      <c r="A416" s="6" t="s">
        <v>1078</v>
      </c>
      <c r="B416" s="6" t="s">
        <v>1079</v>
      </c>
      <c r="C416" s="6" t="s">
        <v>1096</v>
      </c>
      <c r="D416" s="6" t="s">
        <v>51</v>
      </c>
      <c r="E416" s="7" t="s">
        <v>1099</v>
      </c>
      <c r="F416" s="7" t="s">
        <v>1098</v>
      </c>
      <c r="G416" s="39"/>
      <c r="H416" s="40"/>
      <c r="I416" s="6" t="s">
        <v>905</v>
      </c>
      <c r="J416" s="7" t="s">
        <v>56</v>
      </c>
      <c r="K416" s="36"/>
    </row>
    <row r="417" spans="1:11" x14ac:dyDescent="0.25">
      <c r="A417" s="6" t="s">
        <v>1078</v>
      </c>
      <c r="B417" s="6" t="s">
        <v>1079</v>
      </c>
      <c r="C417" s="6" t="s">
        <v>1100</v>
      </c>
      <c r="D417" s="6" t="s">
        <v>992</v>
      </c>
      <c r="E417" s="7" t="s">
        <v>1101</v>
      </c>
      <c r="F417" s="7" t="s">
        <v>1102</v>
      </c>
      <c r="G417" s="39"/>
      <c r="H417" s="40"/>
      <c r="I417" s="6" t="s">
        <v>905</v>
      </c>
      <c r="J417" s="7" t="s">
        <v>56</v>
      </c>
      <c r="K417" s="36"/>
    </row>
    <row r="418" spans="1:11" x14ac:dyDescent="0.25">
      <c r="A418" s="6" t="s">
        <v>1078</v>
      </c>
      <c r="B418" s="6" t="s">
        <v>1079</v>
      </c>
      <c r="C418" s="6" t="s">
        <v>1100</v>
      </c>
      <c r="D418" s="6" t="s">
        <v>992</v>
      </c>
      <c r="E418" s="7" t="s">
        <v>1103</v>
      </c>
      <c r="F418" s="7" t="s">
        <v>1104</v>
      </c>
      <c r="G418" s="39"/>
      <c r="H418" s="40"/>
      <c r="I418" s="6" t="s">
        <v>905</v>
      </c>
      <c r="J418" s="7" t="s">
        <v>56</v>
      </c>
      <c r="K418" s="36"/>
    </row>
    <row r="419" spans="1:11" x14ac:dyDescent="0.25">
      <c r="A419" s="6" t="s">
        <v>1078</v>
      </c>
      <c r="B419" s="6" t="s">
        <v>1079</v>
      </c>
      <c r="C419" s="6" t="s">
        <v>1105</v>
      </c>
      <c r="D419" s="6" t="s">
        <v>992</v>
      </c>
      <c r="E419" s="7" t="s">
        <v>1106</v>
      </c>
      <c r="F419" s="7" t="s">
        <v>1107</v>
      </c>
      <c r="G419" s="39"/>
      <c r="H419" s="40"/>
      <c r="I419" s="6" t="s">
        <v>905</v>
      </c>
      <c r="J419" s="7" t="s">
        <v>56</v>
      </c>
      <c r="K419" s="36"/>
    </row>
    <row r="420" spans="1:11" x14ac:dyDescent="0.25">
      <c r="A420" s="6" t="s">
        <v>1078</v>
      </c>
      <c r="B420" s="6" t="s">
        <v>1079</v>
      </c>
      <c r="C420" s="6" t="s">
        <v>1108</v>
      </c>
      <c r="D420" s="6" t="s">
        <v>992</v>
      </c>
      <c r="E420" s="7" t="s">
        <v>1109</v>
      </c>
      <c r="F420" s="7" t="s">
        <v>1110</v>
      </c>
      <c r="G420" s="39"/>
      <c r="H420" s="40"/>
      <c r="I420" s="6" t="s">
        <v>905</v>
      </c>
      <c r="J420" s="7" t="s">
        <v>56</v>
      </c>
      <c r="K420" s="36"/>
    </row>
    <row r="421" spans="1:11" x14ac:dyDescent="0.25">
      <c r="A421" s="6" t="s">
        <v>1078</v>
      </c>
      <c r="B421" s="6" t="s">
        <v>1079</v>
      </c>
      <c r="C421" s="6" t="s">
        <v>1108</v>
      </c>
      <c r="D421" s="6" t="s">
        <v>992</v>
      </c>
      <c r="E421" s="7" t="s">
        <v>1111</v>
      </c>
      <c r="F421" s="7" t="s">
        <v>1112</v>
      </c>
      <c r="G421" s="39"/>
      <c r="H421" s="40"/>
      <c r="I421" s="6" t="s">
        <v>905</v>
      </c>
      <c r="J421" s="7" t="s">
        <v>56</v>
      </c>
      <c r="K421" s="36"/>
    </row>
    <row r="422" spans="1:11" x14ac:dyDescent="0.25">
      <c r="A422" s="6" t="s">
        <v>1078</v>
      </c>
      <c r="B422" s="6" t="s">
        <v>1079</v>
      </c>
      <c r="C422" s="6" t="s">
        <v>1113</v>
      </c>
      <c r="D422" s="6" t="s">
        <v>992</v>
      </c>
      <c r="E422" s="7" t="s">
        <v>1114</v>
      </c>
      <c r="F422" s="7" t="s">
        <v>1115</v>
      </c>
      <c r="G422" s="39"/>
      <c r="H422" s="40"/>
      <c r="I422" s="6" t="s">
        <v>905</v>
      </c>
      <c r="J422" s="7" t="s">
        <v>56</v>
      </c>
      <c r="K422" s="36"/>
    </row>
    <row r="423" spans="1:11" x14ac:dyDescent="0.25">
      <c r="A423" s="6" t="s">
        <v>1078</v>
      </c>
      <c r="B423" s="6" t="s">
        <v>1079</v>
      </c>
      <c r="C423" s="6" t="s">
        <v>1113</v>
      </c>
      <c r="D423" s="6" t="s">
        <v>992</v>
      </c>
      <c r="E423" s="7" t="s">
        <v>1116</v>
      </c>
      <c r="F423" s="7" t="s">
        <v>1117</v>
      </c>
      <c r="G423" s="39"/>
      <c r="H423" s="40"/>
      <c r="I423" s="6" t="s">
        <v>905</v>
      </c>
      <c r="J423" s="7" t="s">
        <v>56</v>
      </c>
      <c r="K423" s="36"/>
    </row>
    <row r="424" spans="1:11" x14ac:dyDescent="0.25">
      <c r="A424" s="6" t="s">
        <v>1078</v>
      </c>
      <c r="B424" s="6" t="s">
        <v>1079</v>
      </c>
      <c r="C424" s="6" t="s">
        <v>606</v>
      </c>
      <c r="D424" s="6" t="s">
        <v>51</v>
      </c>
      <c r="E424" s="7" t="s">
        <v>1118</v>
      </c>
      <c r="F424" s="7" t="s">
        <v>1119</v>
      </c>
      <c r="G424" s="39"/>
      <c r="H424" s="40"/>
      <c r="I424" s="6" t="s">
        <v>905</v>
      </c>
      <c r="J424" s="7" t="s">
        <v>56</v>
      </c>
      <c r="K424" s="36"/>
    </row>
    <row r="425" spans="1:11" x14ac:dyDescent="0.25">
      <c r="A425" s="6" t="s">
        <v>1078</v>
      </c>
      <c r="B425" s="6" t="s">
        <v>1079</v>
      </c>
      <c r="C425" s="6" t="s">
        <v>1120</v>
      </c>
      <c r="D425" s="6" t="s">
        <v>51</v>
      </c>
      <c r="E425" s="7" t="s">
        <v>1121</v>
      </c>
      <c r="F425" s="7" t="s">
        <v>1122</v>
      </c>
      <c r="G425" s="39"/>
      <c r="H425" s="40"/>
      <c r="I425" s="6" t="s">
        <v>905</v>
      </c>
      <c r="J425" s="7" t="s">
        <v>56</v>
      </c>
      <c r="K425" s="36"/>
    </row>
    <row r="426" spans="1:11" x14ac:dyDescent="0.25">
      <c r="A426" s="6" t="s">
        <v>1078</v>
      </c>
      <c r="B426" s="6" t="s">
        <v>1079</v>
      </c>
      <c r="C426" s="6" t="s">
        <v>1123</v>
      </c>
      <c r="D426" s="6" t="s">
        <v>992</v>
      </c>
      <c r="E426" s="7" t="s">
        <v>1124</v>
      </c>
      <c r="F426" s="7" t="s">
        <v>1125</v>
      </c>
      <c r="G426" s="39"/>
      <c r="H426" s="40"/>
      <c r="I426" s="6" t="s">
        <v>905</v>
      </c>
      <c r="J426" s="7" t="s">
        <v>56</v>
      </c>
      <c r="K426" s="36"/>
    </row>
    <row r="427" spans="1:11" x14ac:dyDescent="0.25">
      <c r="A427" s="6" t="s">
        <v>1078</v>
      </c>
      <c r="B427" s="6" t="s">
        <v>1079</v>
      </c>
      <c r="C427" s="6" t="s">
        <v>1126</v>
      </c>
      <c r="D427" s="6" t="s">
        <v>992</v>
      </c>
      <c r="E427" s="7" t="s">
        <v>1127</v>
      </c>
      <c r="F427" s="7" t="s">
        <v>1128</v>
      </c>
      <c r="G427" s="39"/>
      <c r="H427" s="40"/>
      <c r="I427" s="6" t="s">
        <v>905</v>
      </c>
      <c r="J427" s="7" t="s">
        <v>56</v>
      </c>
      <c r="K427" s="36"/>
    </row>
    <row r="428" spans="1:11" x14ac:dyDescent="0.25">
      <c r="A428" s="6" t="s">
        <v>1078</v>
      </c>
      <c r="B428" s="6" t="s">
        <v>1079</v>
      </c>
      <c r="C428" s="6" t="s">
        <v>1126</v>
      </c>
      <c r="D428" s="6" t="s">
        <v>992</v>
      </c>
      <c r="E428" s="7" t="s">
        <v>1129</v>
      </c>
      <c r="F428" s="7" t="s">
        <v>1130</v>
      </c>
      <c r="G428" s="39"/>
      <c r="H428" s="40"/>
      <c r="I428" s="6" t="s">
        <v>905</v>
      </c>
      <c r="J428" s="7" t="s">
        <v>56</v>
      </c>
      <c r="K428" s="36"/>
    </row>
    <row r="429" spans="1:11" x14ac:dyDescent="0.25">
      <c r="A429" s="6" t="s">
        <v>1078</v>
      </c>
      <c r="B429" s="6" t="s">
        <v>1079</v>
      </c>
      <c r="C429" s="6" t="s">
        <v>741</v>
      </c>
      <c r="D429" s="6" t="s">
        <v>51</v>
      </c>
      <c r="E429" s="7" t="s">
        <v>1131</v>
      </c>
      <c r="F429" s="7" t="s">
        <v>1132</v>
      </c>
      <c r="G429" s="39"/>
      <c r="H429" s="40"/>
      <c r="I429" s="6" t="s">
        <v>905</v>
      </c>
      <c r="J429" s="7" t="s">
        <v>56</v>
      </c>
      <c r="K429" s="36"/>
    </row>
    <row r="430" spans="1:11" x14ac:dyDescent="0.25">
      <c r="A430" s="6" t="s">
        <v>1078</v>
      </c>
      <c r="B430" s="6" t="s">
        <v>1079</v>
      </c>
      <c r="C430" s="6" t="s">
        <v>741</v>
      </c>
      <c r="D430" s="6" t="s">
        <v>51</v>
      </c>
      <c r="E430" s="7" t="s">
        <v>1133</v>
      </c>
      <c r="F430" s="7" t="s">
        <v>1134</v>
      </c>
      <c r="G430" s="39"/>
      <c r="H430" s="40"/>
      <c r="I430" s="6" t="s">
        <v>905</v>
      </c>
      <c r="J430" s="7" t="s">
        <v>56</v>
      </c>
      <c r="K430" s="36"/>
    </row>
    <row r="431" spans="1:11" x14ac:dyDescent="0.25">
      <c r="A431" s="6" t="s">
        <v>1</v>
      </c>
      <c r="B431" s="6" t="s">
        <v>1079</v>
      </c>
      <c r="C431" s="6" t="s">
        <v>1135</v>
      </c>
      <c r="D431" s="6" t="s">
        <v>51</v>
      </c>
      <c r="E431" s="7" t="s">
        <v>1136</v>
      </c>
      <c r="F431" s="7" t="s">
        <v>1137</v>
      </c>
      <c r="G431" s="39"/>
      <c r="H431" s="40"/>
      <c r="I431" s="6" t="s">
        <v>905</v>
      </c>
      <c r="J431" s="7" t="s">
        <v>56</v>
      </c>
      <c r="K431" s="36"/>
    </row>
    <row r="432" spans="1:11" x14ac:dyDescent="0.25">
      <c r="A432" s="6" t="s">
        <v>1</v>
      </c>
      <c r="B432" s="6" t="s">
        <v>1079</v>
      </c>
      <c r="C432" s="6" t="s">
        <v>1135</v>
      </c>
      <c r="D432" s="6" t="s">
        <v>51</v>
      </c>
      <c r="E432" s="7" t="s">
        <v>1138</v>
      </c>
      <c r="F432" s="7" t="s">
        <v>1139</v>
      </c>
      <c r="G432" s="39"/>
      <c r="H432" s="40"/>
      <c r="I432" s="6" t="s">
        <v>905</v>
      </c>
      <c r="J432" s="7" t="s">
        <v>56</v>
      </c>
      <c r="K432" s="36"/>
    </row>
    <row r="433" spans="1:11" x14ac:dyDescent="0.25">
      <c r="A433" s="6" t="s">
        <v>1</v>
      </c>
      <c r="B433" s="6" t="s">
        <v>1079</v>
      </c>
      <c r="C433" s="6" t="s">
        <v>1140</v>
      </c>
      <c r="D433" s="6" t="s">
        <v>51</v>
      </c>
      <c r="E433" s="7" t="s">
        <v>1141</v>
      </c>
      <c r="F433" s="7" t="s">
        <v>1142</v>
      </c>
      <c r="G433" s="39"/>
      <c r="H433" s="40"/>
      <c r="I433" s="6" t="s">
        <v>905</v>
      </c>
      <c r="J433" s="7" t="s">
        <v>56</v>
      </c>
      <c r="K433" s="36"/>
    </row>
    <row r="434" spans="1:11" x14ac:dyDescent="0.25">
      <c r="A434" s="6" t="s">
        <v>1</v>
      </c>
      <c r="B434" s="6" t="s">
        <v>1079</v>
      </c>
      <c r="C434" s="6" t="s">
        <v>1140</v>
      </c>
      <c r="D434" s="6" t="s">
        <v>51</v>
      </c>
      <c r="E434" s="7" t="s">
        <v>1143</v>
      </c>
      <c r="F434" s="7" t="s">
        <v>1139</v>
      </c>
      <c r="G434" s="39"/>
      <c r="H434" s="40"/>
      <c r="I434" s="6" t="s">
        <v>905</v>
      </c>
      <c r="J434" s="7" t="s">
        <v>56</v>
      </c>
      <c r="K434" s="36"/>
    </row>
    <row r="435" spans="1:11" x14ac:dyDescent="0.25">
      <c r="A435" s="6" t="s">
        <v>1</v>
      </c>
      <c r="B435" s="6" t="s">
        <v>1079</v>
      </c>
      <c r="C435" s="6" t="s">
        <v>1144</v>
      </c>
      <c r="D435" s="6" t="s">
        <v>992</v>
      </c>
      <c r="E435" s="7" t="s">
        <v>824</v>
      </c>
      <c r="F435" s="7" t="s">
        <v>1145</v>
      </c>
      <c r="G435" s="39"/>
      <c r="H435" s="40"/>
      <c r="I435" s="6" t="s">
        <v>905</v>
      </c>
      <c r="J435" s="7" t="s">
        <v>56</v>
      </c>
      <c r="K435" s="36"/>
    </row>
    <row r="436" spans="1:11" x14ac:dyDescent="0.25">
      <c r="A436" s="6" t="s">
        <v>1</v>
      </c>
      <c r="B436" s="6" t="s">
        <v>1079</v>
      </c>
      <c r="C436" s="6" t="s">
        <v>1146</v>
      </c>
      <c r="D436" s="6" t="s">
        <v>992</v>
      </c>
      <c r="E436" s="7" t="s">
        <v>1147</v>
      </c>
      <c r="F436" s="7" t="s">
        <v>1148</v>
      </c>
      <c r="G436" s="39"/>
      <c r="H436" s="40"/>
      <c r="I436" s="6" t="s">
        <v>905</v>
      </c>
      <c r="J436" s="7" t="s">
        <v>56</v>
      </c>
      <c r="K436" s="36"/>
    </row>
    <row r="437" spans="1:11" x14ac:dyDescent="0.25">
      <c r="A437" s="6" t="s">
        <v>1</v>
      </c>
      <c r="B437" s="6" t="s">
        <v>1079</v>
      </c>
      <c r="C437" s="6" t="s">
        <v>1149</v>
      </c>
      <c r="D437" s="6" t="s">
        <v>992</v>
      </c>
      <c r="E437" s="7" t="s">
        <v>1150</v>
      </c>
      <c r="F437" s="7" t="s">
        <v>1151</v>
      </c>
      <c r="G437" s="39"/>
      <c r="H437" s="40"/>
      <c r="I437" s="6" t="s">
        <v>905</v>
      </c>
      <c r="J437" s="7" t="s">
        <v>56</v>
      </c>
      <c r="K437" s="36"/>
    </row>
    <row r="438" spans="1:11" x14ac:dyDescent="0.25">
      <c r="A438" s="6" t="s">
        <v>1</v>
      </c>
      <c r="B438" s="6" t="s">
        <v>1079</v>
      </c>
      <c r="C438" s="6" t="s">
        <v>1149</v>
      </c>
      <c r="D438" s="6" t="s">
        <v>992</v>
      </c>
      <c r="E438" s="7" t="s">
        <v>1091</v>
      </c>
      <c r="F438" s="7" t="s">
        <v>1152</v>
      </c>
      <c r="G438" s="39"/>
      <c r="H438" s="40"/>
      <c r="I438" s="6" t="s">
        <v>905</v>
      </c>
      <c r="J438" s="7" t="s">
        <v>56</v>
      </c>
      <c r="K438" s="36"/>
    </row>
    <row r="439" spans="1:11" x14ac:dyDescent="0.25">
      <c r="A439" s="6" t="s">
        <v>1</v>
      </c>
      <c r="B439" s="6" t="s">
        <v>1079</v>
      </c>
      <c r="C439" s="6" t="s">
        <v>1153</v>
      </c>
      <c r="D439" s="6" t="s">
        <v>992</v>
      </c>
      <c r="E439" s="7" t="s">
        <v>1154</v>
      </c>
      <c r="F439" s="7" t="s">
        <v>1155</v>
      </c>
      <c r="G439" s="39"/>
      <c r="H439" s="40"/>
      <c r="I439" s="6" t="s">
        <v>905</v>
      </c>
      <c r="J439" s="7" t="s">
        <v>56</v>
      </c>
      <c r="K439" s="36"/>
    </row>
    <row r="440" spans="1:11" x14ac:dyDescent="0.25">
      <c r="A440" s="6" t="s">
        <v>1</v>
      </c>
      <c r="B440" s="6" t="s">
        <v>1079</v>
      </c>
      <c r="C440" s="6" t="s">
        <v>1153</v>
      </c>
      <c r="D440" s="6" t="s">
        <v>992</v>
      </c>
      <c r="E440" s="7" t="s">
        <v>1156</v>
      </c>
      <c r="F440" s="7" t="s">
        <v>1157</v>
      </c>
      <c r="G440" s="39"/>
      <c r="H440" s="40"/>
      <c r="I440" s="6" t="s">
        <v>905</v>
      </c>
      <c r="J440" s="7" t="s">
        <v>56</v>
      </c>
      <c r="K440" s="36"/>
    </row>
    <row r="441" spans="1:11" x14ac:dyDescent="0.25">
      <c r="A441" s="6" t="s">
        <v>1</v>
      </c>
      <c r="B441" s="6" t="s">
        <v>1079</v>
      </c>
      <c r="C441" s="6" t="s">
        <v>1158</v>
      </c>
      <c r="D441" s="6" t="s">
        <v>992</v>
      </c>
      <c r="E441" s="7" t="s">
        <v>1159</v>
      </c>
      <c r="F441" s="7" t="s">
        <v>1160</v>
      </c>
      <c r="G441" s="39"/>
      <c r="H441" s="40"/>
      <c r="I441" s="6" t="s">
        <v>905</v>
      </c>
      <c r="J441" s="7" t="s">
        <v>56</v>
      </c>
      <c r="K441" s="36"/>
    </row>
    <row r="442" spans="1:11" x14ac:dyDescent="0.25">
      <c r="A442" s="6" t="s">
        <v>1</v>
      </c>
      <c r="B442" s="6" t="s">
        <v>1079</v>
      </c>
      <c r="C442" s="6" t="s">
        <v>1161</v>
      </c>
      <c r="D442" s="6" t="s">
        <v>992</v>
      </c>
      <c r="E442" s="7" t="s">
        <v>832</v>
      </c>
      <c r="F442" s="7" t="s">
        <v>1162</v>
      </c>
      <c r="G442" s="39"/>
      <c r="H442" s="40"/>
      <c r="I442" s="6" t="s">
        <v>905</v>
      </c>
      <c r="J442" s="7" t="s">
        <v>56</v>
      </c>
      <c r="K442" s="36"/>
    </row>
    <row r="443" spans="1:11" x14ac:dyDescent="0.25">
      <c r="A443" s="6" t="s">
        <v>1</v>
      </c>
      <c r="B443" s="6" t="s">
        <v>1079</v>
      </c>
      <c r="C443" s="6" t="s">
        <v>1161</v>
      </c>
      <c r="D443" s="6" t="s">
        <v>992</v>
      </c>
      <c r="E443" s="7" t="s">
        <v>1163</v>
      </c>
      <c r="F443" s="7" t="s">
        <v>1164</v>
      </c>
      <c r="G443" s="39"/>
      <c r="H443" s="40"/>
      <c r="I443" s="6" t="s">
        <v>905</v>
      </c>
      <c r="J443" s="7" t="s">
        <v>56</v>
      </c>
      <c r="K443" s="36"/>
    </row>
    <row r="444" spans="1:11" x14ac:dyDescent="0.25">
      <c r="A444" s="6" t="s">
        <v>1</v>
      </c>
      <c r="B444" s="6" t="s">
        <v>1079</v>
      </c>
      <c r="C444" s="6" t="s">
        <v>1165</v>
      </c>
      <c r="D444" s="6" t="s">
        <v>992</v>
      </c>
      <c r="E444" s="7" t="s">
        <v>1166</v>
      </c>
      <c r="F444" s="7" t="s">
        <v>1167</v>
      </c>
      <c r="G444" s="39"/>
      <c r="H444" s="40"/>
      <c r="I444" s="6" t="s">
        <v>905</v>
      </c>
      <c r="J444" s="7" t="s">
        <v>56</v>
      </c>
      <c r="K444" s="36"/>
    </row>
    <row r="445" spans="1:11" x14ac:dyDescent="0.25">
      <c r="A445" s="6" t="s">
        <v>1</v>
      </c>
      <c r="B445" s="6" t="s">
        <v>1079</v>
      </c>
      <c r="C445" s="6" t="s">
        <v>1168</v>
      </c>
      <c r="D445" s="6" t="s">
        <v>992</v>
      </c>
      <c r="E445" s="7" t="s">
        <v>1169</v>
      </c>
      <c r="F445" s="7" t="s">
        <v>1170</v>
      </c>
      <c r="G445" s="39"/>
      <c r="H445" s="40"/>
      <c r="I445" s="6" t="s">
        <v>905</v>
      </c>
      <c r="J445" s="7" t="s">
        <v>56</v>
      </c>
      <c r="K445" s="36"/>
    </row>
    <row r="446" spans="1:11" x14ac:dyDescent="0.25">
      <c r="A446" s="6" t="s">
        <v>1</v>
      </c>
      <c r="B446" s="6" t="s">
        <v>1079</v>
      </c>
      <c r="C446" s="6" t="s">
        <v>1168</v>
      </c>
      <c r="D446" s="6" t="s">
        <v>992</v>
      </c>
      <c r="E446" s="7" t="s">
        <v>1171</v>
      </c>
      <c r="F446" s="7" t="s">
        <v>1172</v>
      </c>
      <c r="G446" s="39"/>
      <c r="H446" s="40"/>
      <c r="I446" s="6" t="s">
        <v>905</v>
      </c>
      <c r="J446" s="7" t="s">
        <v>56</v>
      </c>
      <c r="K446" s="36"/>
    </row>
    <row r="447" spans="1:11" x14ac:dyDescent="0.25">
      <c r="A447" s="6" t="s">
        <v>1</v>
      </c>
      <c r="B447" s="6" t="s">
        <v>1079</v>
      </c>
      <c r="C447" s="6" t="s">
        <v>1173</v>
      </c>
      <c r="D447" s="6" t="s">
        <v>992</v>
      </c>
      <c r="E447" s="7" t="s">
        <v>1174</v>
      </c>
      <c r="F447" s="7" t="s">
        <v>1175</v>
      </c>
      <c r="G447" s="39"/>
      <c r="H447" s="40"/>
      <c r="I447" s="6" t="s">
        <v>905</v>
      </c>
      <c r="J447" s="7" t="s">
        <v>56</v>
      </c>
      <c r="K447" s="36"/>
    </row>
    <row r="448" spans="1:11" x14ac:dyDescent="0.25">
      <c r="A448" s="6" t="s">
        <v>1</v>
      </c>
      <c r="B448" s="6" t="s">
        <v>1079</v>
      </c>
      <c r="C448" s="6" t="s">
        <v>1176</v>
      </c>
      <c r="D448" s="6" t="s">
        <v>992</v>
      </c>
      <c r="E448" s="7" t="s">
        <v>1143</v>
      </c>
      <c r="F448" s="7" t="s">
        <v>1177</v>
      </c>
      <c r="G448" s="39"/>
      <c r="H448" s="40"/>
      <c r="I448" s="6" t="s">
        <v>905</v>
      </c>
      <c r="J448" s="7" t="s">
        <v>56</v>
      </c>
      <c r="K448" s="36"/>
    </row>
    <row r="449" spans="1:11" x14ac:dyDescent="0.25">
      <c r="A449" s="6" t="s">
        <v>3</v>
      </c>
      <c r="B449" s="6" t="s">
        <v>1178</v>
      </c>
      <c r="C449" s="6" t="s">
        <v>1178</v>
      </c>
      <c r="D449" s="6" t="s">
        <v>51</v>
      </c>
      <c r="E449" s="7" t="s">
        <v>873</v>
      </c>
      <c r="F449" s="7" t="s">
        <v>1179</v>
      </c>
      <c r="G449" s="39"/>
      <c r="H449" s="40"/>
      <c r="I449" s="6" t="s">
        <v>905</v>
      </c>
      <c r="J449" s="7" t="s">
        <v>56</v>
      </c>
      <c r="K449" s="36"/>
    </row>
    <row r="450" spans="1:11" x14ac:dyDescent="0.25">
      <c r="A450" s="6" t="s">
        <v>3</v>
      </c>
      <c r="B450" s="6" t="s">
        <v>1178</v>
      </c>
      <c r="C450" s="6" t="s">
        <v>1178</v>
      </c>
      <c r="D450" s="6" t="s">
        <v>51</v>
      </c>
      <c r="E450" s="7" t="s">
        <v>1180</v>
      </c>
      <c r="F450" s="7" t="s">
        <v>1181</v>
      </c>
      <c r="G450" s="39"/>
      <c r="H450" s="40"/>
      <c r="I450" s="6" t="s">
        <v>905</v>
      </c>
      <c r="J450" s="7" t="s">
        <v>56</v>
      </c>
      <c r="K450" s="36"/>
    </row>
    <row r="451" spans="1:11" x14ac:dyDescent="0.25">
      <c r="A451" s="6" t="s">
        <v>3</v>
      </c>
      <c r="B451" s="6" t="s">
        <v>1178</v>
      </c>
      <c r="C451" s="6" t="s">
        <v>1182</v>
      </c>
      <c r="D451" s="6" t="s">
        <v>51</v>
      </c>
      <c r="E451" s="7" t="s">
        <v>1183</v>
      </c>
      <c r="F451" s="7" t="s">
        <v>1184</v>
      </c>
      <c r="G451" s="39"/>
      <c r="H451" s="40"/>
      <c r="I451" s="6" t="s">
        <v>905</v>
      </c>
      <c r="J451" s="7" t="s">
        <v>56</v>
      </c>
      <c r="K451" s="36"/>
    </row>
    <row r="452" spans="1:11" x14ac:dyDescent="0.25">
      <c r="A452" s="6" t="s">
        <v>3</v>
      </c>
      <c r="B452" s="6" t="s">
        <v>1178</v>
      </c>
      <c r="C452" s="6" t="s">
        <v>1182</v>
      </c>
      <c r="D452" s="6" t="s">
        <v>51</v>
      </c>
      <c r="E452" s="7" t="s">
        <v>1185</v>
      </c>
      <c r="F452" s="7" t="s">
        <v>1186</v>
      </c>
      <c r="G452" s="39"/>
      <c r="H452" s="40"/>
      <c r="I452" s="6" t="s">
        <v>905</v>
      </c>
      <c r="J452" s="7" t="s">
        <v>56</v>
      </c>
      <c r="K452" s="36"/>
    </row>
    <row r="453" spans="1:11" x14ac:dyDescent="0.25">
      <c r="A453" s="6" t="s">
        <v>3</v>
      </c>
      <c r="B453" s="6" t="s">
        <v>1178</v>
      </c>
      <c r="C453" s="6" t="s">
        <v>1187</v>
      </c>
      <c r="D453" s="6" t="s">
        <v>992</v>
      </c>
      <c r="E453" s="7" t="s">
        <v>793</v>
      </c>
      <c r="F453" s="7" t="s">
        <v>1188</v>
      </c>
      <c r="G453" s="39"/>
      <c r="H453" s="40"/>
      <c r="I453" s="6" t="s">
        <v>905</v>
      </c>
      <c r="J453" s="7" t="s">
        <v>56</v>
      </c>
      <c r="K453" s="36"/>
    </row>
    <row r="454" spans="1:11" x14ac:dyDescent="0.25">
      <c r="A454" s="6" t="s">
        <v>3</v>
      </c>
      <c r="B454" s="6" t="s">
        <v>1178</v>
      </c>
      <c r="C454" s="6" t="s">
        <v>1189</v>
      </c>
      <c r="D454" s="6" t="s">
        <v>992</v>
      </c>
      <c r="E454" s="7" t="s">
        <v>460</v>
      </c>
      <c r="F454" s="7" t="s">
        <v>1190</v>
      </c>
      <c r="G454" s="39"/>
      <c r="H454" s="40"/>
      <c r="I454" s="6" t="s">
        <v>905</v>
      </c>
      <c r="J454" s="7" t="s">
        <v>56</v>
      </c>
      <c r="K454" s="36"/>
    </row>
    <row r="455" spans="1:11" x14ac:dyDescent="0.25">
      <c r="A455" s="6" t="s">
        <v>3</v>
      </c>
      <c r="B455" s="6" t="s">
        <v>1178</v>
      </c>
      <c r="C455" s="6" t="s">
        <v>1191</v>
      </c>
      <c r="D455" s="6" t="s">
        <v>992</v>
      </c>
      <c r="E455" s="7" t="s">
        <v>1192</v>
      </c>
      <c r="F455" s="7" t="s">
        <v>1193</v>
      </c>
      <c r="G455" s="39"/>
      <c r="H455" s="40"/>
      <c r="I455" s="6" t="s">
        <v>905</v>
      </c>
      <c r="J455" s="7" t="s">
        <v>56</v>
      </c>
      <c r="K455" s="36"/>
    </row>
    <row r="456" spans="1:11" x14ac:dyDescent="0.25">
      <c r="A456" s="6" t="s">
        <v>3</v>
      </c>
      <c r="B456" s="6" t="s">
        <v>1178</v>
      </c>
      <c r="C456" s="6" t="s">
        <v>1194</v>
      </c>
      <c r="D456" s="6" t="s">
        <v>992</v>
      </c>
      <c r="E456" s="7" t="s">
        <v>1195</v>
      </c>
      <c r="F456" s="7" t="s">
        <v>1196</v>
      </c>
      <c r="G456" s="39"/>
      <c r="H456" s="40"/>
      <c r="I456" s="6" t="s">
        <v>905</v>
      </c>
      <c r="J456" s="7" t="s">
        <v>56</v>
      </c>
      <c r="K456" s="36"/>
    </row>
    <row r="457" spans="1:11" x14ac:dyDescent="0.25">
      <c r="A457" s="6" t="s">
        <v>3</v>
      </c>
      <c r="B457" s="6" t="s">
        <v>1178</v>
      </c>
      <c r="C457" s="6" t="s">
        <v>1197</v>
      </c>
      <c r="D457" s="6" t="s">
        <v>992</v>
      </c>
      <c r="E457" s="7" t="s">
        <v>1198</v>
      </c>
      <c r="F457" s="7" t="s">
        <v>1199</v>
      </c>
      <c r="G457" s="39"/>
      <c r="H457" s="40"/>
      <c r="I457" s="6" t="s">
        <v>905</v>
      </c>
      <c r="J457" s="7" t="s">
        <v>56</v>
      </c>
      <c r="K457" s="36"/>
    </row>
    <row r="458" spans="1:11" x14ac:dyDescent="0.25">
      <c r="A458" s="6" t="s">
        <v>3</v>
      </c>
      <c r="B458" s="6" t="s">
        <v>1178</v>
      </c>
      <c r="C458" s="6" t="s">
        <v>484</v>
      </c>
      <c r="D458" s="6" t="s">
        <v>992</v>
      </c>
      <c r="E458" s="7" t="s">
        <v>1200</v>
      </c>
      <c r="F458" s="7" t="s">
        <v>1201</v>
      </c>
      <c r="G458" s="39"/>
      <c r="H458" s="40"/>
      <c r="I458" s="6" t="s">
        <v>905</v>
      </c>
      <c r="J458" s="7" t="s">
        <v>56</v>
      </c>
      <c r="K458" s="36"/>
    </row>
    <row r="459" spans="1:11" x14ac:dyDescent="0.25">
      <c r="A459" s="6" t="s">
        <v>3</v>
      </c>
      <c r="B459" s="6" t="s">
        <v>1178</v>
      </c>
      <c r="C459" s="6" t="s">
        <v>614</v>
      </c>
      <c r="D459" s="6" t="s">
        <v>992</v>
      </c>
      <c r="E459" s="7" t="s">
        <v>1202</v>
      </c>
      <c r="F459" s="7" t="s">
        <v>1203</v>
      </c>
      <c r="G459" s="39"/>
      <c r="H459" s="40"/>
      <c r="I459" s="6" t="s">
        <v>905</v>
      </c>
      <c r="J459" s="7" t="s">
        <v>56</v>
      </c>
      <c r="K459" s="36"/>
    </row>
    <row r="460" spans="1:11" x14ac:dyDescent="0.25">
      <c r="A460" s="6" t="s">
        <v>3</v>
      </c>
      <c r="B460" s="6" t="s">
        <v>1178</v>
      </c>
      <c r="C460" s="6" t="s">
        <v>496</v>
      </c>
      <c r="D460" s="6" t="s">
        <v>992</v>
      </c>
      <c r="E460" s="7" t="s">
        <v>945</v>
      </c>
      <c r="F460" s="7" t="s">
        <v>1204</v>
      </c>
      <c r="G460" s="39"/>
      <c r="H460" s="40"/>
      <c r="I460" s="6" t="s">
        <v>905</v>
      </c>
      <c r="J460" s="7" t="s">
        <v>56</v>
      </c>
      <c r="K460" s="36"/>
    </row>
    <row r="461" spans="1:11" x14ac:dyDescent="0.25">
      <c r="A461" s="6" t="s">
        <v>3</v>
      </c>
      <c r="B461" s="6" t="s">
        <v>1178</v>
      </c>
      <c r="C461" s="6" t="s">
        <v>1205</v>
      </c>
      <c r="D461" s="6" t="s">
        <v>992</v>
      </c>
      <c r="E461" s="7" t="s">
        <v>415</v>
      </c>
      <c r="F461" s="7" t="s">
        <v>1206</v>
      </c>
      <c r="G461" s="39"/>
      <c r="H461" s="40"/>
      <c r="I461" s="6" t="s">
        <v>905</v>
      </c>
      <c r="J461" s="7" t="s">
        <v>56</v>
      </c>
      <c r="K461" s="36"/>
    </row>
    <row r="462" spans="1:11" x14ac:dyDescent="0.25">
      <c r="A462" s="6" t="s">
        <v>3</v>
      </c>
      <c r="B462" s="6" t="s">
        <v>1178</v>
      </c>
      <c r="C462" s="6" t="s">
        <v>1207</v>
      </c>
      <c r="D462" s="6" t="s">
        <v>992</v>
      </c>
      <c r="E462" s="7" t="s">
        <v>1208</v>
      </c>
      <c r="F462" s="7" t="s">
        <v>1209</v>
      </c>
      <c r="G462" s="39"/>
      <c r="H462" s="40"/>
      <c r="I462" s="6" t="s">
        <v>905</v>
      </c>
      <c r="J462" s="7" t="s">
        <v>56</v>
      </c>
      <c r="K462" s="36"/>
    </row>
    <row r="463" spans="1:11" x14ac:dyDescent="0.25">
      <c r="A463" s="6" t="s">
        <v>3</v>
      </c>
      <c r="B463" s="6" t="s">
        <v>1178</v>
      </c>
      <c r="C463" s="6" t="s">
        <v>1210</v>
      </c>
      <c r="D463" s="6" t="s">
        <v>992</v>
      </c>
      <c r="E463" s="7" t="s">
        <v>1211</v>
      </c>
      <c r="F463" s="7" t="s">
        <v>1212</v>
      </c>
      <c r="G463" s="39"/>
      <c r="H463" s="40"/>
      <c r="I463" s="6" t="s">
        <v>905</v>
      </c>
      <c r="J463" s="7" t="s">
        <v>56</v>
      </c>
      <c r="K463" s="36"/>
    </row>
    <row r="464" spans="1:11" x14ac:dyDescent="0.25">
      <c r="A464" s="6" t="s">
        <v>3</v>
      </c>
      <c r="B464" s="6" t="s">
        <v>1178</v>
      </c>
      <c r="C464" s="6" t="s">
        <v>1213</v>
      </c>
      <c r="D464" s="6" t="s">
        <v>992</v>
      </c>
      <c r="E464" s="7" t="s">
        <v>1214</v>
      </c>
      <c r="F464" s="7" t="s">
        <v>1215</v>
      </c>
      <c r="G464" s="39"/>
      <c r="H464" s="40"/>
      <c r="I464" s="6" t="s">
        <v>905</v>
      </c>
      <c r="J464" s="7" t="s">
        <v>56</v>
      </c>
      <c r="K464" s="36"/>
    </row>
    <row r="465" spans="1:11" x14ac:dyDescent="0.25">
      <c r="A465" s="6" t="s">
        <v>3</v>
      </c>
      <c r="B465" s="6" t="s">
        <v>1178</v>
      </c>
      <c r="C465" s="6" t="s">
        <v>1216</v>
      </c>
      <c r="D465" s="6" t="s">
        <v>992</v>
      </c>
      <c r="E465" s="7" t="s">
        <v>857</v>
      </c>
      <c r="F465" s="7" t="s">
        <v>1217</v>
      </c>
      <c r="G465" s="39"/>
      <c r="H465" s="40"/>
      <c r="I465" s="6" t="s">
        <v>905</v>
      </c>
      <c r="J465" s="7" t="s">
        <v>56</v>
      </c>
      <c r="K465" s="36"/>
    </row>
    <row r="466" spans="1:11" x14ac:dyDescent="0.25">
      <c r="A466" s="6" t="s">
        <v>3</v>
      </c>
      <c r="B466" s="6" t="s">
        <v>1178</v>
      </c>
      <c r="C466" s="6" t="s">
        <v>1218</v>
      </c>
      <c r="D466" s="6" t="s">
        <v>992</v>
      </c>
      <c r="E466" s="7" t="s">
        <v>1219</v>
      </c>
      <c r="F466" s="7" t="s">
        <v>1220</v>
      </c>
      <c r="G466" s="39"/>
      <c r="H466" s="40"/>
      <c r="I466" s="6" t="s">
        <v>905</v>
      </c>
      <c r="J466" s="7" t="s">
        <v>56</v>
      </c>
      <c r="K466" s="36"/>
    </row>
    <row r="467" spans="1:11" x14ac:dyDescent="0.25">
      <c r="A467" s="6" t="s">
        <v>3</v>
      </c>
      <c r="B467" s="6" t="s">
        <v>1178</v>
      </c>
      <c r="C467" s="6" t="s">
        <v>1221</v>
      </c>
      <c r="D467" s="6" t="s">
        <v>992</v>
      </c>
      <c r="E467" s="7" t="s">
        <v>1222</v>
      </c>
      <c r="F467" s="7" t="s">
        <v>1223</v>
      </c>
      <c r="G467" s="39"/>
      <c r="H467" s="40"/>
      <c r="I467" s="6" t="s">
        <v>905</v>
      </c>
      <c r="J467" s="7" t="s">
        <v>56</v>
      </c>
      <c r="K467" s="36"/>
    </row>
    <row r="468" spans="1:11" x14ac:dyDescent="0.25">
      <c r="A468" s="6" t="s">
        <v>3</v>
      </c>
      <c r="B468" s="6" t="s">
        <v>1178</v>
      </c>
      <c r="C468" s="6" t="s">
        <v>1224</v>
      </c>
      <c r="D468" s="6" t="s">
        <v>992</v>
      </c>
      <c r="E468" s="7" t="s">
        <v>1225</v>
      </c>
      <c r="F468" s="7" t="s">
        <v>1226</v>
      </c>
      <c r="G468" s="39"/>
      <c r="H468" s="40"/>
      <c r="I468" s="6" t="s">
        <v>905</v>
      </c>
      <c r="J468" s="7" t="s">
        <v>56</v>
      </c>
      <c r="K468" s="36"/>
    </row>
    <row r="469" spans="1:11" x14ac:dyDescent="0.25">
      <c r="A469" s="6" t="s">
        <v>3</v>
      </c>
      <c r="B469" s="6" t="s">
        <v>1178</v>
      </c>
      <c r="C469" s="6" t="s">
        <v>1178</v>
      </c>
      <c r="D469" s="6" t="s">
        <v>992</v>
      </c>
      <c r="E469" s="7" t="s">
        <v>873</v>
      </c>
      <c r="F469" s="7" t="s">
        <v>1227</v>
      </c>
      <c r="G469" s="39"/>
      <c r="H469" s="40"/>
      <c r="I469" s="6" t="s">
        <v>905</v>
      </c>
      <c r="J469" s="7" t="s">
        <v>56</v>
      </c>
      <c r="K469" s="36"/>
    </row>
    <row r="470" spans="1:11" x14ac:dyDescent="0.25">
      <c r="A470" s="6" t="s">
        <v>3</v>
      </c>
      <c r="B470" s="6" t="s">
        <v>1178</v>
      </c>
      <c r="C470" s="6" t="s">
        <v>1228</v>
      </c>
      <c r="D470" s="6" t="s">
        <v>992</v>
      </c>
      <c r="E470" s="7" t="s">
        <v>451</v>
      </c>
      <c r="F470" s="7" t="s">
        <v>1229</v>
      </c>
      <c r="G470" s="39"/>
      <c r="H470" s="40"/>
      <c r="I470" s="6" t="s">
        <v>905</v>
      </c>
      <c r="J470" s="7" t="s">
        <v>56</v>
      </c>
      <c r="K470" s="36"/>
    </row>
    <row r="471" spans="1:11" x14ac:dyDescent="0.25">
      <c r="A471" s="6" t="s">
        <v>3</v>
      </c>
      <c r="B471" s="6" t="s">
        <v>1178</v>
      </c>
      <c r="C471" s="6" t="s">
        <v>1230</v>
      </c>
      <c r="D471" s="6" t="s">
        <v>992</v>
      </c>
      <c r="E471" s="7" t="s">
        <v>1231</v>
      </c>
      <c r="F471" s="7" t="s">
        <v>1232</v>
      </c>
      <c r="G471" s="39"/>
      <c r="H471" s="40"/>
      <c r="I471" s="6" t="s">
        <v>905</v>
      </c>
      <c r="J471" s="7" t="s">
        <v>56</v>
      </c>
      <c r="K471" s="36"/>
    </row>
    <row r="472" spans="1:11" x14ac:dyDescent="0.25">
      <c r="A472" s="6" t="s">
        <v>2</v>
      </c>
      <c r="B472" s="6" t="s">
        <v>953</v>
      </c>
      <c r="C472" s="6" t="s">
        <v>953</v>
      </c>
      <c r="D472" s="6" t="s">
        <v>51</v>
      </c>
      <c r="E472" s="7" t="s">
        <v>1214</v>
      </c>
      <c r="F472" s="7" t="s">
        <v>1233</v>
      </c>
      <c r="G472" s="39"/>
      <c r="H472" s="40"/>
      <c r="I472" s="6" t="s">
        <v>905</v>
      </c>
      <c r="J472" s="7" t="s">
        <v>56</v>
      </c>
      <c r="K472" s="36"/>
    </row>
    <row r="473" spans="1:11" x14ac:dyDescent="0.25">
      <c r="A473" s="6" t="s">
        <v>2</v>
      </c>
      <c r="B473" s="6" t="s">
        <v>953</v>
      </c>
      <c r="C473" s="6" t="s">
        <v>953</v>
      </c>
      <c r="D473" s="6" t="s">
        <v>51</v>
      </c>
      <c r="E473" s="7" t="s">
        <v>1234</v>
      </c>
      <c r="F473" s="7" t="s">
        <v>1235</v>
      </c>
      <c r="G473" s="39"/>
      <c r="H473" s="40"/>
      <c r="I473" s="6" t="s">
        <v>905</v>
      </c>
      <c r="J473" s="7" t="s">
        <v>56</v>
      </c>
      <c r="K473" s="36"/>
    </row>
    <row r="474" spans="1:11" x14ac:dyDescent="0.25">
      <c r="A474" s="6" t="s">
        <v>2</v>
      </c>
      <c r="B474" s="6" t="s">
        <v>953</v>
      </c>
      <c r="C474" s="6" t="s">
        <v>939</v>
      </c>
      <c r="D474" s="6" t="s">
        <v>51</v>
      </c>
      <c r="E474" s="7" t="s">
        <v>1211</v>
      </c>
      <c r="F474" s="7" t="s">
        <v>1236</v>
      </c>
      <c r="G474" s="39"/>
      <c r="H474" s="40"/>
      <c r="I474" s="6" t="s">
        <v>905</v>
      </c>
      <c r="J474" s="7" t="s">
        <v>56</v>
      </c>
      <c r="K474" s="36"/>
    </row>
    <row r="475" spans="1:11" x14ac:dyDescent="0.25">
      <c r="A475" s="6" t="s">
        <v>2</v>
      </c>
      <c r="B475" s="6" t="s">
        <v>953</v>
      </c>
      <c r="C475" s="6" t="s">
        <v>939</v>
      </c>
      <c r="D475" s="6" t="s">
        <v>51</v>
      </c>
      <c r="E475" s="7" t="s">
        <v>1237</v>
      </c>
      <c r="F475" s="7" t="s">
        <v>1238</v>
      </c>
      <c r="G475" s="39"/>
      <c r="H475" s="40"/>
      <c r="I475" s="6" t="s">
        <v>905</v>
      </c>
      <c r="J475" s="7" t="s">
        <v>56</v>
      </c>
      <c r="K475" s="36"/>
    </row>
    <row r="476" spans="1:11" x14ac:dyDescent="0.25">
      <c r="A476" s="6" t="s">
        <v>2</v>
      </c>
      <c r="B476" s="6" t="s">
        <v>953</v>
      </c>
      <c r="C476" s="7" t="s">
        <v>1239</v>
      </c>
      <c r="D476" s="7" t="s">
        <v>992</v>
      </c>
      <c r="E476" s="7" t="s">
        <v>656</v>
      </c>
      <c r="F476" s="7" t="s">
        <v>1240</v>
      </c>
      <c r="G476" s="39"/>
      <c r="H476" s="40"/>
      <c r="I476" s="6" t="s">
        <v>905</v>
      </c>
      <c r="J476" s="7" t="s">
        <v>56</v>
      </c>
      <c r="K476" s="36"/>
    </row>
    <row r="477" spans="1:11" x14ac:dyDescent="0.25">
      <c r="A477" s="6" t="s">
        <v>2</v>
      </c>
      <c r="B477" s="6" t="s">
        <v>953</v>
      </c>
      <c r="C477" s="7" t="s">
        <v>1241</v>
      </c>
      <c r="D477" s="7" t="s">
        <v>992</v>
      </c>
      <c r="E477" s="7" t="s">
        <v>1214</v>
      </c>
      <c r="F477" s="7" t="s">
        <v>1242</v>
      </c>
      <c r="G477" s="39"/>
      <c r="H477" s="40"/>
      <c r="I477" s="6" t="s">
        <v>905</v>
      </c>
      <c r="J477" s="7" t="s">
        <v>56</v>
      </c>
      <c r="K477" s="36"/>
    </row>
    <row r="478" spans="1:11" x14ac:dyDescent="0.25">
      <c r="A478" s="6" t="s">
        <v>2</v>
      </c>
      <c r="B478" s="6" t="s">
        <v>953</v>
      </c>
      <c r="C478" s="7" t="s">
        <v>1243</v>
      </c>
      <c r="D478" s="7" t="s">
        <v>992</v>
      </c>
      <c r="E478" s="7" t="s">
        <v>1244</v>
      </c>
      <c r="F478" s="7" t="s">
        <v>1245</v>
      </c>
      <c r="G478" s="39"/>
      <c r="H478" s="40"/>
      <c r="I478" s="6" t="s">
        <v>905</v>
      </c>
      <c r="J478" s="7" t="s">
        <v>56</v>
      </c>
      <c r="K478" s="36"/>
    </row>
    <row r="479" spans="1:11" x14ac:dyDescent="0.25">
      <c r="A479" s="6" t="s">
        <v>2</v>
      </c>
      <c r="B479" s="6" t="s">
        <v>953</v>
      </c>
      <c r="C479" s="7" t="s">
        <v>1246</v>
      </c>
      <c r="D479" s="7" t="s">
        <v>992</v>
      </c>
      <c r="E479" s="7" t="s">
        <v>1247</v>
      </c>
      <c r="F479" s="7" t="s">
        <v>1248</v>
      </c>
      <c r="G479" s="39"/>
      <c r="H479" s="40"/>
      <c r="I479" s="6" t="s">
        <v>905</v>
      </c>
      <c r="J479" s="7" t="s">
        <v>56</v>
      </c>
      <c r="K479" s="36"/>
    </row>
    <row r="480" spans="1:11" x14ac:dyDescent="0.25">
      <c r="A480" s="6" t="s">
        <v>2</v>
      </c>
      <c r="B480" s="6" t="s">
        <v>953</v>
      </c>
      <c r="C480" s="6" t="s">
        <v>278</v>
      </c>
      <c r="D480" s="6" t="s">
        <v>992</v>
      </c>
      <c r="E480" s="7" t="s">
        <v>1249</v>
      </c>
      <c r="F480" s="7" t="s">
        <v>1250</v>
      </c>
      <c r="G480" s="39"/>
      <c r="H480" s="40"/>
      <c r="I480" s="6" t="s">
        <v>905</v>
      </c>
      <c r="J480" s="7" t="s">
        <v>56</v>
      </c>
      <c r="K480" s="36"/>
    </row>
    <row r="481" spans="1:11" x14ac:dyDescent="0.25">
      <c r="A481" s="6" t="s">
        <v>2</v>
      </c>
      <c r="B481" s="6" t="s">
        <v>953</v>
      </c>
      <c r="C481" s="6" t="s">
        <v>278</v>
      </c>
      <c r="D481" s="6" t="s">
        <v>992</v>
      </c>
      <c r="E481" s="7" t="s">
        <v>1214</v>
      </c>
      <c r="F481" s="7" t="s">
        <v>1251</v>
      </c>
      <c r="G481" s="39"/>
      <c r="H481" s="40"/>
      <c r="I481" s="6" t="s">
        <v>905</v>
      </c>
      <c r="J481" s="7" t="s">
        <v>56</v>
      </c>
      <c r="K481" s="36"/>
    </row>
    <row r="482" spans="1:11" x14ac:dyDescent="0.25">
      <c r="A482" s="6" t="s">
        <v>2</v>
      </c>
      <c r="B482" s="6" t="s">
        <v>953</v>
      </c>
      <c r="C482" s="7" t="s">
        <v>1252</v>
      </c>
      <c r="D482" s="7" t="s">
        <v>992</v>
      </c>
      <c r="E482" s="7" t="s">
        <v>1253</v>
      </c>
      <c r="F482" s="7" t="s">
        <v>1254</v>
      </c>
      <c r="G482" s="39"/>
      <c r="H482" s="40"/>
      <c r="I482" s="6" t="s">
        <v>905</v>
      </c>
      <c r="J482" s="7" t="s">
        <v>56</v>
      </c>
      <c r="K482" s="36"/>
    </row>
    <row r="483" spans="1:11" x14ac:dyDescent="0.25">
      <c r="A483" s="6" t="s">
        <v>2</v>
      </c>
      <c r="B483" s="6" t="s">
        <v>953</v>
      </c>
      <c r="C483" s="6" t="s">
        <v>1255</v>
      </c>
      <c r="D483" s="6" t="s">
        <v>992</v>
      </c>
      <c r="E483" s="7" t="s">
        <v>1256</v>
      </c>
      <c r="F483" s="7" t="s">
        <v>1257</v>
      </c>
      <c r="G483" s="39"/>
      <c r="H483" s="40"/>
      <c r="I483" s="6" t="s">
        <v>905</v>
      </c>
      <c r="J483" s="7" t="s">
        <v>56</v>
      </c>
      <c r="K483" s="36"/>
    </row>
    <row r="484" spans="1:11" x14ac:dyDescent="0.25">
      <c r="A484" s="6" t="s">
        <v>2</v>
      </c>
      <c r="B484" s="6" t="s">
        <v>953</v>
      </c>
      <c r="C484" s="6" t="s">
        <v>1255</v>
      </c>
      <c r="D484" s="6" t="s">
        <v>992</v>
      </c>
      <c r="E484" s="7" t="s">
        <v>857</v>
      </c>
      <c r="F484" s="7" t="s">
        <v>1258</v>
      </c>
      <c r="G484" s="39"/>
      <c r="H484" s="40"/>
      <c r="I484" s="6" t="s">
        <v>905</v>
      </c>
      <c r="J484" s="7" t="s">
        <v>56</v>
      </c>
      <c r="K484" s="36"/>
    </row>
    <row r="485" spans="1:11" x14ac:dyDescent="0.25">
      <c r="A485" s="6" t="s">
        <v>2</v>
      </c>
      <c r="B485" s="6" t="s">
        <v>953</v>
      </c>
      <c r="C485" s="7" t="s">
        <v>1259</v>
      </c>
      <c r="D485" s="7" t="s">
        <v>992</v>
      </c>
      <c r="E485" s="7" t="s">
        <v>211</v>
      </c>
      <c r="F485" s="7" t="s">
        <v>1260</v>
      </c>
      <c r="G485" s="39"/>
      <c r="H485" s="40"/>
      <c r="I485" s="6" t="s">
        <v>905</v>
      </c>
      <c r="J485" s="7" t="s">
        <v>56</v>
      </c>
      <c r="K485" s="36"/>
    </row>
    <row r="486" spans="1:11" x14ac:dyDescent="0.25">
      <c r="A486" s="6" t="s">
        <v>2</v>
      </c>
      <c r="B486" s="6" t="s">
        <v>953</v>
      </c>
      <c r="C486" s="7" t="s">
        <v>1261</v>
      </c>
      <c r="D486" s="7" t="s">
        <v>992</v>
      </c>
      <c r="E486" s="7" t="s">
        <v>447</v>
      </c>
      <c r="F486" s="7" t="s">
        <v>1262</v>
      </c>
      <c r="G486" s="39"/>
      <c r="H486" s="40"/>
      <c r="I486" s="6" t="s">
        <v>905</v>
      </c>
      <c r="J486" s="7" t="s">
        <v>56</v>
      </c>
      <c r="K486" s="36"/>
    </row>
    <row r="487" spans="1:11" x14ac:dyDescent="0.25">
      <c r="A487" s="6" t="s">
        <v>6</v>
      </c>
      <c r="B487" s="6" t="s">
        <v>611</v>
      </c>
      <c r="C487" s="6" t="s">
        <v>1263</v>
      </c>
      <c r="D487" s="6" t="s">
        <v>51</v>
      </c>
      <c r="E487" s="7" t="s">
        <v>1264</v>
      </c>
      <c r="F487" s="22" t="s">
        <v>1265</v>
      </c>
      <c r="G487" s="39"/>
      <c r="H487" s="40"/>
      <c r="I487" s="6" t="s">
        <v>905</v>
      </c>
      <c r="J487" s="7" t="s">
        <v>56</v>
      </c>
      <c r="K487" s="36"/>
    </row>
    <row r="488" spans="1:11" x14ac:dyDescent="0.25">
      <c r="A488" s="6" t="s">
        <v>6</v>
      </c>
      <c r="B488" s="6" t="s">
        <v>611</v>
      </c>
      <c r="C488" s="6" t="s">
        <v>1263</v>
      </c>
      <c r="D488" s="6" t="s">
        <v>51</v>
      </c>
      <c r="E488" s="7" t="s">
        <v>1247</v>
      </c>
      <c r="F488" s="22" t="s">
        <v>1266</v>
      </c>
      <c r="G488" s="39"/>
      <c r="H488" s="40"/>
      <c r="I488" s="6" t="s">
        <v>905</v>
      </c>
      <c r="J488" s="7" t="s">
        <v>56</v>
      </c>
      <c r="K488" s="36"/>
    </row>
    <row r="489" spans="1:11" x14ac:dyDescent="0.25">
      <c r="A489" s="6" t="s">
        <v>6</v>
      </c>
      <c r="B489" s="6" t="s">
        <v>611</v>
      </c>
      <c r="C489" s="6" t="s">
        <v>1267</v>
      </c>
      <c r="D489" s="6" t="s">
        <v>51</v>
      </c>
      <c r="E489" s="7" t="s">
        <v>1268</v>
      </c>
      <c r="F489" s="22" t="s">
        <v>1269</v>
      </c>
      <c r="G489" s="39"/>
      <c r="H489" s="40"/>
      <c r="I489" s="6" t="s">
        <v>905</v>
      </c>
      <c r="J489" s="7" t="s">
        <v>56</v>
      </c>
      <c r="K489" s="36"/>
    </row>
    <row r="490" spans="1:11" x14ac:dyDescent="0.25">
      <c r="A490" s="6" t="s">
        <v>6</v>
      </c>
      <c r="B490" s="6" t="s">
        <v>611</v>
      </c>
      <c r="C490" s="6" t="s">
        <v>1267</v>
      </c>
      <c r="D490" s="6" t="s">
        <v>51</v>
      </c>
      <c r="E490" s="6" t="s">
        <v>1270</v>
      </c>
      <c r="F490" s="23" t="s">
        <v>1271</v>
      </c>
      <c r="G490" s="48"/>
      <c r="H490" s="40"/>
      <c r="I490" s="6" t="s">
        <v>905</v>
      </c>
      <c r="J490" s="7" t="s">
        <v>56</v>
      </c>
      <c r="K490" s="36"/>
    </row>
    <row r="491" spans="1:11" x14ac:dyDescent="0.25">
      <c r="A491" s="6" t="s">
        <v>6</v>
      </c>
      <c r="B491" s="6" t="s">
        <v>611</v>
      </c>
      <c r="C491" s="6" t="s">
        <v>1272</v>
      </c>
      <c r="D491" s="6" t="s">
        <v>67</v>
      </c>
      <c r="E491" s="7" t="s">
        <v>1273</v>
      </c>
      <c r="F491" s="22" t="s">
        <v>1274</v>
      </c>
      <c r="G491" s="39"/>
      <c r="H491" s="40"/>
      <c r="I491" s="6" t="s">
        <v>905</v>
      </c>
      <c r="J491" s="7" t="s">
        <v>56</v>
      </c>
      <c r="K491" s="36"/>
    </row>
    <row r="492" spans="1:11" x14ac:dyDescent="0.25">
      <c r="A492" s="6" t="s">
        <v>6</v>
      </c>
      <c r="B492" s="6" t="s">
        <v>611</v>
      </c>
      <c r="C492" s="6" t="s">
        <v>1272</v>
      </c>
      <c r="D492" s="6" t="s">
        <v>67</v>
      </c>
      <c r="E492" s="7" t="s">
        <v>598</v>
      </c>
      <c r="F492" s="22" t="s">
        <v>1275</v>
      </c>
      <c r="G492" s="39"/>
      <c r="H492" s="40"/>
      <c r="I492" s="6" t="s">
        <v>905</v>
      </c>
      <c r="J492" s="7" t="s">
        <v>56</v>
      </c>
      <c r="K492" s="36"/>
    </row>
    <row r="493" spans="1:11" x14ac:dyDescent="0.25">
      <c r="A493" s="6" t="s">
        <v>6</v>
      </c>
      <c r="B493" s="6" t="s">
        <v>611</v>
      </c>
      <c r="C493" s="6" t="s">
        <v>1276</v>
      </c>
      <c r="D493" s="6" t="s">
        <v>67</v>
      </c>
      <c r="E493" s="7" t="s">
        <v>617</v>
      </c>
      <c r="F493" s="22" t="s">
        <v>1277</v>
      </c>
      <c r="G493" s="39"/>
      <c r="H493" s="40"/>
      <c r="I493" s="6" t="s">
        <v>905</v>
      </c>
      <c r="J493" s="7" t="s">
        <v>56</v>
      </c>
      <c r="K493" s="36"/>
    </row>
    <row r="494" spans="1:11" x14ac:dyDescent="0.25">
      <c r="A494" s="6" t="s">
        <v>6</v>
      </c>
      <c r="B494" s="6" t="s">
        <v>611</v>
      </c>
      <c r="C494" s="6" t="s">
        <v>1278</v>
      </c>
      <c r="D494" s="6" t="s">
        <v>67</v>
      </c>
      <c r="E494" s="6" t="s">
        <v>1279</v>
      </c>
      <c r="F494" s="23" t="s">
        <v>1280</v>
      </c>
      <c r="G494" s="48"/>
      <c r="H494" s="40"/>
      <c r="I494" s="6" t="s">
        <v>905</v>
      </c>
      <c r="J494" s="7" t="s">
        <v>56</v>
      </c>
      <c r="K494" s="36"/>
    </row>
    <row r="495" spans="1:11" x14ac:dyDescent="0.25">
      <c r="A495" s="6" t="s">
        <v>6</v>
      </c>
      <c r="B495" s="6" t="s">
        <v>611</v>
      </c>
      <c r="C495" s="6" t="s">
        <v>1281</v>
      </c>
      <c r="D495" s="6" t="s">
        <v>67</v>
      </c>
      <c r="E495" s="6" t="s">
        <v>1282</v>
      </c>
      <c r="F495" s="23" t="s">
        <v>1283</v>
      </c>
      <c r="G495" s="48"/>
      <c r="H495" s="40"/>
      <c r="I495" s="6" t="s">
        <v>905</v>
      </c>
      <c r="J495" s="7" t="s">
        <v>56</v>
      </c>
      <c r="K495" s="36"/>
    </row>
    <row r="496" spans="1:11" x14ac:dyDescent="0.25">
      <c r="A496" s="6" t="s">
        <v>6</v>
      </c>
      <c r="B496" s="6" t="s">
        <v>611</v>
      </c>
      <c r="C496" s="6" t="s">
        <v>1284</v>
      </c>
      <c r="D496" s="6" t="s">
        <v>67</v>
      </c>
      <c r="E496" s="6" t="s">
        <v>1285</v>
      </c>
      <c r="F496" s="23" t="s">
        <v>1286</v>
      </c>
      <c r="G496" s="48"/>
      <c r="H496" s="40"/>
      <c r="I496" s="6" t="s">
        <v>905</v>
      </c>
      <c r="J496" s="7" t="s">
        <v>56</v>
      </c>
      <c r="K496" s="36"/>
    </row>
    <row r="497" spans="1:11" x14ac:dyDescent="0.25">
      <c r="A497" s="6" t="s">
        <v>6</v>
      </c>
      <c r="B497" s="6" t="s">
        <v>611</v>
      </c>
      <c r="C497" s="6" t="s">
        <v>1287</v>
      </c>
      <c r="D497" s="6" t="s">
        <v>67</v>
      </c>
      <c r="E497" s="6" t="s">
        <v>1288</v>
      </c>
      <c r="F497" s="23" t="s">
        <v>1289</v>
      </c>
      <c r="G497" s="48"/>
      <c r="H497" s="40"/>
      <c r="I497" s="6" t="s">
        <v>905</v>
      </c>
      <c r="J497" s="7" t="s">
        <v>56</v>
      </c>
      <c r="K497" s="36"/>
    </row>
    <row r="498" spans="1:11" x14ac:dyDescent="0.25">
      <c r="A498" s="6" t="s">
        <v>6</v>
      </c>
      <c r="B498" s="6" t="s">
        <v>611</v>
      </c>
      <c r="C498" s="6" t="s">
        <v>1290</v>
      </c>
      <c r="D498" s="6" t="s">
        <v>67</v>
      </c>
      <c r="E498" s="6" t="s">
        <v>1291</v>
      </c>
      <c r="F498" s="23" t="s">
        <v>1292</v>
      </c>
      <c r="G498" s="48"/>
      <c r="H498" s="40"/>
      <c r="I498" s="6" t="s">
        <v>905</v>
      </c>
      <c r="J498" s="7" t="s">
        <v>56</v>
      </c>
      <c r="K498" s="36"/>
    </row>
    <row r="499" spans="1:11" x14ac:dyDescent="0.25">
      <c r="A499" s="6" t="s">
        <v>6</v>
      </c>
      <c r="B499" s="6" t="s">
        <v>611</v>
      </c>
      <c r="C499" s="6" t="s">
        <v>1293</v>
      </c>
      <c r="D499" s="6" t="s">
        <v>67</v>
      </c>
      <c r="E499" s="6" t="s">
        <v>1294</v>
      </c>
      <c r="F499" s="23" t="s">
        <v>1295</v>
      </c>
      <c r="G499" s="48"/>
      <c r="H499" s="40"/>
      <c r="I499" s="6" t="s">
        <v>905</v>
      </c>
      <c r="J499" s="7" t="s">
        <v>56</v>
      </c>
      <c r="K499" s="36"/>
    </row>
    <row r="500" spans="1:11" x14ac:dyDescent="0.25">
      <c r="A500" s="6" t="s">
        <v>6</v>
      </c>
      <c r="B500" s="6" t="s">
        <v>611</v>
      </c>
      <c r="C500" s="6" t="s">
        <v>1296</v>
      </c>
      <c r="D500" s="6" t="s">
        <v>67</v>
      </c>
      <c r="E500" s="6" t="s">
        <v>1297</v>
      </c>
      <c r="F500" s="24" t="s">
        <v>1298</v>
      </c>
      <c r="G500" s="48"/>
      <c r="H500" s="40"/>
      <c r="I500" s="6" t="s">
        <v>905</v>
      </c>
      <c r="J500" s="7" t="s">
        <v>56</v>
      </c>
      <c r="K500" s="36"/>
    </row>
    <row r="501" spans="1:11" x14ac:dyDescent="0.25">
      <c r="A501" s="6" t="s">
        <v>6</v>
      </c>
      <c r="B501" s="6" t="s">
        <v>611</v>
      </c>
      <c r="C501" s="6" t="s">
        <v>1299</v>
      </c>
      <c r="D501" s="6" t="s">
        <v>67</v>
      </c>
      <c r="E501" s="6" t="s">
        <v>1300</v>
      </c>
      <c r="F501" s="24" t="s">
        <v>1301</v>
      </c>
      <c r="G501" s="48"/>
      <c r="H501" s="40"/>
      <c r="I501" s="6" t="s">
        <v>905</v>
      </c>
      <c r="J501" s="7" t="s">
        <v>56</v>
      </c>
      <c r="K501" s="36"/>
    </row>
    <row r="502" spans="1:11" x14ac:dyDescent="0.25">
      <c r="A502" s="6" t="s">
        <v>6</v>
      </c>
      <c r="B502" s="6" t="s">
        <v>611</v>
      </c>
      <c r="C502" s="6" t="s">
        <v>1302</v>
      </c>
      <c r="D502" s="6" t="s">
        <v>67</v>
      </c>
      <c r="E502" s="6" t="s">
        <v>1303</v>
      </c>
      <c r="F502" s="24" t="s">
        <v>1304</v>
      </c>
      <c r="G502" s="48"/>
      <c r="H502" s="40"/>
      <c r="I502" s="6" t="s">
        <v>905</v>
      </c>
      <c r="J502" s="7" t="s">
        <v>56</v>
      </c>
      <c r="K502" s="36"/>
    </row>
    <row r="503" spans="1:11" x14ac:dyDescent="0.25">
      <c r="A503" s="6" t="s">
        <v>6</v>
      </c>
      <c r="B503" s="6" t="s">
        <v>611</v>
      </c>
      <c r="C503" s="6" t="s">
        <v>1305</v>
      </c>
      <c r="D503" s="6" t="s">
        <v>67</v>
      </c>
      <c r="E503" s="6" t="s">
        <v>1306</v>
      </c>
      <c r="F503" s="23" t="s">
        <v>1307</v>
      </c>
      <c r="G503" s="48"/>
      <c r="H503" s="40"/>
      <c r="I503" s="6" t="s">
        <v>905</v>
      </c>
      <c r="J503" s="7" t="s">
        <v>56</v>
      </c>
      <c r="K503" s="36"/>
    </row>
    <row r="504" spans="1:11" x14ac:dyDescent="0.25">
      <c r="A504" s="6" t="s">
        <v>6</v>
      </c>
      <c r="B504" s="6" t="s">
        <v>611</v>
      </c>
      <c r="C504" s="6" t="s">
        <v>1308</v>
      </c>
      <c r="D504" s="6" t="s">
        <v>67</v>
      </c>
      <c r="E504" s="6" t="s">
        <v>899</v>
      </c>
      <c r="F504" s="23" t="s">
        <v>1309</v>
      </c>
      <c r="G504" s="48"/>
      <c r="H504" s="40"/>
      <c r="I504" s="6" t="s">
        <v>905</v>
      </c>
      <c r="J504" s="7" t="s">
        <v>56</v>
      </c>
      <c r="K504" s="36"/>
    </row>
    <row r="505" spans="1:11" x14ac:dyDescent="0.25">
      <c r="A505" s="6" t="s">
        <v>6</v>
      </c>
      <c r="B505" s="6" t="s">
        <v>611</v>
      </c>
      <c r="C505" s="6" t="s">
        <v>1310</v>
      </c>
      <c r="D505" s="6" t="s">
        <v>67</v>
      </c>
      <c r="E505" s="6" t="s">
        <v>747</v>
      </c>
      <c r="F505" s="23" t="s">
        <v>1311</v>
      </c>
      <c r="G505" s="48"/>
      <c r="H505" s="40"/>
      <c r="I505" s="6" t="s">
        <v>905</v>
      </c>
      <c r="J505" s="7" t="s">
        <v>56</v>
      </c>
      <c r="K505" s="36"/>
    </row>
    <row r="506" spans="1:11" x14ac:dyDescent="0.25">
      <c r="A506" s="6" t="s">
        <v>6</v>
      </c>
      <c r="B506" s="6" t="s">
        <v>611</v>
      </c>
      <c r="C506" s="6" t="s">
        <v>1312</v>
      </c>
      <c r="D506" s="6" t="s">
        <v>67</v>
      </c>
      <c r="E506" s="6" t="s">
        <v>1313</v>
      </c>
      <c r="F506" s="24" t="s">
        <v>1314</v>
      </c>
      <c r="G506" s="48"/>
      <c r="H506" s="40"/>
      <c r="I506" s="6" t="s">
        <v>905</v>
      </c>
      <c r="J506" s="7" t="s">
        <v>56</v>
      </c>
      <c r="K506" s="36"/>
    </row>
    <row r="507" spans="1:11" x14ac:dyDescent="0.25">
      <c r="A507" s="6" t="s">
        <v>6</v>
      </c>
      <c r="B507" s="6" t="s">
        <v>611</v>
      </c>
      <c r="C507" s="6" t="s">
        <v>1315</v>
      </c>
      <c r="D507" s="6" t="s">
        <v>67</v>
      </c>
      <c r="E507" s="7" t="s">
        <v>1316</v>
      </c>
      <c r="F507" s="22" t="s">
        <v>1317</v>
      </c>
      <c r="G507" s="39"/>
      <c r="H507" s="40"/>
      <c r="I507" s="6" t="s">
        <v>905</v>
      </c>
      <c r="J507" s="7" t="s">
        <v>56</v>
      </c>
      <c r="K507" s="36"/>
    </row>
    <row r="508" spans="1:11" x14ac:dyDescent="0.25">
      <c r="A508" s="6" t="s">
        <v>6</v>
      </c>
      <c r="B508" s="6" t="s">
        <v>611</v>
      </c>
      <c r="C508" s="6" t="s">
        <v>1318</v>
      </c>
      <c r="D508" s="6" t="s">
        <v>67</v>
      </c>
      <c r="E508" s="7" t="s">
        <v>1319</v>
      </c>
      <c r="F508" s="22" t="s">
        <v>1320</v>
      </c>
      <c r="G508" s="39"/>
      <c r="H508" s="40"/>
      <c r="I508" s="6" t="s">
        <v>905</v>
      </c>
      <c r="J508" s="7" t="s">
        <v>56</v>
      </c>
      <c r="K508" s="36"/>
    </row>
    <row r="509" spans="1:11" x14ac:dyDescent="0.25">
      <c r="A509" s="6" t="s">
        <v>6</v>
      </c>
      <c r="B509" s="6" t="s">
        <v>611</v>
      </c>
      <c r="C509" s="6" t="s">
        <v>1321</v>
      </c>
      <c r="D509" s="6" t="s">
        <v>67</v>
      </c>
      <c r="E509" s="7" t="s">
        <v>1322</v>
      </c>
      <c r="F509" s="22" t="s">
        <v>1323</v>
      </c>
      <c r="G509" s="39"/>
      <c r="H509" s="40"/>
      <c r="I509" s="6" t="s">
        <v>905</v>
      </c>
      <c r="J509" s="7" t="s">
        <v>56</v>
      </c>
      <c r="K509" s="36"/>
    </row>
    <row r="510" spans="1:11" x14ac:dyDescent="0.25">
      <c r="A510" s="6" t="s">
        <v>6</v>
      </c>
      <c r="B510" s="6" t="s">
        <v>611</v>
      </c>
      <c r="C510" s="6" t="s">
        <v>1324</v>
      </c>
      <c r="D510" s="6" t="s">
        <v>67</v>
      </c>
      <c r="E510" s="7" t="s">
        <v>593</v>
      </c>
      <c r="F510" s="22" t="s">
        <v>1325</v>
      </c>
      <c r="G510" s="39"/>
      <c r="H510" s="40"/>
      <c r="I510" s="6" t="s">
        <v>905</v>
      </c>
      <c r="J510" s="7" t="s">
        <v>56</v>
      </c>
      <c r="K510" s="36"/>
    </row>
    <row r="511" spans="1:11" x14ac:dyDescent="0.25">
      <c r="A511" s="6" t="s">
        <v>6</v>
      </c>
      <c r="B511" s="6" t="s">
        <v>611</v>
      </c>
      <c r="C511" s="6" t="s">
        <v>1326</v>
      </c>
      <c r="D511" s="6" t="s">
        <v>67</v>
      </c>
      <c r="E511" s="7" t="s">
        <v>1327</v>
      </c>
      <c r="F511" s="22" t="s">
        <v>1328</v>
      </c>
      <c r="G511" s="39"/>
      <c r="H511" s="40"/>
      <c r="I511" s="6" t="s">
        <v>905</v>
      </c>
      <c r="J511" s="7" t="s">
        <v>56</v>
      </c>
      <c r="K511" s="36"/>
    </row>
    <row r="512" spans="1:11" x14ac:dyDescent="0.25">
      <c r="A512" s="6" t="s">
        <v>6</v>
      </c>
      <c r="B512" s="6" t="s">
        <v>611</v>
      </c>
      <c r="C512" s="6" t="s">
        <v>1329</v>
      </c>
      <c r="D512" s="6" t="s">
        <v>67</v>
      </c>
      <c r="E512" s="7" t="s">
        <v>1330</v>
      </c>
      <c r="F512" s="22" t="s">
        <v>1331</v>
      </c>
      <c r="G512" s="39"/>
      <c r="H512" s="40"/>
      <c r="I512" s="6" t="s">
        <v>905</v>
      </c>
      <c r="J512" s="7" t="s">
        <v>56</v>
      </c>
      <c r="K512" s="36"/>
    </row>
    <row r="513" spans="1:11" x14ac:dyDescent="0.25">
      <c r="A513" s="6" t="s">
        <v>6</v>
      </c>
      <c r="B513" s="6" t="s">
        <v>611</v>
      </c>
      <c r="C513" s="6" t="s">
        <v>285</v>
      </c>
      <c r="D513" s="6" t="s">
        <v>67</v>
      </c>
      <c r="E513" s="7" t="s">
        <v>1332</v>
      </c>
      <c r="F513" s="22" t="s">
        <v>1333</v>
      </c>
      <c r="G513" s="39"/>
      <c r="H513" s="40"/>
      <c r="I513" s="6" t="s">
        <v>905</v>
      </c>
      <c r="J513" s="7" t="s">
        <v>56</v>
      </c>
      <c r="K513" s="36"/>
    </row>
    <row r="514" spans="1:11" x14ac:dyDescent="0.25">
      <c r="A514" s="6" t="s">
        <v>6</v>
      </c>
      <c r="B514" s="6" t="s">
        <v>611</v>
      </c>
      <c r="C514" s="6" t="s">
        <v>1334</v>
      </c>
      <c r="D514" s="6" t="s">
        <v>67</v>
      </c>
      <c r="E514" s="7" t="s">
        <v>1335</v>
      </c>
      <c r="F514" s="22" t="s">
        <v>1336</v>
      </c>
      <c r="G514" s="39"/>
      <c r="H514" s="40"/>
      <c r="I514" s="6" t="s">
        <v>905</v>
      </c>
      <c r="J514" s="7" t="s">
        <v>56</v>
      </c>
      <c r="K514" s="36"/>
    </row>
    <row r="515" spans="1:11" x14ac:dyDescent="0.25">
      <c r="A515" s="6" t="s">
        <v>6</v>
      </c>
      <c r="B515" s="6" t="s">
        <v>611</v>
      </c>
      <c r="C515" s="6" t="s">
        <v>1337</v>
      </c>
      <c r="D515" s="6" t="s">
        <v>67</v>
      </c>
      <c r="E515" s="7" t="s">
        <v>1338</v>
      </c>
      <c r="F515" s="22" t="s">
        <v>1339</v>
      </c>
      <c r="G515" s="39"/>
      <c r="H515" s="40"/>
      <c r="I515" s="6" t="s">
        <v>905</v>
      </c>
      <c r="J515" s="7" t="s">
        <v>56</v>
      </c>
      <c r="K515" s="36"/>
    </row>
    <row r="516" spans="1:11" x14ac:dyDescent="0.25">
      <c r="A516" s="6" t="s">
        <v>6</v>
      </c>
      <c r="B516" s="6" t="s">
        <v>611</v>
      </c>
      <c r="C516" s="6" t="s">
        <v>1337</v>
      </c>
      <c r="D516" s="6" t="s">
        <v>67</v>
      </c>
      <c r="E516" s="7" t="s">
        <v>413</v>
      </c>
      <c r="F516" s="22" t="s">
        <v>1340</v>
      </c>
      <c r="G516" s="39"/>
      <c r="H516" s="40"/>
      <c r="I516" s="6" t="s">
        <v>905</v>
      </c>
      <c r="J516" s="7" t="s">
        <v>56</v>
      </c>
      <c r="K516" s="36"/>
    </row>
    <row r="517" spans="1:11" x14ac:dyDescent="0.25">
      <c r="A517" s="6" t="s">
        <v>6</v>
      </c>
      <c r="B517" s="6" t="s">
        <v>611</v>
      </c>
      <c r="C517" s="25" t="s">
        <v>1341</v>
      </c>
      <c r="D517" s="25" t="s">
        <v>67</v>
      </c>
      <c r="E517" s="14" t="s">
        <v>1342</v>
      </c>
      <c r="F517" s="26" t="s">
        <v>1343</v>
      </c>
      <c r="G517" s="39"/>
      <c r="H517" s="40"/>
      <c r="I517" s="6" t="s">
        <v>905</v>
      </c>
      <c r="J517" s="7" t="s">
        <v>56</v>
      </c>
      <c r="K517" s="36"/>
    </row>
    <row r="518" spans="1:11" x14ac:dyDescent="0.25">
      <c r="A518" s="6" t="s">
        <v>6</v>
      </c>
      <c r="B518" s="6" t="s">
        <v>611</v>
      </c>
      <c r="C518" s="25" t="s">
        <v>1344</v>
      </c>
      <c r="D518" s="25" t="s">
        <v>67</v>
      </c>
      <c r="E518" s="14" t="s">
        <v>598</v>
      </c>
      <c r="F518" s="26" t="s">
        <v>1345</v>
      </c>
      <c r="G518" s="39"/>
      <c r="H518" s="40"/>
      <c r="I518" s="6" t="s">
        <v>905</v>
      </c>
      <c r="J518" s="7" t="s">
        <v>56</v>
      </c>
      <c r="K518" s="36"/>
    </row>
    <row r="519" spans="1:11" x14ac:dyDescent="0.25">
      <c r="A519" s="6" t="s">
        <v>6</v>
      </c>
      <c r="B519" s="6" t="s">
        <v>611</v>
      </c>
      <c r="C519" s="25" t="s">
        <v>1346</v>
      </c>
      <c r="D519" s="25" t="s">
        <v>67</v>
      </c>
      <c r="E519" s="14" t="s">
        <v>1347</v>
      </c>
      <c r="F519" s="26" t="s">
        <v>1348</v>
      </c>
      <c r="G519" s="39"/>
      <c r="H519" s="40"/>
      <c r="I519" s="6" t="s">
        <v>905</v>
      </c>
      <c r="J519" s="7" t="s">
        <v>56</v>
      </c>
      <c r="K519" s="36"/>
    </row>
  </sheetData>
  <autoFilter ref="A3:K519"/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7"/>
  <sheetViews>
    <sheetView topLeftCell="A3" workbookViewId="0">
      <selection activeCell="D32" activeCellId="1" sqref="A5:A32 D5:D32"/>
    </sheetView>
  </sheetViews>
  <sheetFormatPr defaultRowHeight="15" x14ac:dyDescent="0.25"/>
  <cols>
    <col min="1" max="1" width="11.28515625" customWidth="1"/>
    <col min="2" max="2" width="22.42578125" bestFit="1" customWidth="1"/>
    <col min="3" max="3" width="19.7109375" customWidth="1"/>
    <col min="4" max="5" width="15.140625" style="1" customWidth="1"/>
    <col min="6" max="7" width="15.140625" style="1" bestFit="1" customWidth="1"/>
  </cols>
  <sheetData>
    <row r="3" spans="1:7" x14ac:dyDescent="0.25">
      <c r="B3" s="27" t="s">
        <v>1352</v>
      </c>
      <c r="D3"/>
      <c r="E3"/>
      <c r="F3"/>
      <c r="G3"/>
    </row>
    <row r="4" spans="1:7" x14ac:dyDescent="0.25">
      <c r="A4" s="27" t="s">
        <v>44</v>
      </c>
      <c r="B4" t="s">
        <v>1353</v>
      </c>
      <c r="C4" t="s">
        <v>1354</v>
      </c>
      <c r="D4" t="s">
        <v>1351</v>
      </c>
      <c r="E4"/>
      <c r="F4"/>
      <c r="G4"/>
    </row>
    <row r="5" spans="1:7" x14ac:dyDescent="0.25">
      <c r="A5" t="s">
        <v>850</v>
      </c>
      <c r="B5" s="28">
        <v>25</v>
      </c>
      <c r="C5" s="28">
        <v>11268</v>
      </c>
      <c r="D5" s="30">
        <v>313</v>
      </c>
      <c r="E5"/>
      <c r="F5"/>
      <c r="G5"/>
    </row>
    <row r="6" spans="1:7" x14ac:dyDescent="0.25">
      <c r="A6" t="s">
        <v>0</v>
      </c>
      <c r="B6" s="28">
        <v>31</v>
      </c>
      <c r="C6" s="28">
        <v>18000</v>
      </c>
      <c r="D6" s="30">
        <v>500</v>
      </c>
      <c r="E6"/>
      <c r="F6"/>
      <c r="G6"/>
    </row>
    <row r="7" spans="1:7" x14ac:dyDescent="0.25">
      <c r="A7" t="s">
        <v>178</v>
      </c>
      <c r="B7" s="28">
        <v>29</v>
      </c>
      <c r="C7" s="28">
        <v>18000</v>
      </c>
      <c r="D7" s="30">
        <v>500</v>
      </c>
      <c r="E7"/>
      <c r="F7"/>
      <c r="G7"/>
    </row>
    <row r="8" spans="1:7" x14ac:dyDescent="0.25">
      <c r="A8" t="s">
        <v>1</v>
      </c>
      <c r="B8" s="28">
        <v>18</v>
      </c>
      <c r="C8" s="28">
        <v>12096</v>
      </c>
      <c r="D8" s="30">
        <v>336</v>
      </c>
      <c r="E8"/>
      <c r="F8"/>
      <c r="G8"/>
    </row>
    <row r="9" spans="1:7" x14ac:dyDescent="0.25">
      <c r="A9" t="s">
        <v>798</v>
      </c>
      <c r="B9" s="28">
        <v>14</v>
      </c>
      <c r="C9" s="28">
        <v>7240</v>
      </c>
      <c r="D9" s="30">
        <v>201.11111111111109</v>
      </c>
      <c r="E9"/>
      <c r="F9"/>
      <c r="G9"/>
    </row>
    <row r="10" spans="1:7" x14ac:dyDescent="0.25">
      <c r="A10" t="s">
        <v>2</v>
      </c>
      <c r="B10" s="28">
        <v>15</v>
      </c>
      <c r="C10" s="28">
        <v>10800</v>
      </c>
      <c r="D10" s="30">
        <v>300</v>
      </c>
      <c r="E10"/>
      <c r="F10"/>
      <c r="G10"/>
    </row>
    <row r="11" spans="1:7" x14ac:dyDescent="0.25">
      <c r="A11" t="s">
        <v>587</v>
      </c>
      <c r="B11" s="28">
        <v>14</v>
      </c>
      <c r="C11" s="28">
        <v>6700</v>
      </c>
      <c r="D11" s="30">
        <v>186.11111111111109</v>
      </c>
      <c r="E11"/>
      <c r="F11"/>
      <c r="G11"/>
    </row>
    <row r="12" spans="1:7" x14ac:dyDescent="0.25">
      <c r="A12" t="s">
        <v>1078</v>
      </c>
      <c r="B12" s="28">
        <v>22</v>
      </c>
      <c r="C12" s="28">
        <v>16488</v>
      </c>
      <c r="D12" s="30">
        <v>458</v>
      </c>
      <c r="E12"/>
      <c r="F12"/>
      <c r="G12"/>
    </row>
    <row r="13" spans="1:7" x14ac:dyDescent="0.25">
      <c r="A13" t="s">
        <v>702</v>
      </c>
      <c r="B13" s="28">
        <v>15</v>
      </c>
      <c r="C13" s="28">
        <v>10224</v>
      </c>
      <c r="D13" s="30">
        <v>284</v>
      </c>
      <c r="E13"/>
      <c r="F13"/>
      <c r="G13"/>
    </row>
    <row r="14" spans="1:7" x14ac:dyDescent="0.25">
      <c r="A14" t="s">
        <v>4</v>
      </c>
      <c r="B14" s="28">
        <v>25</v>
      </c>
      <c r="C14" s="28">
        <v>18000</v>
      </c>
      <c r="D14" s="30">
        <v>499.99999999999994</v>
      </c>
      <c r="E14"/>
      <c r="F14"/>
      <c r="G14"/>
    </row>
    <row r="15" spans="1:7" x14ac:dyDescent="0.25">
      <c r="A15" t="s">
        <v>744</v>
      </c>
      <c r="B15" s="28">
        <v>18</v>
      </c>
      <c r="C15" s="28">
        <v>11570</v>
      </c>
      <c r="D15" s="30">
        <v>321.38888888888891</v>
      </c>
      <c r="E15"/>
      <c r="F15"/>
      <c r="G15"/>
    </row>
    <row r="16" spans="1:7" x14ac:dyDescent="0.25">
      <c r="A16" t="s">
        <v>298</v>
      </c>
      <c r="B16" s="28">
        <v>18</v>
      </c>
      <c r="C16" s="28">
        <v>18000</v>
      </c>
      <c r="D16" s="30">
        <v>499.99999999999994</v>
      </c>
      <c r="E16"/>
      <c r="F16"/>
      <c r="G16"/>
    </row>
    <row r="17" spans="1:7" x14ac:dyDescent="0.25">
      <c r="A17" t="s">
        <v>543</v>
      </c>
      <c r="B17" s="28">
        <v>16</v>
      </c>
      <c r="C17" s="28">
        <v>12050</v>
      </c>
      <c r="D17" s="30">
        <v>334.72222222222217</v>
      </c>
      <c r="E17"/>
      <c r="F17"/>
      <c r="G17"/>
    </row>
    <row r="18" spans="1:7" x14ac:dyDescent="0.25">
      <c r="A18" t="s">
        <v>86</v>
      </c>
      <c r="B18" s="28">
        <v>20</v>
      </c>
      <c r="C18" s="28">
        <v>8568</v>
      </c>
      <c r="D18" s="30">
        <v>238</v>
      </c>
      <c r="E18"/>
      <c r="F18"/>
      <c r="G18"/>
    </row>
    <row r="19" spans="1:7" x14ac:dyDescent="0.25">
      <c r="A19" t="s">
        <v>125</v>
      </c>
      <c r="B19" s="28">
        <v>8</v>
      </c>
      <c r="C19" s="28">
        <v>3564</v>
      </c>
      <c r="D19" s="30">
        <v>99</v>
      </c>
      <c r="E19"/>
      <c r="F19"/>
      <c r="G19"/>
    </row>
    <row r="20" spans="1:7" x14ac:dyDescent="0.25">
      <c r="A20" t="s">
        <v>658</v>
      </c>
      <c r="B20" s="28">
        <v>17</v>
      </c>
      <c r="C20" s="28">
        <v>7830</v>
      </c>
      <c r="D20" s="30">
        <v>217.5</v>
      </c>
      <c r="E20"/>
      <c r="F20"/>
      <c r="G20"/>
    </row>
    <row r="21" spans="1:7" x14ac:dyDescent="0.25">
      <c r="A21" t="s">
        <v>495</v>
      </c>
      <c r="B21" s="28">
        <v>20</v>
      </c>
      <c r="C21" s="28">
        <v>18000</v>
      </c>
      <c r="D21" s="30">
        <v>500.00000000000006</v>
      </c>
      <c r="E21"/>
      <c r="F21"/>
      <c r="G21"/>
    </row>
    <row r="22" spans="1:7" x14ac:dyDescent="0.25">
      <c r="A22" t="s">
        <v>364</v>
      </c>
      <c r="B22" s="28">
        <v>12</v>
      </c>
      <c r="C22" s="28">
        <v>11164</v>
      </c>
      <c r="D22" s="30">
        <v>310.11111111111109</v>
      </c>
      <c r="E22"/>
      <c r="F22"/>
      <c r="G22"/>
    </row>
    <row r="23" spans="1:7" x14ac:dyDescent="0.25">
      <c r="A23" t="s">
        <v>981</v>
      </c>
      <c r="B23" s="28">
        <v>14</v>
      </c>
      <c r="C23" s="28">
        <v>10800</v>
      </c>
      <c r="D23" s="30">
        <v>300</v>
      </c>
      <c r="E23"/>
      <c r="F23"/>
      <c r="G23"/>
    </row>
    <row r="24" spans="1:7" x14ac:dyDescent="0.25">
      <c r="A24" t="s">
        <v>6</v>
      </c>
      <c r="B24" s="28">
        <v>33</v>
      </c>
      <c r="C24" s="28">
        <v>14184</v>
      </c>
      <c r="D24" s="30">
        <v>394</v>
      </c>
      <c r="E24"/>
      <c r="F24"/>
      <c r="G24"/>
    </row>
    <row r="25" spans="1:7" x14ac:dyDescent="0.25">
      <c r="A25" t="s">
        <v>621</v>
      </c>
      <c r="B25" s="28">
        <v>17</v>
      </c>
      <c r="C25" s="28">
        <v>9910</v>
      </c>
      <c r="D25" s="30">
        <v>275.27777777777783</v>
      </c>
      <c r="E25"/>
      <c r="F25"/>
      <c r="G25"/>
    </row>
    <row r="26" spans="1:7" x14ac:dyDescent="0.25">
      <c r="A26" t="s">
        <v>147</v>
      </c>
      <c r="B26" s="28">
        <v>14</v>
      </c>
      <c r="C26" s="28">
        <v>8280</v>
      </c>
      <c r="D26" s="30">
        <v>230</v>
      </c>
      <c r="E26"/>
      <c r="F26"/>
      <c r="G26"/>
    </row>
    <row r="27" spans="1:7" x14ac:dyDescent="0.25">
      <c r="A27" t="s">
        <v>299</v>
      </c>
      <c r="B27" s="28">
        <v>27</v>
      </c>
      <c r="C27" s="28">
        <v>12533</v>
      </c>
      <c r="D27" s="30">
        <v>348.13888888888897</v>
      </c>
      <c r="E27"/>
      <c r="F27"/>
      <c r="G27"/>
    </row>
    <row r="28" spans="1:7" x14ac:dyDescent="0.25">
      <c r="A28" t="s">
        <v>396</v>
      </c>
      <c r="B28" s="28">
        <v>21</v>
      </c>
      <c r="C28" s="28">
        <v>10785</v>
      </c>
      <c r="D28" s="30">
        <v>299.58333333333343</v>
      </c>
      <c r="E28"/>
      <c r="F28"/>
      <c r="G28"/>
    </row>
    <row r="29" spans="1:7" x14ac:dyDescent="0.25">
      <c r="A29" t="s">
        <v>3</v>
      </c>
      <c r="B29" s="28">
        <v>23</v>
      </c>
      <c r="C29" s="28">
        <v>18000</v>
      </c>
      <c r="D29" s="30">
        <v>500.00000000000006</v>
      </c>
      <c r="E29"/>
      <c r="F29"/>
      <c r="G29"/>
    </row>
    <row r="30" spans="1:7" x14ac:dyDescent="0.25">
      <c r="A30" t="s">
        <v>836</v>
      </c>
      <c r="B30" s="28">
        <v>6</v>
      </c>
      <c r="C30" s="28">
        <v>9950</v>
      </c>
      <c r="D30" s="30">
        <v>276.38888888888891</v>
      </c>
      <c r="E30"/>
      <c r="F30"/>
      <c r="G30"/>
    </row>
    <row r="31" spans="1:7" x14ac:dyDescent="0.25">
      <c r="A31" t="s">
        <v>449</v>
      </c>
      <c r="B31" s="28">
        <v>22</v>
      </c>
      <c r="C31" s="28">
        <v>7956</v>
      </c>
      <c r="D31" s="30">
        <v>221</v>
      </c>
      <c r="E31"/>
      <c r="F31"/>
      <c r="G31"/>
    </row>
    <row r="32" spans="1:7" x14ac:dyDescent="0.25">
      <c r="A32" t="s">
        <v>1350</v>
      </c>
      <c r="B32" s="28">
        <v>514</v>
      </c>
      <c r="C32" s="28">
        <v>321960</v>
      </c>
      <c r="D32" s="30">
        <v>8943.3333333333358</v>
      </c>
      <c r="E32"/>
      <c r="F32"/>
      <c r="G32"/>
    </row>
    <row r="33" spans="4:7" x14ac:dyDescent="0.25">
      <c r="D33"/>
      <c r="E33"/>
      <c r="F33"/>
      <c r="G33"/>
    </row>
    <row r="34" spans="4:7" x14ac:dyDescent="0.25">
      <c r="D34"/>
      <c r="E34"/>
      <c r="F34"/>
      <c r="G34"/>
    </row>
    <row r="35" spans="4:7" x14ac:dyDescent="0.25">
      <c r="F35"/>
      <c r="G35"/>
    </row>
    <row r="36" spans="4:7" x14ac:dyDescent="0.25">
      <c r="F36"/>
      <c r="G36"/>
    </row>
    <row r="37" spans="4:7" x14ac:dyDescent="0.25">
      <c r="F37"/>
      <c r="G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juklak</vt:lpstr>
      <vt:lpstr>alokasi</vt:lpstr>
      <vt:lpstr>DATA MASJID 2020</vt:lpstr>
      <vt:lpstr>DATA MASJID 2019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user</cp:lastModifiedBy>
  <cp:lastPrinted>2020-06-29T07:51:41Z</cp:lastPrinted>
  <dcterms:created xsi:type="dcterms:W3CDTF">2018-08-13T06:34:16Z</dcterms:created>
  <dcterms:modified xsi:type="dcterms:W3CDTF">2020-07-15T04:10:14Z</dcterms:modified>
</cp:coreProperties>
</file>