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KARA\7. JULI\IDUL ADHA SAMPLING TCA 65ML\"/>
    </mc:Choice>
  </mc:AlternateContent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2020'!$A$3:$L$13</definedName>
  </definedNames>
  <calcPr calcId="152511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6" l="1"/>
  <c r="I10" i="6"/>
  <c r="I9" i="6"/>
  <c r="I8" i="6"/>
  <c r="I7" i="6"/>
  <c r="I6" i="6"/>
  <c r="I5" i="6"/>
  <c r="I4" i="6"/>
  <c r="I13" i="6" l="1"/>
  <c r="I53" i="1"/>
  <c r="I58" i="1" l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<sst xmlns="http://schemas.openxmlformats.org/spreadsheetml/2006/main" count="4377" uniqueCount="1409">
  <si>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</si>
  <si>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</si>
  <si>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</si>
  <si>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</si>
  <si>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</si>
  <si>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</si>
  <si>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</si>
  <si>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</si>
  <si>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</si>
  <si>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</si>
  <si>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</si>
  <si>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</si>
  <si>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</si>
  <si>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</si>
  <si>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</si>
  <si>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</si>
  <si>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</si>
  <si>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</si>
  <si>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</si>
  <si>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</si>
  <si>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</si>
  <si>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</si>
  <si>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</si>
  <si>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</si>
  <si>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</si>
  <si>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</si>
  <si>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</si>
  <si>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</si>
  <si>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</si>
  <si>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</si>
  <si>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</si>
  <si>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</si>
  <si>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</si>
  <si>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</si>
  <si>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</si>
  <si>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</si>
  <si>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</si>
  <si>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</si>
  <si>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</si>
  <si>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</si>
  <si>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</si>
  <si>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</si>
  <si>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</si>
  <si>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</si>
  <si>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</si>
  <si>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</si>
  <si>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</si>
  <si>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</si>
  <si>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</si>
  <si>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</si>
  <si>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</si>
  <si>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</si>
  <si>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</si>
  <si>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</si>
  <si>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</si>
  <si>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</si>
  <si>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</si>
  <si>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</si>
  <si>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</si>
  <si>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</si>
  <si>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</si>
  <si>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</si>
  <si>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</si>
  <si>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</si>
  <si>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</si>
  <si>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</si>
  <si>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</si>
  <si>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</si>
  <si>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</si>
  <si>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</si>
  <si>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</si>
  <si>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</si>
  <si>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</si>
  <si>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</si>
  <si>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</si>
  <si>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</si>
  <si>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</si>
  <si>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</si>
  <si>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</si>
  <si>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</si>
  <si>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</si>
  <si>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</si>
  <si>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</si>
  <si>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</si>
  <si>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</si>
  <si>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</si>
  <si>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</si>
  <si>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</si>
  <si>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</si>
  <si>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</si>
  <si>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</si>
  <si>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</si>
  <si>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</si>
  <si>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</si>
  <si>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</si>
  <si>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</si>
  <si>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</si>
  <si>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</si>
  <si>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</si>
  <si>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</si>
  <si>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</si>
  <si>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</si>
  <si>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</si>
  <si>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</si>
  <si>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</si>
  <si>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</si>
  <si>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</si>
  <si>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</si>
  <si>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</si>
  <si>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</si>
  <si>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</si>
  <si>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</si>
  <si>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</si>
  <si>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</si>
  <si>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</si>
  <si>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</si>
  <si>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</si>
  <si>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</si>
  <si>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</si>
  <si>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</si>
  <si>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</si>
  <si>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</si>
  <si>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</si>
  <si>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</si>
  <si>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</si>
  <si>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</si>
  <si>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</si>
  <si>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</si>
  <si>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</si>
  <si>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</si>
  <si>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</si>
  <si>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</si>
  <si>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</si>
  <si>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</si>
  <si>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</si>
  <si>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</si>
  <si>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</si>
  <si>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</si>
  <si>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</si>
  <si>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</si>
  <si>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</si>
  <si>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</si>
  <si>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</si>
  <si>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</si>
  <si>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</si>
  <si>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</si>
  <si>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</si>
  <si>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</si>
  <si>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</si>
  <si>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</si>
  <si>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</si>
  <si>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</si>
  <si>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</si>
  <si>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</si>
  <si>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</si>
  <si>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</si>
  <si>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</si>
  <si>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</si>
  <si>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</si>
  <si>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</si>
  <si>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</si>
  <si>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</si>
  <si>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</si>
  <si>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</si>
  <si>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</si>
  <si>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</si>
  <si>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</si>
  <si>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</si>
  <si>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</si>
  <si>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</si>
  <si>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</si>
  <si>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</si>
  <si>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</si>
  <si>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</si>
  <si>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</si>
  <si>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</si>
  <si>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</si>
  <si>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</si>
  <si>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</si>
  <si>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</si>
  <si>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</si>
  <si>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</si>
  <si>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</si>
  <si>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</si>
  <si>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</si>
  <si>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</si>
  <si>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</si>
  <si>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</si>
  <si>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</si>
  <si>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</si>
  <si>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</si>
  <si>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</si>
  <si>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</si>
  <si>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</si>
  <si>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</si>
  <si>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</si>
  <si>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</si>
  <si>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</si>
  <si>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</si>
  <si>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</si>
  <si>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</si>
  <si>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</si>
  <si>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</si>
  <si>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</si>
  <si>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</si>
  <si>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</si>
  <si>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</si>
  <si>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</si>
  <si>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</si>
  <si>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</si>
  <si>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</si>
  <si>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</si>
  <si>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</si>
  <si>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</si>
  <si>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</si>
  <si>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</si>
  <si>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</si>
  <si>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</si>
  <si>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</si>
  <si>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</si>
  <si>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</si>
  <si>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</si>
  <si>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</si>
  <si>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</si>
  <si>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</si>
  <si>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</si>
  <si>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</si>
  <si>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</si>
  <si>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</si>
  <si>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</si>
  <si>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</si>
  <si>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</si>
  <si>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</si>
  <si>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</si>
  <si>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</si>
  <si>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</si>
  <si>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</si>
  <si>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</si>
  <si>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</si>
  <si>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</si>
  <si>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</si>
  <si>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</si>
  <si>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</si>
  <si>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</si>
  <si>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</si>
  <si>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</si>
  <si>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</si>
  <si>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</si>
  <si>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</si>
  <si>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</si>
  <si>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</si>
  <si>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</si>
  <si>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</si>
  <si>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</si>
  <si>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</si>
  <si>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</si>
  <si>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</si>
  <si>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</si>
  <si>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</si>
  <si>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</si>
  <si>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</si>
  <si>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</si>
  <si>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</si>
  <si>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</si>
  <si>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</si>
  <si>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</si>
  <si>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</si>
  <si>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</si>
  <si>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</si>
  <si>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</si>
  <si>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</si>
  <si>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</si>
  <si>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</si>
  <si>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</si>
  <si>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</si>
  <si>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</si>
  <si>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</si>
  <si>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</si>
  <si>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</si>
  <si>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</si>
  <si>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</si>
  <si>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</si>
  <si>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</si>
  <si>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</si>
  <si>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</si>
  <si>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</si>
  <si>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</si>
  <si>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</si>
  <si>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</si>
  <si>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</si>
  <si>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</si>
  <si>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</si>
  <si>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</si>
  <si>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</si>
  <si>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</si>
  <si>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</si>
  <si>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</si>
  <si>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</si>
  <si>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</si>
  <si>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</si>
  <si>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</si>
  <si>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</si>
  <si>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</si>
  <si>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</si>
  <si>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</si>
  <si>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</si>
  <si>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</si>
  <si>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</si>
  <si>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</si>
  <si>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</si>
  <si>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</si>
  <si>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</si>
  <si>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</si>
  <si>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</si>
  <si>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</si>
  <si>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</si>
  <si>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</si>
  <si>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</si>
  <si>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</si>
  <si>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</si>
  <si>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</si>
  <si>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</si>
  <si>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</si>
  <si>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</si>
  <si>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</si>
  <si>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</si>
  <si>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</si>
  <si>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</si>
  <si>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</si>
  <si>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</si>
  <si>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</si>
  <si>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</si>
  <si>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</si>
  <si>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</si>
  <si>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</si>
  <si>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</si>
  <si>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</si>
  <si>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</si>
  <si>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</si>
  <si>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</si>
  <si>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</si>
  <si>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</si>
  <si>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</si>
  <si>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</si>
  <si>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</si>
  <si>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</si>
  <si>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</si>
  <si>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</si>
  <si>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</si>
  <si>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</si>
  <si>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</si>
  <si>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</si>
  <si>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</si>
  <si>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</si>
  <si>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</si>
  <si>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</si>
  <si>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</si>
  <si>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</si>
  <si>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</si>
  <si>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</si>
  <si>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</si>
  <si>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</si>
  <si>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</si>
  <si>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</si>
  <si>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</si>
  <si>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</si>
  <si>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</si>
  <si>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</si>
  <si>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</si>
  <si>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</si>
  <si>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</si>
  <si>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</si>
  <si>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</si>
  <si>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</si>
  <si>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</si>
  <si>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</si>
  <si>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</si>
  <si>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</si>
  <si>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</si>
  <si>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</si>
  <si>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</si>
  <si>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</si>
  <si>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</si>
  <si>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</si>
  <si>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</si>
  <si>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</si>
  <si>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</si>
  <si>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</si>
  <si>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</si>
  <si>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</si>
  <si>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</si>
  <si>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</si>
  <si>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</si>
  <si>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</si>
  <si>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</si>
  <si>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</si>
  <si>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</si>
  <si>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</si>
  <si>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</si>
  <si>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</si>
  <si>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</si>
  <si>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</si>
  <si>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</si>
  <si>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</si>
  <si>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</si>
  <si>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</si>
  <si>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</si>
  <si>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</si>
  <si>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</si>
  <si>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</si>
  <si>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</si>
  <si>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</si>
  <si>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</si>
  <si>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</si>
  <si>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</si>
  <si>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</si>
  <si>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</si>
  <si>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</si>
  <si>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</si>
  <si>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</si>
  <si>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</si>
  <si>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</si>
  <si>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</si>
  <si>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</si>
  <si>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</si>
  <si>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</si>
  <si>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</si>
  <si>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</si>
  <si>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</si>
  <si>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</si>
  <si>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</si>
  <si>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</si>
  <si>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</si>
  <si>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</si>
  <si>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</si>
  <si>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</si>
  <si>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</si>
  <si>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</si>
  <si>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</si>
  <si>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</si>
  <si>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</si>
  <si>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</si>
  <si>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</si>
  <si>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</si>
  <si>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</si>
  <si>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</si>
  <si>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</si>
  <si>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</si>
  <si>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</si>
  <si>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</si>
  <si>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</si>
  <si>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</si>
  <si>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</si>
  <si>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</si>
  <si>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</si>
  <si>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</si>
  <si>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</si>
  <si>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</si>
  <si>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</si>
  <si>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</si>
  <si>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</si>
  <si>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</si>
  <si>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</si>
  <si>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</si>
  <si>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</si>
  <si>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</si>
  <si>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</si>
  <si>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</si>
  <si>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</si>
  <si>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</si>
  <si>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</si>
  <si>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</si>
  <si>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</si>
  <si>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</si>
  <si>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</si>
  <si>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</si>
  <si>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</si>
  <si>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</si>
  <si>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</si>
  <si>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</si>
  <si>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</si>
  <si>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</si>
  <si>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</si>
  <si>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</si>
  <si>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</si>
  <si>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</si>
  <si>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</si>
  <si>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</si>
  <si>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</si>
  <si>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</si>
  <si>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</si>
  <si>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</si>
  <si>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</si>
  <si>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</si>
  <si>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</si>
  <si>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</si>
  <si>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</si>
  <si>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</si>
  <si>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</si>
  <si>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</si>
  <si>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</si>
  <si>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</si>
  <si>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</si>
  <si>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</si>
  <si>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</si>
  <si>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</si>
  <si>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</si>
  <si>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</si>
  <si>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</si>
  <si>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</si>
  <si>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</si>
  <si>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</si>
  <si>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</si>
  <si>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</si>
  <si>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</si>
  <si>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</si>
  <si>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</si>
  <si>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</si>
  <si>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</si>
  <si>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</si>
  <si>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</si>
  <si>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</si>
  <si>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</si>
  <si>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</si>
  <si>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</si>
  <si>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</si>
  <si>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</si>
  <si>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</si>
  <si>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</si>
  <si>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</si>
  <si>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</si>
  <si>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</si>
  <si>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</si>
  <si>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</si>
  <si>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</si>
  <si>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</si>
  <si>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</si>
  <si>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</si>
  <si>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</si>
  <si>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</si>
  <si>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</si>
  <si>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</si>
  <si>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</si>
  <si>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</si>
  <si>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</si>
  <si>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</si>
  <si>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</si>
  <si>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</si>
  <si>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</si>
  <si>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</si>
  <si>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</si>
  <si>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</si>
  <si>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</si>
  <si>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</si>
  <si>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</si>
  <si>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</si>
  <si>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</si>
  <si>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</si>
  <si>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</si>
  <si>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</si>
  <si>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</si>
  <si>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</si>
  <si>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</si>
  <si>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</si>
  <si>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</si>
  <si>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</si>
  <si>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</si>
  <si>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</si>
  <si>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</si>
  <si>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</si>
  <si>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</si>
  <si>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</si>
  <si>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</si>
  <si>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</si>
  <si>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</si>
  <si>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</si>
  <si>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</si>
  <si>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</si>
  <si>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</si>
  <si>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</si>
  <si>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</si>
  <si>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</si>
  <si>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</si>
  <si>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</si>
  <si>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</si>
  <si>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</si>
  <si>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</si>
  <si>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</si>
  <si>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</si>
  <si>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</si>
  <si>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</si>
  <si>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</si>
  <si>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</si>
  <si>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</si>
  <si>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</si>
  <si>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</si>
  <si>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</si>
  <si>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</si>
  <si>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</si>
  <si>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</si>
  <si>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</si>
  <si>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</si>
  <si>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</si>
  <si>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</si>
  <si>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</si>
  <si>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</si>
  <si>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</si>
  <si>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</si>
  <si>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</si>
  <si>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</si>
  <si>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</si>
  <si>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</si>
  <si>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</si>
  <si>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</si>
  <si>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</si>
  <si>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</si>
  <si>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</si>
  <si>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</si>
  <si>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</si>
  <si>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</si>
  <si>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</si>
  <si>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</si>
  <si>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</si>
  <si>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</si>
  <si>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</si>
  <si>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</si>
  <si>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</si>
  <si>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</si>
  <si>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</si>
  <si>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</si>
  <si>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</si>
  <si>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</si>
  <si>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</si>
  <si>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</si>
  <si>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</si>
  <si>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</si>
  <si>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</si>
  <si>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</si>
  <si>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</si>
  <si>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</si>
  <si>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</si>
  <si>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</si>
  <si>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</si>
  <si>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</si>
  <si>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</si>
  <si>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</si>
  <si>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</si>
  <si>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</si>
  <si>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</si>
  <si>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</si>
  <si>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</si>
  <si>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</si>
  <si>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</si>
  <si>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</si>
  <si>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</si>
  <si>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</si>
  <si>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</si>
  <si>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</si>
  <si>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</si>
  <si>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</si>
  <si>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</si>
  <si>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</si>
  <si>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</si>
  <si>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</si>
  <si>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</si>
  <si>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</si>
  <si>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</si>
  <si>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</si>
  <si>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</si>
  <si>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</si>
  <si>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</si>
  <si>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</si>
  <si>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</si>
  <si>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</si>
  <si>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</si>
  <si>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</si>
  <si>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</si>
  <si>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</si>
  <si>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</si>
  <si>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</si>
  <si>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</si>
  <si>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</si>
  <si>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</si>
  <si>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</si>
  <si>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</si>
  <si>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</si>
  <si>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</si>
  <si>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</si>
  <si>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</si>
  <si>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</si>
  <si>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</si>
  <si>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</si>
  <si>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</si>
  <si>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</si>
  <si>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</si>
  <si>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</si>
  <si>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</si>
  <si>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</si>
  <si>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</si>
  <si>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</si>
  <si>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</si>
  <si>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</si>
  <si>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</si>
  <si>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</si>
  <si>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</si>
  <si>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</si>
  <si>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</si>
  <si>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</si>
  <si>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</si>
  <si>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</si>
  <si>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</si>
  <si>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</si>
  <si>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</si>
  <si>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</si>
  <si>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</si>
  <si>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</si>
  <si>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</si>
  <si>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</si>
  <si>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</si>
  <si>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</si>
  <si>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</si>
  <si>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</si>
  <si>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</si>
  <si>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</si>
  <si>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</si>
  <si>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</si>
  <si>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</si>
  <si>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</si>
  <si>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</si>
  <si>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</si>
  <si>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</si>
  <si>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</si>
  <si>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</si>
  <si>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</si>
  <si>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</si>
  <si>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</si>
  <si>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</si>
  <si>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</si>
  <si>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</si>
  <si>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</si>
  <si>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</si>
  <si>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</si>
  <si>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</si>
  <si>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</si>
  <si>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</si>
  <si>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</si>
  <si>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</si>
  <si>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</si>
  <si>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</si>
  <si>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</si>
  <si>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</si>
  <si>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</si>
  <si>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</si>
  <si>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</si>
  <si>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</si>
  <si>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</si>
  <si>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</si>
  <si>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</si>
  <si>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</si>
  <si>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</si>
  <si>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</si>
  <si>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</si>
  <si>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</si>
  <si>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</si>
  <si>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</si>
  <si>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</si>
  <si>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</si>
  <si>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</si>
  <si>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</si>
  <si>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</si>
  <si>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</si>
  <si>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</si>
  <si>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</si>
  <si>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</si>
  <si>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</si>
  <si>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</si>
  <si>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</si>
  <si>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</si>
  <si>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</si>
  <si>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</si>
  <si>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</si>
  <si>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</si>
  <si>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</si>
  <si>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</si>
  <si>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</si>
  <si>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</si>
  <si>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</si>
  <si>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</si>
  <si>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</si>
  <si>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</si>
  <si>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</si>
  <si>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</si>
  <si>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</si>
  <si>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</si>
  <si>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</si>
  <si>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</si>
  <si>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</si>
  <si>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</si>
  <si>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</si>
  <si>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</si>
  <si>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</si>
  <si>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</si>
  <si>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</si>
  <si>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</si>
  <si>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</si>
  <si>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</si>
  <si>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</si>
  <si>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</si>
  <si>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</si>
  <si>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</si>
  <si>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</si>
  <si>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</si>
  <si>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</si>
  <si>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</si>
  <si>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</si>
  <si>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</si>
  <si>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</si>
  <si>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</si>
  <si>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</si>
  <si>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</si>
  <si>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</si>
  <si>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</si>
  <si>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</si>
  <si>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</si>
  <si>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</si>
  <si>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</si>
  <si>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</si>
  <si>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</si>
  <si>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</si>
  <si>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</si>
  <si>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</si>
  <si>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</si>
  <si>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</si>
  <si>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</si>
  <si>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</si>
  <si>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</si>
  <si>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</si>
  <si>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</si>
  <si>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</si>
  <si>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</si>
  <si>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</si>
  <si>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</si>
  <si>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</si>
  <si>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</si>
  <si>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</si>
  <si>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</si>
  <si>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</si>
  <si>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</si>
  <si>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</si>
  <si>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</si>
  <si>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</si>
  <si>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</si>
  <si>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</si>
  <si>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</si>
  <si>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</si>
  <si>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</si>
  <si>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</si>
  <si>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</si>
  <si>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</si>
  <si>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</si>
  <si>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</si>
  <si>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</si>
  <si>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</si>
  <si>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</si>
  <si>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</si>
  <si>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</si>
  <si>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</si>
  <si>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</si>
  <si>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</si>
  <si>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</si>
  <si>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</si>
  <si>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</si>
  <si>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</si>
  <si>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</si>
  <si>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</si>
  <si>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</si>
  <si>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</si>
  <si>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</si>
  <si>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</si>
  <si>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</si>
  <si>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</si>
  <si>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</si>
  <si>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</si>
  <si>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</si>
  <si>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</si>
  <si>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</si>
  <si>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</si>
  <si>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</si>
  <si>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</si>
  <si>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</si>
  <si>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</si>
  <si>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</si>
  <si>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</si>
  <si>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</si>
  <si>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</si>
  <si>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</si>
  <si>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</si>
  <si>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</si>
  <si>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</si>
  <si>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</si>
  <si>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</si>
  <si>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</si>
  <si>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</si>
  <si>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</si>
  <si>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</si>
  <si>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</si>
  <si>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</si>
  <si>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</si>
  <si>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</si>
  <si>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</si>
  <si>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</si>
  <si>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</si>
  <si>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</si>
  <si>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</si>
  <si>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</si>
  <si>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</si>
  <si>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</si>
  <si>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</si>
  <si>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</si>
  <si>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</si>
  <si>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</si>
  <si>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</si>
  <si>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</si>
  <si>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</si>
  <si>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</si>
  <si>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</si>
  <si>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</si>
  <si>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</si>
  <si>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</si>
  <si>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</si>
  <si>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</si>
  <si>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</si>
  <si>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</si>
  <si>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</si>
  <si>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</si>
  <si>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</si>
  <si>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</si>
  <si>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</si>
  <si>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</si>
  <si>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</si>
  <si>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</si>
  <si>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</si>
  <si>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</si>
  <si>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</si>
  <si>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</si>
  <si>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</si>
  <si>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</si>
  <si>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</si>
  <si>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</si>
  <si>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</si>
  <si>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</si>
  <si>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</si>
  <si>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</si>
  <si>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</si>
  <si>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</si>
  <si>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</si>
  <si>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</si>
  <si>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</si>
  <si>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</si>
  <si>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</si>
  <si>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</si>
  <si>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</si>
  <si>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</si>
  <si>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</si>
  <si>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</si>
  <si>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</si>
  <si>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</si>
  <si>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</si>
  <si>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</si>
  <si>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</si>
  <si>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</si>
  <si>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</si>
  <si>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</si>
  <si>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</si>
  <si>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</si>
  <si>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</si>
  <si>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</si>
  <si>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</si>
  <si>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</si>
  <si>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</si>
  <si>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</si>
  <si>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</si>
  <si>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</si>
  <si>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</si>
  <si>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</si>
  <si>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</si>
  <si>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</si>
  <si>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</si>
  <si>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</si>
  <si>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</si>
  <si>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</si>
  <si>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</si>
  <si>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</si>
  <si>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</si>
  <si>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</si>
  <si>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</si>
  <si>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</si>
  <si>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</si>
  <si>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</si>
  <si>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</si>
  <si>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</si>
  <si>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</si>
  <si>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</si>
  <si>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</si>
  <si>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</si>
  <si>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</si>
  <si>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</si>
  <si>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</si>
  <si>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</si>
  <si>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</si>
  <si>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</si>
  <si>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</si>
  <si>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</si>
  <si>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</si>
  <si>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</si>
  <si>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</si>
  <si>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</si>
  <si>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</si>
  <si>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</si>
  <si>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</si>
  <si>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</si>
  <si>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</si>
  <si>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</si>
  <si>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</si>
  <si>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</si>
  <si>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</si>
  <si>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</si>
  <si>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</si>
  <si>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</si>
  <si>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</si>
  <si>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</si>
  <si>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</si>
  <si>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</si>
  <si>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</si>
  <si>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</si>
  <si>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</si>
  <si>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</si>
  <si>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</si>
  <si>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</si>
  <si>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</si>
  <si>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</si>
  <si>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</si>
  <si>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</si>
  <si>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</si>
  <si>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</si>
  <si>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</si>
  <si>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</si>
  <si>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</si>
  <si>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</si>
  <si>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</si>
  <si>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</si>
  <si>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</si>
  <si>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</si>
  <si>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</si>
  <si>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</si>
  <si>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</si>
  <si>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</si>
  <si>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</si>
  <si>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</si>
  <si>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</si>
  <si>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</si>
  <si>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</si>
  <si>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</si>
  <si>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</si>
  <si>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</si>
  <si>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</si>
  <si>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</si>
  <si>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</si>
  <si>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</si>
  <si>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</si>
  <si>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</si>
  <si>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</si>
  <si>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</si>
  <si>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</si>
  <si>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</si>
  <si>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</si>
  <si>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</si>
  <si>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</si>
  <si>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</si>
  <si>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</si>
  <si>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</si>
  <si>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</si>
  <si>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</si>
  <si>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</si>
  <si>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</si>
  <si>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</si>
  <si>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</si>
  <si>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</si>
  <si>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</si>
  <si>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</si>
  <si>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</si>
  <si>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</si>
  <si>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</si>
  <si>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</si>
  <si>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</si>
  <si>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</si>
  <si>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</si>
  <si>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</si>
  <si>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</si>
  <si>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</si>
  <si>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</si>
  <si>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</si>
  <si>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</si>
  <si>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</si>
  <si>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</si>
  <si>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</si>
  <si>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</si>
  <si>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</si>
  <si>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</si>
  <si>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</si>
  <si>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</si>
  <si>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</si>
  <si>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</si>
  <si>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</si>
  <si>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</si>
  <si>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</si>
  <si>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</si>
  <si>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</si>
  <si>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</si>
  <si>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</si>
  <si>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</si>
  <si>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</si>
  <si>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</si>
  <si>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</si>
  <si>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</si>
  <si>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</si>
  <si>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</si>
  <si>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</si>
  <si>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</si>
  <si>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</si>
  <si>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</si>
  <si>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</si>
  <si>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</si>
  <si>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</si>
  <si>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</si>
  <si>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</si>
  <si>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</si>
  <si>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</si>
  <si>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</si>
  <si>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</si>
  <si>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</si>
  <si>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</si>
  <si>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</si>
  <si>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</si>
  <si>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</si>
  <si>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</si>
  <si>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</si>
  <si>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</si>
  <si>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</si>
  <si>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</si>
  <si>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</si>
  <si>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</si>
  <si>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</si>
  <si>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</si>
  <si>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</si>
  <si>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</si>
  <si>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</si>
  <si>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</si>
  <si>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</si>
  <si>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</si>
  <si>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</si>
  <si>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</si>
  <si>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</si>
  <si>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</si>
  <si>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</si>
  <si>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</si>
  <si>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</si>
  <si>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</si>
  <si>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</si>
  <si>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</si>
  <si>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</si>
  <si>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</si>
  <si>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</si>
  <si>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</si>
  <si>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</si>
  <si>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</si>
  <si>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</si>
  <si>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</si>
  <si>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</si>
  <si>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</si>
  <si>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</si>
  <si>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</si>
  <si>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</si>
  <si>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</si>
  <si>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</si>
  <si>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</si>
  <si>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</si>
  <si>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</si>
  <si>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</si>
  <si>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</si>
  <si>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</si>
  <si>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</si>
  <si>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</si>
  <si>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</si>
  <si>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</si>
  <si>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</si>
  <si>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</si>
  <si>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</si>
  <si>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</si>
  <si>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</si>
  <si>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</si>
  <si>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</si>
  <si>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</si>
  <si>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</si>
  <si>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</si>
  <si>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</si>
  <si>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</si>
  <si>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</si>
  <si>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</si>
  <si>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</si>
  <si>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</si>
  <si>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</si>
  <si>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</si>
  <si>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</si>
  <si>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</si>
  <si>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</si>
  <si>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</si>
  <si>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</si>
  <si>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</si>
  <si>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</si>
  <si>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</si>
  <si>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</si>
  <si>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</si>
  <si>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</si>
  <si>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</si>
  <si>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</si>
  <si>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</si>
  <si>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</si>
  <si>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</si>
  <si>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</si>
  <si>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</si>
  <si>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</si>
  <si>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</si>
  <si>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</si>
  <si>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</si>
  <si>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</si>
  <si>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</si>
  <si>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</si>
  <si>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</si>
  <si>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</si>
  <si>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</si>
  <si>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</si>
  <si>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</si>
  <si>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</si>
  <si>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</si>
  <si>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</si>
  <si>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</si>
  <si>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</si>
  <si>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</si>
  <si>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</si>
  <si>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</si>
  <si>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</si>
  <si>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</si>
  <si>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</si>
  <si>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</si>
  <si>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</si>
  <si>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</si>
  <si>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</si>
  <si>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</si>
  <si>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</si>
  <si>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</si>
  <si>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</si>
  <si>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</si>
  <si>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</si>
  <si>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</si>
  <si>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</si>
  <si>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</si>
  <si>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</si>
  <si>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</si>
  <si>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</si>
  <si>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</si>
  <si>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</si>
  <si>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</si>
  <si>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</si>
  <si>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</si>
  <si>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</si>
  <si>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</si>
  <si>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</si>
  <si>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</si>
  <si>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</si>
  <si>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</si>
  <si>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</si>
  <si>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</si>
  <si>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</si>
  <si>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</si>
  <si>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</si>
  <si>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</si>
  <si>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</si>
  <si>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</si>
  <si>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</si>
  <si>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</si>
  <si>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</si>
  <si>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</si>
  <si>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</si>
  <si>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</si>
  <si>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</si>
  <si>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</si>
  <si>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</si>
  <si>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</si>
  <si>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</si>
  <si>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</si>
  <si>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</si>
  <si>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</si>
  <si>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</si>
  <si>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</si>
  <si>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</si>
  <si>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</si>
  <si>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</si>
  <si>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</si>
  <si>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</si>
  <si>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</si>
  <si>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</si>
  <si>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</si>
  <si>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</si>
  <si>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</si>
  <si>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</si>
  <si>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</si>
  <si>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</si>
  <si>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</si>
  <si>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</si>
  <si>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</si>
  <si>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</si>
  <si>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</si>
  <si>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</si>
  <si>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</si>
  <si>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</si>
  <si>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</si>
  <si>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</si>
  <si>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</si>
  <si>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</si>
  <si>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</si>
  <si>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</si>
  <si>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</si>
  <si>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</si>
  <si>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</si>
  <si>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</si>
  <si>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</si>
  <si>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</si>
  <si>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</si>
  <si>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</si>
  <si>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</si>
  <si>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</si>
  <si>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</si>
  <si>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</si>
  <si>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</si>
  <si>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</si>
  <si>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</si>
  <si>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</si>
  <si>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</si>
  <si>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</si>
  <si>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</si>
  <si>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</si>
  <si>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</si>
  <si>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</si>
  <si>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</si>
  <si>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</si>
  <si>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</si>
  <si>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</si>
  <si>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</si>
  <si>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</si>
  <si>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</si>
  <si>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</si>
  <si>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</si>
  <si>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</si>
  <si>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</si>
  <si>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</si>
  <si>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</si>
  <si>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</si>
  <si>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</si>
  <si>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</si>
  <si>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</si>
  <si>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</si>
  <si>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</si>
  <si>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</si>
  <si>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</si>
  <si>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</si>
  <si>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</si>
  <si>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</si>
  <si>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</si>
  <si>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</si>
  <si>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</si>
  <si>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</si>
  <si>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</si>
  <si>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</si>
  <si>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</si>
  <si>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</si>
  <si>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</si>
  <si>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MND</t>
  </si>
  <si>
    <t>VALEN</t>
  </si>
  <si>
    <t>MESJID AL-DJUFRIE</t>
  </si>
  <si>
    <t>KEL MALENDENG , LINGKINGAN 1 , KEC PAAL 2 MANADO</t>
  </si>
  <si>
    <t>MESJID AHMAD YANI</t>
  </si>
  <si>
    <t>KEL. LAWANGIRUNG, KEC WENANG , MANADO</t>
  </si>
  <si>
    <t>KEL KAMPUNG JAWA, KEC. TOMOHON SELATAN. TOMOHON</t>
  </si>
  <si>
    <t>MESJID ISTIQLAL</t>
  </si>
  <si>
    <t>KEL KAMPUNG ARAB</t>
  </si>
  <si>
    <t xml:space="preserve">MESJID AL MUCHSIN </t>
  </si>
  <si>
    <t>PERUM KALAWAT KAWANGKOAN</t>
  </si>
  <si>
    <t>MESJID RABBANI</t>
  </si>
  <si>
    <t>PERUM GRIYA PANIKI INDAH PANIKI</t>
  </si>
  <si>
    <t>MESJID MIFTAHUL JANNAH</t>
  </si>
  <si>
    <t>BOULEVARD MANADO</t>
  </si>
  <si>
    <t>RENAL</t>
  </si>
  <si>
    <t>IRMA</t>
  </si>
  <si>
    <t>CHRISTIE</t>
  </si>
  <si>
    <t>INTAN</t>
  </si>
  <si>
    <t>RONI</t>
  </si>
  <si>
    <t>TOTAL</t>
  </si>
  <si>
    <t>MELKY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</si>
</sst>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Font="1"/>
    <xf numFmtId="0" fontId="0" fillId="0" borderId="1" xfId="0" applyBorder="1"/>
    <xf numFmtId="0" fontId="2" fillId="0" borderId="0" xfId="0" applyFont="1"/>
    <xf numFmtId="164" fontId="0" fillId="0" borderId="1" xfId="1" applyFont="1" applyBorder="1"/>
    <xf numFmtId="164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8" fontId="0" fillId="0" borderId="0" xfId="3" applyNumberFormat="1" applyFont="1"/>
    <xf numFmtId="3" fontId="0" fillId="0" borderId="0" xfId="0" applyNumberFormat="1"/>
    <xf numFmtId="164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7" fontId="0" fillId="2" borderId="1" xfId="2" applyNumberFormat="1" applyFont="1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6" fontId="1" fillId="2" borderId="1" xfId="2" applyNumberFormat="1" applyFont="1" applyFill="1" applyBorder="1" applyAlignment="1">
      <alignment horizontal="left"/>
    </xf>
    <xf numFmtId="166" fontId="3" fillId="2" borderId="1" xfId="2" applyNumberFormat="1" applyFont="1" applyFill="1" applyBorder="1" applyAlignment="1">
      <alignment horizontal="left"/>
    </xf>
    <xf numFmtId="166" fontId="6" fillId="2" borderId="1" xfId="2" applyNumberFormat="1" applyFont="1" applyFill="1" applyBorder="1" applyAlignment="1">
      <alignment horizontal="left"/>
    </xf>
    <xf numFmtId="166" fontId="5" fillId="2" borderId="1" xfId="2" applyNumberFormat="1" applyFont="1" applyFill="1" applyBorder="1" applyAlignment="1">
      <alignment horizontal="left"/>
    </xf>
    <xf numFmtId="166" fontId="5" fillId="2" borderId="1" xfId="2" applyNumberFormat="1" applyFont="1" applyFill="1" applyBorder="1" applyAlignment="1">
      <alignment horizontal="left" vertical="center"/>
    </xf>
    <xf numFmtId="166" fontId="5" fillId="2" borderId="1" xfId="2" applyNumberFormat="1" applyFont="1" applyFill="1" applyBorder="1" applyAlignment="1" applyProtection="1">
      <alignment horizontal="left"/>
    </xf>
    <xf numFmtId="166" fontId="7" fillId="2" borderId="1" xfId="2" applyNumberFormat="1" applyFont="1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 vertical="center"/>
    </xf>
    <xf numFmtId="164" fontId="0" fillId="0" borderId="1" xfId="3" applyNumberFormat="1" applyFont="1" applyBorder="1"/>
    <xf numFmtId="168" fontId="0" fillId="0" borderId="1" xfId="3" applyNumberFormat="1" applyFont="1" applyBorder="1"/>
    <xf numFmtId="164" fontId="2" fillId="0" borderId="0" xfId="1" applyFont="1"/>
    <xf numFmtId="166" fontId="0" fillId="0" borderId="0" xfId="0" applyNumberFormat="1"/>
    <xf numFmtId="43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6">
      <sharedItems containsSemiMixedTypes="0" containsString="0" containsNumber="1" containsInteger="1" minValue="50" maxValue="4000"/>
    </cacheField>
    <cacheField name="KARTON" numFmtId="165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6" outline="0" showAll="0"/>
    <pivotField dataField="1" compact="0" numFmtId="165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Y14" sqref="Y1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3" sqref="D3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0.28515625" bestFit="1" customWidth="1"/>
    <col min="6" max="6" width="25" bestFit="1" customWidth="1"/>
    <col min="7" max="7" width="50.85546875" customWidth="1"/>
    <col min="8" max="8" width="14.85546875" bestFit="1" customWidth="1"/>
    <col min="10" max="10" width="14.140625" customWidth="1"/>
    <col min="11" max="11" width="14.85546875" bestFit="1" customWidth="1"/>
    <col min="12" max="12" width="14.85546875" customWidth="1"/>
  </cols>
  <sheetData>
    <row r="1" spans="1:12" x14ac:dyDescent="0.25">
      <c r="A1" s="3" t="s">
        <v>43</v>
      </c>
    </row>
    <row r="3" spans="1:12" x14ac:dyDescent="0.25">
      <c r="A3" s="7" t="s">
        <v>44</v>
      </c>
      <c r="B3" s="7" t="s">
        <v>45</v>
      </c>
      <c r="C3" s="7" t="s">
        <v>46</v>
      </c>
      <c r="D3" s="7"/>
      <c r="E3" s="7" t="s">
        <v>50</v>
      </c>
      <c r="F3" s="7" t="s">
        <v>47</v>
      </c>
      <c r="G3" s="7" t="s">
        <v>49</v>
      </c>
      <c r="H3" s="37" t="s">
        <v>48</v>
      </c>
      <c r="I3" s="38" t="s">
        <v>739</v>
      </c>
      <c r="J3" s="14" t="s">
        <v>740</v>
      </c>
      <c r="K3" s="14" t="s">
        <v>1349</v>
      </c>
      <c r="L3" s="37" t="s">
        <v>1367</v>
      </c>
    </row>
    <row r="4" spans="1:12" x14ac:dyDescent="0.25">
      <c r="A4" s="54" t="s">
        <v>1387</v>
      </c>
      <c r="B4" s="54" t="s">
        <v>1388</v>
      </c>
      <c r="C4" s="7" t="s">
        <v>1388</v>
      </c>
      <c r="D4" s="7"/>
      <c r="E4" s="7" t="s">
        <v>51</v>
      </c>
      <c r="F4" s="7" t="s">
        <v>1391</v>
      </c>
      <c r="G4" s="7" t="s">
        <v>1392</v>
      </c>
      <c r="H4" s="39">
        <v>900</v>
      </c>
      <c r="I4" s="39">
        <f>H4/36</f>
        <v>25</v>
      </c>
      <c r="J4" s="7" t="s">
        <v>917</v>
      </c>
      <c r="K4" s="14" t="s">
        <v>196</v>
      </c>
      <c r="L4" s="36"/>
    </row>
    <row r="5" spans="1:12" x14ac:dyDescent="0.25">
      <c r="A5" s="55"/>
      <c r="B5" s="55"/>
      <c r="C5" s="7" t="s">
        <v>1402</v>
      </c>
      <c r="D5" s="7"/>
      <c r="E5" s="7" t="s">
        <v>51</v>
      </c>
      <c r="F5" s="7" t="s">
        <v>1389</v>
      </c>
      <c r="G5" s="7" t="s">
        <v>1390</v>
      </c>
      <c r="H5" s="39">
        <v>324</v>
      </c>
      <c r="I5" s="39">
        <f t="shared" ref="I5:I10" si="0">H5/36</f>
        <v>9</v>
      </c>
      <c r="J5" s="7" t="s">
        <v>917</v>
      </c>
      <c r="K5" s="14" t="s">
        <v>196</v>
      </c>
      <c r="L5" s="36"/>
    </row>
    <row r="6" spans="1:12" x14ac:dyDescent="0.25">
      <c r="A6" s="55"/>
      <c r="B6" s="55"/>
      <c r="C6" s="7" t="s">
        <v>1405</v>
      </c>
      <c r="D6" s="7"/>
      <c r="E6" s="7" t="s">
        <v>51</v>
      </c>
      <c r="F6" s="7" t="s">
        <v>1043</v>
      </c>
      <c r="G6" s="7" t="s">
        <v>1393</v>
      </c>
      <c r="H6" s="39">
        <v>504</v>
      </c>
      <c r="I6" s="39">
        <f t="shared" si="0"/>
        <v>14</v>
      </c>
      <c r="J6" s="7" t="s">
        <v>917</v>
      </c>
      <c r="K6" s="14" t="s">
        <v>196</v>
      </c>
      <c r="L6" s="36"/>
    </row>
    <row r="7" spans="1:12" x14ac:dyDescent="0.25">
      <c r="A7" s="55"/>
      <c r="B7" s="55"/>
      <c r="C7" s="7" t="s">
        <v>1403</v>
      </c>
      <c r="D7" s="7"/>
      <c r="E7" s="7" t="s">
        <v>51</v>
      </c>
      <c r="F7" s="7" t="s">
        <v>1394</v>
      </c>
      <c r="G7" s="7" t="s">
        <v>1395</v>
      </c>
      <c r="H7" s="39">
        <v>504</v>
      </c>
      <c r="I7" s="39">
        <f t="shared" si="0"/>
        <v>14</v>
      </c>
      <c r="J7" s="7" t="s">
        <v>917</v>
      </c>
      <c r="K7" s="14" t="s">
        <v>196</v>
      </c>
      <c r="L7" s="36"/>
    </row>
    <row r="8" spans="1:12" x14ac:dyDescent="0.25">
      <c r="A8" s="55"/>
      <c r="B8" s="55"/>
      <c r="C8" s="7" t="s">
        <v>1404</v>
      </c>
      <c r="D8" s="7"/>
      <c r="E8" s="7" t="s">
        <v>51</v>
      </c>
      <c r="F8" s="7" t="s">
        <v>1396</v>
      </c>
      <c r="G8" s="7" t="s">
        <v>1397</v>
      </c>
      <c r="H8" s="39">
        <v>216</v>
      </c>
      <c r="I8" s="39">
        <f t="shared" si="0"/>
        <v>6</v>
      </c>
      <c r="J8" s="7" t="s">
        <v>917</v>
      </c>
      <c r="K8" s="14" t="s">
        <v>196</v>
      </c>
      <c r="L8" s="36"/>
    </row>
    <row r="9" spans="1:12" x14ac:dyDescent="0.25">
      <c r="A9" s="55"/>
      <c r="B9" s="55"/>
      <c r="C9" s="7" t="s">
        <v>1408</v>
      </c>
      <c r="D9" s="7"/>
      <c r="E9" s="7" t="s">
        <v>51</v>
      </c>
      <c r="F9" s="7" t="s">
        <v>1398</v>
      </c>
      <c r="G9" s="7" t="s">
        <v>1399</v>
      </c>
      <c r="H9" s="39">
        <v>612</v>
      </c>
      <c r="I9" s="39">
        <f t="shared" si="0"/>
        <v>17</v>
      </c>
      <c r="J9" s="7" t="s">
        <v>917</v>
      </c>
      <c r="K9" s="14" t="s">
        <v>196</v>
      </c>
      <c r="L9" s="36"/>
    </row>
    <row r="10" spans="1:12" x14ac:dyDescent="0.25">
      <c r="A10" s="55"/>
      <c r="B10" s="55"/>
      <c r="C10" s="7" t="s">
        <v>1406</v>
      </c>
      <c r="D10" s="7"/>
      <c r="E10" s="7" t="s">
        <v>51</v>
      </c>
      <c r="F10" s="7" t="s">
        <v>1400</v>
      </c>
      <c r="G10" s="7" t="s">
        <v>1401</v>
      </c>
      <c r="H10" s="39">
        <v>540</v>
      </c>
      <c r="I10" s="39">
        <f t="shared" si="0"/>
        <v>15</v>
      </c>
      <c r="J10" s="7" t="s">
        <v>917</v>
      </c>
      <c r="K10" s="14" t="s">
        <v>196</v>
      </c>
      <c r="L10" s="36"/>
    </row>
    <row r="11" spans="1:12" x14ac:dyDescent="0.25">
      <c r="A11" s="55"/>
      <c r="B11" s="55"/>
      <c r="C11" s="7"/>
      <c r="D11" s="7"/>
      <c r="E11" s="7" t="s">
        <v>51</v>
      </c>
      <c r="F11" s="7"/>
      <c r="G11" s="7"/>
      <c r="H11" s="39"/>
      <c r="I11" s="39"/>
      <c r="J11" s="7"/>
      <c r="K11" s="14"/>
      <c r="L11" s="36"/>
    </row>
    <row r="12" spans="1:12" x14ac:dyDescent="0.25">
      <c r="A12" s="55"/>
      <c r="B12" s="55"/>
      <c r="C12" s="7"/>
      <c r="D12" s="7"/>
      <c r="E12" s="7" t="s">
        <v>51</v>
      </c>
      <c r="F12" s="7"/>
      <c r="G12" s="7"/>
      <c r="H12" s="39"/>
      <c r="I12" s="39"/>
      <c r="J12" s="7"/>
      <c r="K12" s="14"/>
      <c r="L12" s="36"/>
    </row>
    <row r="13" spans="1:12" x14ac:dyDescent="0.25">
      <c r="A13" s="56"/>
      <c r="B13" s="56"/>
      <c r="C13" s="7"/>
      <c r="D13" s="7"/>
      <c r="E13" s="7"/>
      <c r="F13" s="7"/>
      <c r="G13" s="7" t="s">
        <v>1407</v>
      </c>
      <c r="H13" s="39">
        <f>SUM(H4:H12)</f>
        <v>3600</v>
      </c>
      <c r="I13" s="39">
        <f>SUM(I4:I12)</f>
        <v>100</v>
      </c>
      <c r="J13" s="7"/>
      <c r="K13" s="14"/>
      <c r="L13" s="36"/>
    </row>
    <row r="17" spans="6:8" x14ac:dyDescent="0.25">
      <c r="G17" s="53"/>
    </row>
    <row r="18" spans="6:8" x14ac:dyDescent="0.25">
      <c r="F18" s="52"/>
      <c r="H18" s="53"/>
    </row>
    <row r="19" spans="6:8" x14ac:dyDescent="0.25">
      <c r="F19" s="52"/>
    </row>
  </sheetData>
  <autoFilter ref="A3:L519"/>
  <mergeCells count="2">
    <mergeCell ref="B4:B13"/>
    <mergeCell ref="A4:A13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6" sqref="E26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2020-06-29T07:51:41Z</cp:lastPrinted>
  <dcterms:created xsi:type="dcterms:W3CDTF">2018-08-13T06:34:16Z</dcterms:created>
  <dcterms:modified xsi:type="dcterms:W3CDTF">2020-07-27T04:33:52Z</dcterms:modified>
</cp:coreProperties>
</file>