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2" i="2" l="1"/>
  <c r="I11" i="2"/>
  <c r="K11" i="2" s="1"/>
  <c r="I10" i="2"/>
  <c r="K10" i="2" s="1"/>
  <c r="I9" i="2"/>
  <c r="K9" i="2" s="1"/>
  <c r="I8" i="2"/>
  <c r="K8" i="2" s="1"/>
  <c r="I7" i="2"/>
  <c r="K7" i="2" s="1"/>
  <c r="I6" i="2"/>
  <c r="K6" i="2" s="1"/>
  <c r="I5" i="2"/>
  <c r="K5" i="2" s="1"/>
  <c r="L43" i="1" l="1"/>
  <c r="K40" i="1"/>
  <c r="K39" i="1"/>
  <c r="K42" i="1"/>
  <c r="H40" i="1"/>
  <c r="H39" i="1"/>
  <c r="K38" i="1"/>
  <c r="K37" i="1"/>
  <c r="K36" i="1"/>
  <c r="L41" i="1" s="1"/>
  <c r="L45" i="1" s="1"/>
  <c r="H4" i="1" l="1"/>
  <c r="K4" i="1" s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L33" i="1" l="1"/>
  <c r="L35" i="1"/>
  <c r="L5" i="1"/>
</calcChain>
</file>

<file path=xl/sharedStrings.xml><?xml version="1.0" encoding="utf-8"?>
<sst xmlns="http://schemas.openxmlformats.org/spreadsheetml/2006/main" count="101" uniqueCount="74">
  <si>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</si>
  <si>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</si>
  <si>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</si>
  <si>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</si>
  <si>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</si>
  <si>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</si>
  <si>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</si>
  <si>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</si>
  <si>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</si>
  <si>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</si>
  <si>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</si>
  <si>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</si>
  <si>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</si>
  <si>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</si>
  <si>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VYNIL NAMA TOKO</t>
  </si>
  <si>
    <t>VYNIL KETEBALAN 340GR</t>
  </si>
  <si>
    <t>PASAR GODONG</t>
  </si>
  <si>
    <t>PASAR KUWU</t>
  </si>
  <si>
    <t>PASAR WIROSARI</t>
  </si>
  <si>
    <t>PASAR KUNDURAN</t>
  </si>
  <si>
    <t>PASAR PULE</t>
  </si>
  <si>
    <t>PASAR TODANAN</t>
  </si>
  <si>
    <t>PASAR PLAZA CEPU</t>
  </si>
  <si>
    <t>PASAR NGAWEN</t>
  </si>
  <si>
    <t>PASAR RANDUBLATUNG</t>
  </si>
  <si>
    <t>PASAR WULUNG</t>
  </si>
  <si>
    <t>KUDUS</t>
  </si>
  <si>
    <t>PASAR PURI</t>
  </si>
  <si>
    <t>SUB TOTAL</t>
  </si>
  <si>
    <t>BIAYA PEMASANGAN PNT</t>
  </si>
  <si>
    <t>PASAR MEDANG</t>
  </si>
  <si>
    <t xml:space="preserve">PASAR INDUK PURWODADI </t>
  </si>
  <si>
    <t>PASAR BADONG</t>
  </si>
  <si>
    <t>PASAR BLORA</t>
  </si>
  <si>
    <t>PASAR JIKEN</t>
  </si>
  <si>
    <t xml:space="preserve">PASAR JEPON </t>
  </si>
  <si>
    <t xml:space="preserve">PASAR INDUK CEPU </t>
  </si>
  <si>
    <t>PASAR NGLEJOK</t>
  </si>
  <si>
    <t xml:space="preserve">PASAR SULUR </t>
  </si>
  <si>
    <t>PASAR KRADENAN</t>
  </si>
  <si>
    <t xml:space="preserve">PASAR TAYU </t>
  </si>
  <si>
    <t>PASAR BULUMANIS</t>
  </si>
  <si>
    <t>PASAR TRANGKIL</t>
  </si>
  <si>
    <t>PASAR REMBANG</t>
  </si>
  <si>
    <t>PASAR JUWANA</t>
  </si>
  <si>
    <t>PASAR KAYEN</t>
  </si>
  <si>
    <t>BRANDING GONDOLA</t>
  </si>
  <si>
    <t>GRAND TOTAL</t>
  </si>
  <si>
    <t>PASAR BITINGAN</t>
  </si>
  <si>
    <t>PAPAN NAMA TOKO</t>
  </si>
  <si>
    <t>SAUDARA SWALAYAN</t>
  </si>
  <si>
    <t>TAHUNAN JEPARA</t>
  </si>
  <si>
    <t>RINCIAN AKTIFITAS PROMOSI DAN KEBUTUHAN BIAYA LPAP AGUSTUS 2020</t>
  </si>
  <si>
    <t>KABEL TIS</t>
  </si>
  <si>
    <t>STICKER LAMINASI BOOT</t>
  </si>
  <si>
    <t>1 SET</t>
  </si>
  <si>
    <t>BRANDING ROMBONG PKK</t>
  </si>
  <si>
    <t>BRANDING BOOT</t>
  </si>
  <si>
    <t>STICKER VYNIL LAMINASI MOTOR VIAR</t>
  </si>
  <si>
    <t>STICKER VYNIL  LAMINASI MOTOR NAZOMI</t>
  </si>
  <si>
    <t>IMPRA BOARD + STICKER VINYL LAMINASI ROMBONG PSK</t>
  </si>
  <si>
    <t>IMPRA BOARD + STICKER VYNIL LAMINASI ROMBONG PSK</t>
  </si>
  <si>
    <t>RINCIAN AKTIFITAS PROMOSI</t>
  </si>
  <si>
    <t>HARGA/m2</t>
  </si>
  <si>
    <t>TOTAL</t>
  </si>
  <si>
    <t>VYNIL NAMA  TOKO</t>
  </si>
  <si>
    <t>VYNIL NAMA TOKO SPEC KETEBALAN BAHAN 340GR</t>
  </si>
  <si>
    <t>HJ. YAKMI ; PASAR BITINGAN</t>
  </si>
  <si>
    <t>MU'AYANAH ; PASAR BITINGAN</t>
  </si>
  <si>
    <t>SUJATMI ; PASAR BITINGAN</t>
  </si>
  <si>
    <t>ENI - MUSA ; PASAR BITINGAN</t>
  </si>
  <si>
    <t>DARSILAH ; PASAR BITINGAN</t>
  </si>
  <si>
    <t>HERSI ; PASAR BITINGAN</t>
  </si>
  <si>
    <t>BU SITI POJOK ; PASAR BITINGAN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</si>
</sst>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</cellStyleXfs>
  <cellXfs count="8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7" fillId="0" borderId="9" xfId="3" applyFont="1" applyFill="1" applyBorder="1"/>
    <xf numFmtId="0" fontId="7" fillId="0" borderId="9" xfId="0" applyFont="1" applyFill="1" applyBorder="1"/>
    <xf numFmtId="0" fontId="7" fillId="0" borderId="9" xfId="4" applyFont="1" applyFill="1" applyBorder="1" applyAlignment="1">
      <alignment horizontal="center"/>
    </xf>
    <xf numFmtId="41" fontId="7" fillId="0" borderId="9" xfId="2" applyFont="1" applyFill="1" applyBorder="1" applyAlignment="1">
      <alignment horizontal="center"/>
    </xf>
    <xf numFmtId="41" fontId="5" fillId="0" borderId="9" xfId="2" applyFont="1" applyBorder="1"/>
    <xf numFmtId="41" fontId="4" fillId="0" borderId="7" xfId="2" applyFont="1" applyBorder="1"/>
    <xf numFmtId="0" fontId="5" fillId="0" borderId="10" xfId="0" applyFont="1" applyFill="1" applyBorder="1"/>
    <xf numFmtId="0" fontId="5" fillId="0" borderId="8" xfId="0" applyFont="1" applyFill="1" applyBorder="1"/>
    <xf numFmtId="0" fontId="5" fillId="0" borderId="8" xfId="0" applyFont="1" applyBorder="1"/>
    <xf numFmtId="15" fontId="6" fillId="0" borderId="8" xfId="0" applyNumberFormat="1" applyFont="1" applyBorder="1"/>
    <xf numFmtId="0" fontId="5" fillId="0" borderId="1" xfId="0" applyFont="1" applyBorder="1"/>
    <xf numFmtId="41" fontId="4" fillId="3" borderId="1" xfId="2" applyFont="1" applyFill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8" xfId="1" applyNumberFormat="1" applyFont="1" applyFill="1" applyBorder="1" applyAlignment="1">
      <alignment horizontal="center"/>
    </xf>
    <xf numFmtId="41" fontId="5" fillId="0" borderId="8" xfId="2" applyFont="1" applyFill="1" applyBorder="1"/>
    <xf numFmtId="41" fontId="4" fillId="4" borderId="8" xfId="2" applyFont="1" applyFill="1" applyBorder="1"/>
    <xf numFmtId="41" fontId="4" fillId="0" borderId="8" xfId="2" applyFont="1" applyFill="1" applyBorder="1"/>
    <xf numFmtId="41" fontId="4" fillId="5" borderId="8" xfId="2" applyFont="1" applyFill="1" applyBorder="1"/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165" fontId="4" fillId="0" borderId="8" xfId="1" applyNumberFormat="1" applyFont="1" applyFill="1" applyBorder="1" applyAlignment="1">
      <alignment horizontal="center"/>
    </xf>
    <xf numFmtId="165" fontId="4" fillId="0" borderId="8" xfId="0" applyNumberFormat="1" applyFont="1" applyFill="1" applyBorder="1" applyAlignment="1">
      <alignment horizontal="center"/>
    </xf>
    <xf numFmtId="41" fontId="4" fillId="8" borderId="8" xfId="2" applyFont="1" applyFill="1" applyBorder="1"/>
    <xf numFmtId="15" fontId="5" fillId="0" borderId="9" xfId="0" applyNumberFormat="1" applyFont="1" applyBorder="1"/>
    <xf numFmtId="41" fontId="4" fillId="9" borderId="8" xfId="2" applyFont="1" applyFill="1" applyBorder="1"/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/>
    <xf numFmtId="164" fontId="11" fillId="0" borderId="8" xfId="0" applyNumberFormat="1" applyFont="1" applyBorder="1"/>
    <xf numFmtId="0" fontId="12" fillId="0" borderId="0" xfId="0" applyFont="1" applyAlignment="1">
      <alignment horizontal="left"/>
    </xf>
    <xf numFmtId="165" fontId="11" fillId="0" borderId="8" xfId="0" applyNumberFormat="1" applyFont="1" applyBorder="1" applyAlignment="1">
      <alignment horizontal="center"/>
    </xf>
    <xf numFmtId="0" fontId="11" fillId="0" borderId="8" xfId="0" applyNumberFormat="1" applyFont="1" applyFill="1" applyBorder="1" applyAlignment="1" applyProtection="1">
      <alignment horizontal="right" vertical="center"/>
    </xf>
    <xf numFmtId="41" fontId="10" fillId="0" borderId="8" xfId="2" applyFont="1" applyBorder="1"/>
    <xf numFmtId="0" fontId="11" fillId="0" borderId="8" xfId="0" applyNumberFormat="1" applyFont="1" applyFill="1" applyBorder="1" applyAlignment="1" applyProtection="1">
      <alignment horizontal="left"/>
    </xf>
    <xf numFmtId="165" fontId="9" fillId="7" borderId="8" xfId="0" applyNumberFormat="1" applyFont="1" applyFill="1" applyBorder="1"/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41" fontId="2" fillId="6" borderId="15" xfId="2" applyFont="1" applyFill="1" applyBorder="1" applyAlignment="1">
      <alignment vertical="center"/>
    </xf>
    <xf numFmtId="41" fontId="2" fillId="6" borderId="9" xfId="2" applyFont="1" applyFill="1" applyBorder="1" applyAlignment="1">
      <alignment vertic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1" fontId="10" fillId="0" borderId="1" xfId="2" applyFont="1" applyBorder="1" applyAlignment="1">
      <alignment horizontal="center" vertical="center"/>
    </xf>
    <xf numFmtId="41" fontId="10" fillId="0" borderId="9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="80" zoomScaleNormal="80" workbookViewId="0"/>
  </sheetViews>
  <sheetFormatPr defaultRowHeight="12.75" x14ac:dyDescent="0.2"/>
  <cols>
    <col min="1" max="1" width="4.5703125" style="6" customWidth="1"/>
    <col min="2" max="2" width="23.140625" style="6" bestFit="1" customWidth="1"/>
    <col min="3" max="3" width="10.7109375" style="6" customWidth="1"/>
    <col min="4" max="4" width="47.85546875" style="6" bestFit="1" customWidth="1"/>
    <col min="5" max="5" width="31" style="6" customWidth="1"/>
    <col min="6" max="6" width="11.5703125" style="6" customWidth="1"/>
    <col min="7" max="10" width="11" style="6" customWidth="1"/>
    <col min="11" max="11" width="13.85546875" style="31" bestFit="1" customWidth="1"/>
    <col min="12" max="12" width="16" style="32" bestFit="1" customWidth="1"/>
    <col min="13" max="13" width="64.28515625" style="6" bestFit="1" customWidth="1"/>
    <col min="14" max="16384" width="9.140625" style="6"/>
  </cols>
  <sheetData>
    <row r="1" spans="1:13" s="3" customFormat="1" ht="15.75" x14ac:dyDescent="0.25">
      <c r="A1" s="1" t="s">
        <v>52</v>
      </c>
      <c r="B1" s="2"/>
      <c r="C1" s="1"/>
      <c r="D1" s="2"/>
      <c r="K1" s="4"/>
      <c r="L1" s="5"/>
    </row>
    <row r="2" spans="1:13" x14ac:dyDescent="0.2">
      <c r="A2" s="71" t="s">
        <v>0</v>
      </c>
      <c r="B2" s="71" t="s">
        <v>1</v>
      </c>
      <c r="C2" s="71" t="s">
        <v>2</v>
      </c>
      <c r="D2" s="71" t="s">
        <v>3</v>
      </c>
      <c r="E2" s="71" t="s">
        <v>4</v>
      </c>
      <c r="F2" s="73" t="s">
        <v>5</v>
      </c>
      <c r="G2" s="74"/>
      <c r="H2" s="71" t="s">
        <v>6</v>
      </c>
      <c r="I2" s="71" t="s">
        <v>7</v>
      </c>
      <c r="J2" s="75" t="s">
        <v>8</v>
      </c>
      <c r="K2" s="77" t="s">
        <v>9</v>
      </c>
      <c r="L2" s="77" t="s">
        <v>10</v>
      </c>
      <c r="M2" s="71" t="s">
        <v>11</v>
      </c>
    </row>
    <row r="3" spans="1:13" ht="15.75" customHeight="1" thickBot="1" x14ac:dyDescent="0.25">
      <c r="A3" s="72"/>
      <c r="B3" s="72"/>
      <c r="C3" s="72"/>
      <c r="D3" s="72"/>
      <c r="E3" s="72"/>
      <c r="F3" s="7" t="s">
        <v>12</v>
      </c>
      <c r="G3" s="7" t="s">
        <v>13</v>
      </c>
      <c r="H3" s="72"/>
      <c r="I3" s="72"/>
      <c r="J3" s="76"/>
      <c r="K3" s="78"/>
      <c r="L3" s="78"/>
      <c r="M3" s="72"/>
    </row>
    <row r="4" spans="1:13" x14ac:dyDescent="0.2">
      <c r="A4" s="8">
        <v>1</v>
      </c>
      <c r="B4" s="9" t="s">
        <v>14</v>
      </c>
      <c r="C4" s="10">
        <v>44046</v>
      </c>
      <c r="D4" s="11" t="s">
        <v>48</v>
      </c>
      <c r="E4" s="12" t="s">
        <v>26</v>
      </c>
      <c r="F4" s="13">
        <v>3</v>
      </c>
      <c r="G4" s="13">
        <v>2</v>
      </c>
      <c r="H4" s="13">
        <f>F4*G4</f>
        <v>6</v>
      </c>
      <c r="I4" s="13">
        <v>7</v>
      </c>
      <c r="J4" s="14">
        <v>25000</v>
      </c>
      <c r="K4" s="15">
        <f>H4*I4*J4</f>
        <v>1050000</v>
      </c>
      <c r="L4" s="16"/>
      <c r="M4" s="17" t="s">
        <v>15</v>
      </c>
    </row>
    <row r="5" spans="1:13" ht="13.5" thickBot="1" x14ac:dyDescent="0.25">
      <c r="A5" s="19"/>
      <c r="B5" s="19"/>
      <c r="C5" s="19"/>
      <c r="D5" s="19"/>
      <c r="E5" s="21"/>
      <c r="F5" s="48" t="s">
        <v>28</v>
      </c>
      <c r="G5" s="49"/>
      <c r="H5" s="49"/>
      <c r="I5" s="49"/>
      <c r="J5" s="49"/>
      <c r="K5" s="50"/>
      <c r="L5" s="22">
        <f>SUM(K4:K4)</f>
        <v>1050000</v>
      </c>
      <c r="M5" s="19"/>
    </row>
    <row r="6" spans="1:13" x14ac:dyDescent="0.2">
      <c r="A6" s="8">
        <v>2</v>
      </c>
      <c r="B6" s="9" t="s">
        <v>49</v>
      </c>
      <c r="C6" s="10">
        <v>44046</v>
      </c>
      <c r="D6" s="23" t="s">
        <v>29</v>
      </c>
      <c r="E6" s="18" t="s">
        <v>23</v>
      </c>
      <c r="F6" s="24"/>
      <c r="G6" s="24"/>
      <c r="H6" s="24"/>
      <c r="I6" s="25">
        <v>14</v>
      </c>
      <c r="J6" s="26">
        <v>10000</v>
      </c>
      <c r="K6" s="26">
        <f>I6*J6</f>
        <v>140000</v>
      </c>
      <c r="L6" s="27"/>
      <c r="M6" s="18"/>
    </row>
    <row r="7" spans="1:13" x14ac:dyDescent="0.2">
      <c r="A7" s="23"/>
      <c r="B7" s="23"/>
      <c r="C7" s="10">
        <v>44069</v>
      </c>
      <c r="D7" s="23"/>
      <c r="E7" s="18" t="s">
        <v>24</v>
      </c>
      <c r="F7" s="24"/>
      <c r="G7" s="24"/>
      <c r="H7" s="24"/>
      <c r="I7" s="25">
        <v>5</v>
      </c>
      <c r="J7" s="26">
        <v>10000</v>
      </c>
      <c r="K7" s="26">
        <f t="shared" ref="K7:K32" si="0">I7*J7</f>
        <v>50000</v>
      </c>
      <c r="L7" s="27"/>
      <c r="M7" s="18"/>
    </row>
    <row r="8" spans="1:13" x14ac:dyDescent="0.2">
      <c r="A8" s="23"/>
      <c r="B8" s="23"/>
      <c r="C8" s="10">
        <v>44055</v>
      </c>
      <c r="D8" s="23"/>
      <c r="E8" s="18" t="s">
        <v>25</v>
      </c>
      <c r="F8" s="24"/>
      <c r="G8" s="24"/>
      <c r="H8" s="24"/>
      <c r="I8" s="25">
        <v>8</v>
      </c>
      <c r="J8" s="26">
        <v>10000</v>
      </c>
      <c r="K8" s="26">
        <f t="shared" si="0"/>
        <v>80000</v>
      </c>
      <c r="L8" s="27"/>
      <c r="M8" s="18"/>
    </row>
    <row r="9" spans="1:13" x14ac:dyDescent="0.2">
      <c r="A9" s="23"/>
      <c r="B9" s="23"/>
      <c r="C9" s="10">
        <v>44051</v>
      </c>
      <c r="D9" s="23"/>
      <c r="E9" s="18" t="s">
        <v>20</v>
      </c>
      <c r="F9" s="24"/>
      <c r="G9" s="24"/>
      <c r="H9" s="24"/>
      <c r="I9" s="25">
        <v>11</v>
      </c>
      <c r="J9" s="26">
        <v>10000</v>
      </c>
      <c r="K9" s="26">
        <f t="shared" si="0"/>
        <v>110000</v>
      </c>
      <c r="L9" s="27"/>
      <c r="M9" s="18"/>
    </row>
    <row r="10" spans="1:13" x14ac:dyDescent="0.2">
      <c r="A10" s="23"/>
      <c r="B10" s="23"/>
      <c r="C10" s="10">
        <v>44065</v>
      </c>
      <c r="D10" s="23"/>
      <c r="E10" s="18" t="s">
        <v>30</v>
      </c>
      <c r="F10" s="24"/>
      <c r="G10" s="24"/>
      <c r="H10" s="24"/>
      <c r="I10" s="25">
        <v>14</v>
      </c>
      <c r="J10" s="26">
        <v>10000</v>
      </c>
      <c r="K10" s="26">
        <f t="shared" si="0"/>
        <v>140000</v>
      </c>
      <c r="L10" s="27"/>
      <c r="M10" s="18"/>
    </row>
    <row r="11" spans="1:13" x14ac:dyDescent="0.2">
      <c r="A11" s="23"/>
      <c r="B11" s="23"/>
      <c r="C11" s="10">
        <v>44050</v>
      </c>
      <c r="D11" s="23"/>
      <c r="E11" s="18" t="s">
        <v>21</v>
      </c>
      <c r="F11" s="24"/>
      <c r="G11" s="24"/>
      <c r="H11" s="24"/>
      <c r="I11" s="25">
        <v>10</v>
      </c>
      <c r="J11" s="26">
        <v>10000</v>
      </c>
      <c r="K11" s="26">
        <f t="shared" si="0"/>
        <v>100000</v>
      </c>
      <c r="L11" s="27"/>
      <c r="M11" s="18"/>
    </row>
    <row r="12" spans="1:13" x14ac:dyDescent="0.2">
      <c r="A12" s="23"/>
      <c r="B12" s="23"/>
      <c r="C12" s="10">
        <v>44047</v>
      </c>
      <c r="D12" s="23"/>
      <c r="E12" s="18" t="s">
        <v>22</v>
      </c>
      <c r="F12" s="24"/>
      <c r="G12" s="24"/>
      <c r="H12" s="24"/>
      <c r="I12" s="25">
        <v>5</v>
      </c>
      <c r="J12" s="26">
        <v>10000</v>
      </c>
      <c r="K12" s="26">
        <f t="shared" si="0"/>
        <v>50000</v>
      </c>
      <c r="L12" s="27"/>
      <c r="M12" s="18"/>
    </row>
    <row r="13" spans="1:13" x14ac:dyDescent="0.2">
      <c r="A13" s="23"/>
      <c r="B13" s="23"/>
      <c r="C13" s="10">
        <v>44053</v>
      </c>
      <c r="D13" s="23"/>
      <c r="E13" s="18" t="s">
        <v>16</v>
      </c>
      <c r="F13" s="24"/>
      <c r="G13" s="24"/>
      <c r="H13" s="24"/>
      <c r="I13" s="25">
        <v>14</v>
      </c>
      <c r="J13" s="26">
        <v>10000</v>
      </c>
      <c r="K13" s="26">
        <f t="shared" si="0"/>
        <v>140000</v>
      </c>
      <c r="L13" s="27"/>
      <c r="M13" s="18"/>
    </row>
    <row r="14" spans="1:13" x14ac:dyDescent="0.2">
      <c r="A14" s="23"/>
      <c r="B14" s="23"/>
      <c r="C14" s="10">
        <v>44054</v>
      </c>
      <c r="D14" s="23"/>
      <c r="E14" s="18" t="s">
        <v>31</v>
      </c>
      <c r="F14" s="24"/>
      <c r="G14" s="24"/>
      <c r="H14" s="24"/>
      <c r="I14" s="25">
        <v>25</v>
      </c>
      <c r="J14" s="26">
        <v>10000</v>
      </c>
      <c r="K14" s="26">
        <f t="shared" si="0"/>
        <v>250000</v>
      </c>
      <c r="L14" s="27"/>
      <c r="M14" s="18"/>
    </row>
    <row r="15" spans="1:13" x14ac:dyDescent="0.2">
      <c r="A15" s="23"/>
      <c r="B15" s="23"/>
      <c r="C15" s="10">
        <v>44056</v>
      </c>
      <c r="D15" s="23"/>
      <c r="E15" s="18" t="s">
        <v>32</v>
      </c>
      <c r="F15" s="24"/>
      <c r="G15" s="24"/>
      <c r="H15" s="24"/>
      <c r="I15" s="25">
        <v>4</v>
      </c>
      <c r="J15" s="26">
        <v>10000</v>
      </c>
      <c r="K15" s="26">
        <f t="shared" si="0"/>
        <v>40000</v>
      </c>
      <c r="L15" s="27"/>
      <c r="M15" s="18"/>
    </row>
    <row r="16" spans="1:13" x14ac:dyDescent="0.2">
      <c r="A16" s="23"/>
      <c r="B16" s="23"/>
      <c r="C16" s="10">
        <v>44070</v>
      </c>
      <c r="D16" s="23"/>
      <c r="E16" s="18" t="s">
        <v>33</v>
      </c>
      <c r="F16" s="24"/>
      <c r="G16" s="24"/>
      <c r="H16" s="24"/>
      <c r="I16" s="25">
        <v>11</v>
      </c>
      <c r="J16" s="26">
        <v>10000</v>
      </c>
      <c r="K16" s="26">
        <f t="shared" si="0"/>
        <v>110000</v>
      </c>
      <c r="L16" s="27"/>
      <c r="M16" s="18"/>
    </row>
    <row r="17" spans="1:13" x14ac:dyDescent="0.2">
      <c r="A17" s="23"/>
      <c r="B17" s="23"/>
      <c r="C17" s="10">
        <v>44048</v>
      </c>
      <c r="D17" s="23"/>
      <c r="E17" s="18" t="s">
        <v>34</v>
      </c>
      <c r="F17" s="24"/>
      <c r="G17" s="24"/>
      <c r="H17" s="24"/>
      <c r="I17" s="25">
        <v>3</v>
      </c>
      <c r="J17" s="26">
        <v>10000</v>
      </c>
      <c r="K17" s="26">
        <f t="shared" si="0"/>
        <v>30000</v>
      </c>
      <c r="L17" s="27"/>
      <c r="M17" s="18"/>
    </row>
    <row r="18" spans="1:13" x14ac:dyDescent="0.2">
      <c r="A18" s="23"/>
      <c r="B18" s="23"/>
      <c r="C18" s="10">
        <v>44062</v>
      </c>
      <c r="D18" s="23"/>
      <c r="E18" s="18" t="s">
        <v>35</v>
      </c>
      <c r="F18" s="24"/>
      <c r="G18" s="24"/>
      <c r="H18" s="24"/>
      <c r="I18" s="25">
        <v>11</v>
      </c>
      <c r="J18" s="26">
        <v>10000</v>
      </c>
      <c r="K18" s="26">
        <f t="shared" si="0"/>
        <v>110000</v>
      </c>
      <c r="L18" s="27"/>
      <c r="M18" s="18"/>
    </row>
    <row r="19" spans="1:13" x14ac:dyDescent="0.2">
      <c r="A19" s="23"/>
      <c r="B19" s="23"/>
      <c r="C19" s="10">
        <v>44047</v>
      </c>
      <c r="D19" s="23"/>
      <c r="E19" s="18" t="s">
        <v>36</v>
      </c>
      <c r="F19" s="24"/>
      <c r="G19" s="24"/>
      <c r="H19" s="24"/>
      <c r="I19" s="25">
        <v>8</v>
      </c>
      <c r="J19" s="26">
        <v>10000</v>
      </c>
      <c r="K19" s="26">
        <f t="shared" si="0"/>
        <v>80000</v>
      </c>
      <c r="L19" s="27"/>
      <c r="M19" s="18"/>
    </row>
    <row r="20" spans="1:13" x14ac:dyDescent="0.2">
      <c r="A20" s="23"/>
      <c r="B20" s="23"/>
      <c r="C20" s="10">
        <v>44067</v>
      </c>
      <c r="D20" s="23"/>
      <c r="E20" s="18" t="s">
        <v>37</v>
      </c>
      <c r="F20" s="24"/>
      <c r="G20" s="24"/>
      <c r="H20" s="24"/>
      <c r="I20" s="25">
        <v>7</v>
      </c>
      <c r="J20" s="26">
        <v>10000</v>
      </c>
      <c r="K20" s="26">
        <f t="shared" si="0"/>
        <v>70000</v>
      </c>
      <c r="L20" s="27"/>
      <c r="M20" s="18"/>
    </row>
    <row r="21" spans="1:13" x14ac:dyDescent="0.2">
      <c r="A21" s="23"/>
      <c r="B21" s="23"/>
      <c r="C21" s="10">
        <v>44044</v>
      </c>
      <c r="D21" s="23"/>
      <c r="E21" s="18" t="s">
        <v>17</v>
      </c>
      <c r="F21" s="24"/>
      <c r="G21" s="24"/>
      <c r="H21" s="24"/>
      <c r="I21" s="25">
        <v>5</v>
      </c>
      <c r="J21" s="26">
        <v>10000</v>
      </c>
      <c r="K21" s="26">
        <f t="shared" si="0"/>
        <v>50000</v>
      </c>
      <c r="L21" s="27"/>
      <c r="M21" s="18"/>
    </row>
    <row r="22" spans="1:13" x14ac:dyDescent="0.2">
      <c r="A22" s="23"/>
      <c r="B22" s="23"/>
      <c r="C22" s="10">
        <v>44049</v>
      </c>
      <c r="D22" s="23"/>
      <c r="E22" s="18" t="s">
        <v>18</v>
      </c>
      <c r="F22" s="24"/>
      <c r="G22" s="24"/>
      <c r="H22" s="24"/>
      <c r="I22" s="25">
        <v>8</v>
      </c>
      <c r="J22" s="26">
        <v>10000</v>
      </c>
      <c r="K22" s="26">
        <f t="shared" si="0"/>
        <v>80000</v>
      </c>
      <c r="L22" s="27"/>
      <c r="M22" s="18"/>
    </row>
    <row r="23" spans="1:13" x14ac:dyDescent="0.2">
      <c r="A23" s="23"/>
      <c r="B23" s="23"/>
      <c r="C23" s="10">
        <v>44058</v>
      </c>
      <c r="D23" s="23"/>
      <c r="E23" s="18" t="s">
        <v>38</v>
      </c>
      <c r="F23" s="24"/>
      <c r="G23" s="24"/>
      <c r="H23" s="24"/>
      <c r="I23" s="25">
        <v>5</v>
      </c>
      <c r="J23" s="26">
        <v>10000</v>
      </c>
      <c r="K23" s="26">
        <f t="shared" si="0"/>
        <v>50000</v>
      </c>
      <c r="L23" s="27"/>
      <c r="M23" s="18"/>
    </row>
    <row r="24" spans="1:13" x14ac:dyDescent="0.2">
      <c r="A24" s="23"/>
      <c r="B24" s="23"/>
      <c r="C24" s="10">
        <v>44072</v>
      </c>
      <c r="D24" s="23"/>
      <c r="E24" s="18" t="s">
        <v>39</v>
      </c>
      <c r="F24" s="24"/>
      <c r="G24" s="24"/>
      <c r="H24" s="24"/>
      <c r="I24" s="25">
        <v>10</v>
      </c>
      <c r="J24" s="26">
        <v>10000</v>
      </c>
      <c r="K24" s="26">
        <f t="shared" si="0"/>
        <v>100000</v>
      </c>
      <c r="L24" s="27"/>
      <c r="M24" s="18"/>
    </row>
    <row r="25" spans="1:13" x14ac:dyDescent="0.2">
      <c r="A25" s="23"/>
      <c r="B25" s="23"/>
      <c r="C25" s="10">
        <v>44057</v>
      </c>
      <c r="D25" s="23"/>
      <c r="E25" s="18" t="s">
        <v>19</v>
      </c>
      <c r="F25" s="24"/>
      <c r="G25" s="24"/>
      <c r="H25" s="24"/>
      <c r="I25" s="25">
        <v>8</v>
      </c>
      <c r="J25" s="26">
        <v>10000</v>
      </c>
      <c r="K25" s="26">
        <f t="shared" si="0"/>
        <v>80000</v>
      </c>
      <c r="L25" s="27"/>
      <c r="M25" s="18"/>
    </row>
    <row r="26" spans="1:13" x14ac:dyDescent="0.2">
      <c r="A26" s="23"/>
      <c r="B26" s="23"/>
      <c r="C26" s="10">
        <v>44048</v>
      </c>
      <c r="D26" s="23"/>
      <c r="E26" s="18" t="s">
        <v>40</v>
      </c>
      <c r="F26" s="24"/>
      <c r="G26" s="24"/>
      <c r="H26" s="24"/>
      <c r="I26" s="25">
        <v>7</v>
      </c>
      <c r="J26" s="26">
        <v>10000</v>
      </c>
      <c r="K26" s="26">
        <f t="shared" si="0"/>
        <v>70000</v>
      </c>
      <c r="L26" s="27"/>
      <c r="M26" s="18"/>
    </row>
    <row r="27" spans="1:13" x14ac:dyDescent="0.2">
      <c r="A27" s="23"/>
      <c r="B27" s="23"/>
      <c r="C27" s="10">
        <v>44047</v>
      </c>
      <c r="D27" s="23"/>
      <c r="E27" s="18" t="s">
        <v>41</v>
      </c>
      <c r="F27" s="24"/>
      <c r="G27" s="24"/>
      <c r="H27" s="24"/>
      <c r="I27" s="25">
        <v>5</v>
      </c>
      <c r="J27" s="26">
        <v>10000</v>
      </c>
      <c r="K27" s="26">
        <f t="shared" si="0"/>
        <v>50000</v>
      </c>
      <c r="L27" s="27"/>
      <c r="M27" s="18"/>
    </row>
    <row r="28" spans="1:13" x14ac:dyDescent="0.2">
      <c r="A28" s="23"/>
      <c r="B28" s="23"/>
      <c r="C28" s="10">
        <v>44046</v>
      </c>
      <c r="D28" s="23"/>
      <c r="E28" s="18" t="s">
        <v>42</v>
      </c>
      <c r="F28" s="24"/>
      <c r="G28" s="24"/>
      <c r="H28" s="24"/>
      <c r="I28" s="25">
        <v>5</v>
      </c>
      <c r="J28" s="26">
        <v>10000</v>
      </c>
      <c r="K28" s="26">
        <f t="shared" si="0"/>
        <v>50000</v>
      </c>
      <c r="L28" s="27"/>
      <c r="M28" s="18"/>
    </row>
    <row r="29" spans="1:13" x14ac:dyDescent="0.2">
      <c r="A29" s="23"/>
      <c r="B29" s="23"/>
      <c r="C29" s="10">
        <v>44057</v>
      </c>
      <c r="D29" s="23"/>
      <c r="E29" s="18" t="s">
        <v>27</v>
      </c>
      <c r="F29" s="24"/>
      <c r="G29" s="24"/>
      <c r="H29" s="24"/>
      <c r="I29" s="25">
        <v>9</v>
      </c>
      <c r="J29" s="26">
        <v>10000</v>
      </c>
      <c r="K29" s="26">
        <f t="shared" si="0"/>
        <v>90000</v>
      </c>
      <c r="L29" s="27"/>
      <c r="M29" s="18"/>
    </row>
    <row r="30" spans="1:13" x14ac:dyDescent="0.2">
      <c r="A30" s="23"/>
      <c r="B30" s="23"/>
      <c r="C30" s="10">
        <v>44054</v>
      </c>
      <c r="D30" s="23"/>
      <c r="E30" s="18" t="s">
        <v>43</v>
      </c>
      <c r="F30" s="24"/>
      <c r="G30" s="24"/>
      <c r="H30" s="24"/>
      <c r="I30" s="25">
        <v>5</v>
      </c>
      <c r="J30" s="26">
        <v>10000</v>
      </c>
      <c r="K30" s="26">
        <f t="shared" si="0"/>
        <v>50000</v>
      </c>
      <c r="L30" s="27"/>
      <c r="M30" s="18"/>
    </row>
    <row r="31" spans="1:13" x14ac:dyDescent="0.2">
      <c r="A31" s="23"/>
      <c r="B31" s="23"/>
      <c r="C31" s="10">
        <v>44055</v>
      </c>
      <c r="D31" s="23"/>
      <c r="E31" s="18" t="s">
        <v>44</v>
      </c>
      <c r="F31" s="24"/>
      <c r="G31" s="24"/>
      <c r="H31" s="24"/>
      <c r="I31" s="25">
        <v>5</v>
      </c>
      <c r="J31" s="26">
        <v>10000</v>
      </c>
      <c r="K31" s="26">
        <f t="shared" si="0"/>
        <v>50000</v>
      </c>
      <c r="L31" s="27"/>
      <c r="M31" s="18"/>
    </row>
    <row r="32" spans="1:13" x14ac:dyDescent="0.2">
      <c r="A32" s="23"/>
      <c r="B32" s="23"/>
      <c r="C32" s="10">
        <v>44067</v>
      </c>
      <c r="D32" s="23"/>
      <c r="E32" s="18" t="s">
        <v>45</v>
      </c>
      <c r="F32" s="24"/>
      <c r="G32" s="24"/>
      <c r="H32" s="24"/>
      <c r="I32" s="25">
        <v>5</v>
      </c>
      <c r="J32" s="26">
        <v>10000</v>
      </c>
      <c r="K32" s="26">
        <f t="shared" si="0"/>
        <v>50000</v>
      </c>
      <c r="L32" s="27"/>
      <c r="M32" s="18"/>
    </row>
    <row r="33" spans="1:13" ht="13.5" thickBot="1" x14ac:dyDescent="0.25">
      <c r="A33" s="23"/>
      <c r="B33" s="23"/>
      <c r="C33" s="10"/>
      <c r="D33" s="23"/>
      <c r="E33" s="18"/>
      <c r="F33" s="51" t="s">
        <v>28</v>
      </c>
      <c r="G33" s="52"/>
      <c r="H33" s="52"/>
      <c r="I33" s="52"/>
      <c r="J33" s="52"/>
      <c r="K33" s="53"/>
      <c r="L33" s="28">
        <f>SUM(K6:K32)</f>
        <v>2270000</v>
      </c>
      <c r="M33" s="18"/>
    </row>
    <row r="34" spans="1:13" x14ac:dyDescent="0.2">
      <c r="A34" s="8">
        <v>3</v>
      </c>
      <c r="B34" s="9" t="s">
        <v>46</v>
      </c>
      <c r="C34" s="20">
        <v>44061</v>
      </c>
      <c r="D34" s="18" t="s">
        <v>50</v>
      </c>
      <c r="E34" s="6" t="s">
        <v>51</v>
      </c>
      <c r="F34" s="24"/>
      <c r="G34" s="24"/>
      <c r="H34" s="24"/>
      <c r="I34" s="25">
        <v>1</v>
      </c>
      <c r="J34" s="26">
        <v>350000</v>
      </c>
      <c r="K34" s="26">
        <f>I34*J34</f>
        <v>350000</v>
      </c>
      <c r="L34" s="29"/>
      <c r="M34" s="18"/>
    </row>
    <row r="35" spans="1:13" ht="13.5" thickBot="1" x14ac:dyDescent="0.25">
      <c r="A35" s="23"/>
      <c r="B35" s="23"/>
      <c r="C35" s="23"/>
      <c r="D35" s="23"/>
      <c r="E35" s="18"/>
      <c r="F35" s="54" t="s">
        <v>28</v>
      </c>
      <c r="G35" s="55"/>
      <c r="H35" s="55"/>
      <c r="I35" s="55"/>
      <c r="J35" s="55"/>
      <c r="K35" s="56"/>
      <c r="L35" s="30">
        <f>SUM(K34:K34)</f>
        <v>350000</v>
      </c>
      <c r="M35" s="18"/>
    </row>
    <row r="36" spans="1:13" x14ac:dyDescent="0.2">
      <c r="A36" s="8">
        <v>4</v>
      </c>
      <c r="B36" s="9" t="s">
        <v>56</v>
      </c>
      <c r="C36" s="37">
        <v>44054</v>
      </c>
      <c r="D36" s="23" t="s">
        <v>60</v>
      </c>
      <c r="E36" s="33"/>
      <c r="F36" s="24">
        <v>0.35</v>
      </c>
      <c r="G36" s="24">
        <v>0.4</v>
      </c>
      <c r="H36" s="24">
        <v>0.13999999999999999</v>
      </c>
      <c r="I36" s="24">
        <v>80</v>
      </c>
      <c r="J36" s="34">
        <v>30000</v>
      </c>
      <c r="K36" s="35">
        <f>I36*J36</f>
        <v>2400000</v>
      </c>
      <c r="L36" s="29"/>
      <c r="M36" s="18"/>
    </row>
    <row r="37" spans="1:13" x14ac:dyDescent="0.2">
      <c r="A37" s="23"/>
      <c r="B37" s="23"/>
      <c r="C37" s="37">
        <v>44054</v>
      </c>
      <c r="D37" s="23" t="s">
        <v>61</v>
      </c>
      <c r="E37" s="33"/>
      <c r="F37" s="24">
        <v>0.9</v>
      </c>
      <c r="G37" s="24">
        <v>0.3</v>
      </c>
      <c r="H37" s="24">
        <v>0.27</v>
      </c>
      <c r="I37" s="24">
        <v>40</v>
      </c>
      <c r="J37" s="34">
        <v>60000</v>
      </c>
      <c r="K37" s="35">
        <f>I37*J37</f>
        <v>2400000</v>
      </c>
      <c r="L37" s="29"/>
      <c r="M37" s="18"/>
    </row>
    <row r="38" spans="1:13" x14ac:dyDescent="0.2">
      <c r="A38" s="23"/>
      <c r="B38" s="23"/>
      <c r="C38" s="37">
        <v>44054</v>
      </c>
      <c r="D38" s="23" t="s">
        <v>53</v>
      </c>
      <c r="E38" s="33"/>
      <c r="F38" s="24"/>
      <c r="G38" s="24"/>
      <c r="H38" s="24"/>
      <c r="I38" s="24">
        <v>4</v>
      </c>
      <c r="J38" s="34">
        <v>42000</v>
      </c>
      <c r="K38" s="35">
        <f>I38*J38</f>
        <v>168000</v>
      </c>
      <c r="L38" s="29"/>
      <c r="M38" s="18"/>
    </row>
    <row r="39" spans="1:13" x14ac:dyDescent="0.2">
      <c r="A39" s="23"/>
      <c r="B39" s="23"/>
      <c r="C39" s="37">
        <v>44046</v>
      </c>
      <c r="D39" s="23" t="s">
        <v>58</v>
      </c>
      <c r="E39" s="33"/>
      <c r="F39" s="24">
        <v>1.2</v>
      </c>
      <c r="G39" s="24">
        <v>0.2</v>
      </c>
      <c r="H39" s="24">
        <f>F39*G39</f>
        <v>0.24</v>
      </c>
      <c r="I39" s="24">
        <v>2</v>
      </c>
      <c r="J39" s="34">
        <v>30000</v>
      </c>
      <c r="K39" s="34">
        <f>I39*J39</f>
        <v>60000</v>
      </c>
      <c r="L39" s="29"/>
      <c r="M39" s="18"/>
    </row>
    <row r="40" spans="1:13" x14ac:dyDescent="0.2">
      <c r="A40" s="23"/>
      <c r="B40" s="23"/>
      <c r="C40" s="37">
        <v>44046</v>
      </c>
      <c r="D40" s="23" t="s">
        <v>59</v>
      </c>
      <c r="E40" s="33"/>
      <c r="F40" s="24">
        <v>1.25</v>
      </c>
      <c r="G40" s="24">
        <v>0.2</v>
      </c>
      <c r="H40" s="24">
        <f>F40*G40</f>
        <v>0.25</v>
      </c>
      <c r="I40" s="24">
        <v>2</v>
      </c>
      <c r="J40" s="34">
        <v>30000</v>
      </c>
      <c r="K40" s="34">
        <f>I40*J40</f>
        <v>60000</v>
      </c>
      <c r="L40" s="29"/>
      <c r="M40" s="18"/>
    </row>
    <row r="41" spans="1:13" ht="13.5" thickBot="1" x14ac:dyDescent="0.25">
      <c r="A41" s="23"/>
      <c r="B41" s="23"/>
      <c r="C41" s="23"/>
      <c r="D41" s="23"/>
      <c r="E41" s="33"/>
      <c r="F41" s="65" t="s">
        <v>28</v>
      </c>
      <c r="G41" s="66"/>
      <c r="H41" s="66"/>
      <c r="I41" s="66"/>
      <c r="J41" s="66"/>
      <c r="K41" s="67"/>
      <c r="L41" s="36">
        <f>SUM(K36:K40)</f>
        <v>5088000</v>
      </c>
      <c r="M41" s="18"/>
    </row>
    <row r="42" spans="1:13" x14ac:dyDescent="0.2">
      <c r="A42" s="8">
        <v>5</v>
      </c>
      <c r="B42" s="9" t="s">
        <v>57</v>
      </c>
      <c r="C42" s="37">
        <v>44044</v>
      </c>
      <c r="D42" s="23" t="s">
        <v>54</v>
      </c>
      <c r="E42" s="33"/>
      <c r="F42" s="24"/>
      <c r="G42" s="24"/>
      <c r="H42" s="24"/>
      <c r="I42" s="24" t="s">
        <v>55</v>
      </c>
      <c r="J42" s="34">
        <v>320000</v>
      </c>
      <c r="K42" s="34">
        <f>J42</f>
        <v>320000</v>
      </c>
      <c r="L42" s="29"/>
      <c r="M42" s="18"/>
    </row>
    <row r="43" spans="1:13" x14ac:dyDescent="0.2">
      <c r="A43" s="23"/>
      <c r="B43" s="23"/>
      <c r="C43" s="23"/>
      <c r="D43" s="23"/>
      <c r="E43" s="33"/>
      <c r="F43" s="68" t="s">
        <v>28</v>
      </c>
      <c r="G43" s="69"/>
      <c r="H43" s="69"/>
      <c r="I43" s="69"/>
      <c r="J43" s="69"/>
      <c r="K43" s="70"/>
      <c r="L43" s="38">
        <f>SUM(K42:K42)</f>
        <v>320000</v>
      </c>
      <c r="M43" s="18"/>
    </row>
    <row r="44" spans="1:13" x14ac:dyDescent="0.2">
      <c r="A44" s="23"/>
      <c r="B44" s="23"/>
      <c r="C44" s="23"/>
      <c r="D44" s="23"/>
      <c r="E44" s="33"/>
      <c r="F44" s="24"/>
      <c r="G44" s="24"/>
      <c r="H44" s="24"/>
      <c r="I44" s="24"/>
      <c r="J44" s="34"/>
      <c r="K44" s="34"/>
      <c r="L44" s="29"/>
      <c r="M44" s="18"/>
    </row>
    <row r="45" spans="1:13" ht="12.75" customHeight="1" x14ac:dyDescent="0.2">
      <c r="A45" s="19"/>
      <c r="B45" s="23"/>
      <c r="C45" s="23"/>
      <c r="D45" s="23"/>
      <c r="E45" s="23"/>
      <c r="F45" s="59" t="s">
        <v>47</v>
      </c>
      <c r="G45" s="60"/>
      <c r="H45" s="60"/>
      <c r="I45" s="60"/>
      <c r="J45" s="60"/>
      <c r="K45" s="61"/>
      <c r="L45" s="57">
        <f>L5+L33+L35+L41+L43</f>
        <v>9078000</v>
      </c>
      <c r="M45" s="19"/>
    </row>
    <row r="46" spans="1:13" ht="12.75" customHeight="1" x14ac:dyDescent="0.2">
      <c r="A46" s="19"/>
      <c r="B46" s="19"/>
      <c r="C46" s="19"/>
      <c r="D46" s="19"/>
      <c r="E46" s="19"/>
      <c r="F46" s="62"/>
      <c r="G46" s="63"/>
      <c r="H46" s="63"/>
      <c r="I46" s="63"/>
      <c r="J46" s="63"/>
      <c r="K46" s="64"/>
      <c r="L46" s="58"/>
      <c r="M46" s="19"/>
    </row>
  </sheetData>
  <mergeCells count="19"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  <mergeCell ref="F5:K5"/>
    <mergeCell ref="F33:K33"/>
    <mergeCell ref="F35:K35"/>
    <mergeCell ref="L45:L46"/>
    <mergeCell ref="F45:K46"/>
    <mergeCell ref="F41:K41"/>
    <mergeCell ref="F43:K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2"/>
  <sheetViews>
    <sheetView zoomScale="80" zoomScaleNormal="80" workbookViewId="0">
      <selection activeCell="I5" sqref="I5:I11"/>
    </sheetView>
  </sheetViews>
  <sheetFormatPr defaultRowHeight="15" x14ac:dyDescent="0.25"/>
  <cols>
    <col min="2" max="2" width="4.28515625" bestFit="1" customWidth="1"/>
    <col min="3" max="3" width="32.7109375" bestFit="1" customWidth="1"/>
    <col min="4" max="4" width="11.28515625" bestFit="1" customWidth="1"/>
    <col min="5" max="5" width="55.85546875" bestFit="1" customWidth="1"/>
    <col min="6" max="6" width="23.85546875" bestFit="1" customWidth="1"/>
    <col min="9" max="9" width="11.7109375" bestFit="1" customWidth="1"/>
    <col min="10" max="10" width="12.140625" bestFit="1" customWidth="1"/>
    <col min="11" max="11" width="10.7109375" bestFit="1" customWidth="1"/>
    <col min="12" max="12" width="11.28515625" bestFit="1" customWidth="1"/>
    <col min="13" max="13" width="56" bestFit="1" customWidth="1"/>
  </cols>
  <sheetData>
    <row r="3" spans="2:13" x14ac:dyDescent="0.25">
      <c r="B3" s="79" t="s">
        <v>0</v>
      </c>
      <c r="C3" s="83" t="s">
        <v>62</v>
      </c>
      <c r="D3" s="79" t="s">
        <v>2</v>
      </c>
      <c r="E3" s="79" t="s">
        <v>3</v>
      </c>
      <c r="F3" s="79" t="s">
        <v>4</v>
      </c>
      <c r="G3" s="85" t="s">
        <v>5</v>
      </c>
      <c r="H3" s="85"/>
      <c r="I3" s="79" t="s">
        <v>6</v>
      </c>
      <c r="J3" s="79" t="s">
        <v>63</v>
      </c>
      <c r="K3" s="81" t="s">
        <v>9</v>
      </c>
      <c r="L3" s="81" t="s">
        <v>64</v>
      </c>
      <c r="M3" s="79" t="s">
        <v>11</v>
      </c>
    </row>
    <row r="4" spans="2:13" x14ac:dyDescent="0.25">
      <c r="B4" s="80"/>
      <c r="C4" s="84"/>
      <c r="D4" s="80"/>
      <c r="E4" s="80"/>
      <c r="F4" s="80"/>
      <c r="G4" s="39" t="s">
        <v>12</v>
      </c>
      <c r="H4" s="39" t="s">
        <v>13</v>
      </c>
      <c r="I4" s="80"/>
      <c r="J4" s="80"/>
      <c r="K4" s="82"/>
      <c r="L4" s="82"/>
      <c r="M4" s="80"/>
    </row>
    <row r="5" spans="2:13" x14ac:dyDescent="0.25">
      <c r="B5" s="40">
        <v>1</v>
      </c>
      <c r="C5" s="40" t="s">
        <v>65</v>
      </c>
      <c r="D5" s="41">
        <v>44046</v>
      </c>
      <c r="E5" s="42" t="s">
        <v>67</v>
      </c>
      <c r="F5" s="43" t="s">
        <v>48</v>
      </c>
      <c r="G5" s="44">
        <v>3</v>
      </c>
      <c r="H5" s="44">
        <v>2</v>
      </c>
      <c r="I5" s="44">
        <f>G5*H5</f>
        <v>6</v>
      </c>
      <c r="J5" s="43">
        <v>25000</v>
      </c>
      <c r="K5" s="43">
        <f>I5*J5</f>
        <v>150000</v>
      </c>
      <c r="L5" s="45"/>
      <c r="M5" s="40" t="s">
        <v>66</v>
      </c>
    </row>
    <row r="6" spans="2:13" x14ac:dyDescent="0.25">
      <c r="B6" s="40"/>
      <c r="C6" s="40"/>
      <c r="D6" s="41">
        <v>44046</v>
      </c>
      <c r="E6" s="46" t="s">
        <v>68</v>
      </c>
      <c r="F6" s="43" t="s">
        <v>48</v>
      </c>
      <c r="G6" s="44">
        <v>3</v>
      </c>
      <c r="H6" s="44">
        <v>2</v>
      </c>
      <c r="I6" s="44">
        <f t="shared" ref="I6:I11" si="0">G6*H6</f>
        <v>6</v>
      </c>
      <c r="J6" s="43">
        <v>25000</v>
      </c>
      <c r="K6" s="43">
        <f t="shared" ref="K6:K11" si="1">I6*J6</f>
        <v>150000</v>
      </c>
      <c r="L6" s="45"/>
      <c r="M6" s="40" t="s">
        <v>66</v>
      </c>
    </row>
    <row r="7" spans="2:13" x14ac:dyDescent="0.25">
      <c r="B7" s="40"/>
      <c r="C7" s="40"/>
      <c r="D7" s="41">
        <v>44046</v>
      </c>
      <c r="E7" s="46" t="s">
        <v>69</v>
      </c>
      <c r="F7" s="43" t="s">
        <v>48</v>
      </c>
      <c r="G7" s="44">
        <v>3</v>
      </c>
      <c r="H7" s="44">
        <v>2</v>
      </c>
      <c r="I7" s="44">
        <f t="shared" si="0"/>
        <v>6</v>
      </c>
      <c r="J7" s="43">
        <v>25000</v>
      </c>
      <c r="K7" s="43">
        <f t="shared" si="1"/>
        <v>150000</v>
      </c>
      <c r="L7" s="45"/>
      <c r="M7" s="40" t="s">
        <v>66</v>
      </c>
    </row>
    <row r="8" spans="2:13" x14ac:dyDescent="0.25">
      <c r="B8" s="40"/>
      <c r="C8" s="40"/>
      <c r="D8" s="41">
        <v>44046</v>
      </c>
      <c r="E8" s="46" t="s">
        <v>70</v>
      </c>
      <c r="F8" s="43" t="s">
        <v>48</v>
      </c>
      <c r="G8" s="44">
        <v>3</v>
      </c>
      <c r="H8" s="44">
        <v>2</v>
      </c>
      <c r="I8" s="44">
        <f t="shared" si="0"/>
        <v>6</v>
      </c>
      <c r="J8" s="43">
        <v>25000</v>
      </c>
      <c r="K8" s="43">
        <f t="shared" si="1"/>
        <v>150000</v>
      </c>
      <c r="L8" s="45"/>
      <c r="M8" s="40" t="s">
        <v>66</v>
      </c>
    </row>
    <row r="9" spans="2:13" x14ac:dyDescent="0.25">
      <c r="B9" s="40"/>
      <c r="C9" s="40"/>
      <c r="D9" s="41">
        <v>44046</v>
      </c>
      <c r="E9" s="46" t="s">
        <v>71</v>
      </c>
      <c r="F9" s="43" t="s">
        <v>48</v>
      </c>
      <c r="G9" s="44">
        <v>3</v>
      </c>
      <c r="H9" s="44">
        <v>2</v>
      </c>
      <c r="I9" s="44">
        <f t="shared" si="0"/>
        <v>6</v>
      </c>
      <c r="J9" s="43">
        <v>25000</v>
      </c>
      <c r="K9" s="43">
        <f t="shared" si="1"/>
        <v>150000</v>
      </c>
      <c r="L9" s="45"/>
      <c r="M9" s="40" t="s">
        <v>66</v>
      </c>
    </row>
    <row r="10" spans="2:13" x14ac:dyDescent="0.25">
      <c r="B10" s="40"/>
      <c r="C10" s="40"/>
      <c r="D10" s="41">
        <v>44046</v>
      </c>
      <c r="E10" s="46" t="s">
        <v>72</v>
      </c>
      <c r="F10" s="43" t="s">
        <v>48</v>
      </c>
      <c r="G10" s="44">
        <v>3</v>
      </c>
      <c r="H10" s="44">
        <v>2</v>
      </c>
      <c r="I10" s="44">
        <f t="shared" si="0"/>
        <v>6</v>
      </c>
      <c r="J10" s="43">
        <v>25000</v>
      </c>
      <c r="K10" s="43">
        <f t="shared" si="1"/>
        <v>150000</v>
      </c>
      <c r="L10" s="45"/>
      <c r="M10" s="40" t="s">
        <v>66</v>
      </c>
    </row>
    <row r="11" spans="2:13" x14ac:dyDescent="0.25">
      <c r="B11" s="40"/>
      <c r="C11" s="40"/>
      <c r="D11" s="41">
        <v>44046</v>
      </c>
      <c r="E11" s="46" t="s">
        <v>73</v>
      </c>
      <c r="F11" s="43" t="s">
        <v>48</v>
      </c>
      <c r="G11" s="44">
        <v>3</v>
      </c>
      <c r="H11" s="44">
        <v>2</v>
      </c>
      <c r="I11" s="44">
        <f t="shared" si="0"/>
        <v>6</v>
      </c>
      <c r="J11" s="43">
        <v>25000</v>
      </c>
      <c r="K11" s="43">
        <f t="shared" si="1"/>
        <v>150000</v>
      </c>
      <c r="L11" s="45"/>
      <c r="M11" s="40" t="s">
        <v>66</v>
      </c>
    </row>
    <row r="12" spans="2:13" x14ac:dyDescent="0.25">
      <c r="L12" s="47">
        <f>SUM(K5:K11)</f>
        <v>1050000</v>
      </c>
    </row>
  </sheetData>
  <mergeCells count="11">
    <mergeCell ref="G3:H3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2020-07-30T04:42:26Z</dcterms:modified>
</cp:coreProperties>
</file>