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17" i="1" l="1"/>
  <c r="J16" i="1"/>
  <c r="J15" i="1"/>
  <c r="J14" i="1"/>
  <c r="J13" i="1"/>
  <c r="J12" i="1"/>
  <c r="J11" i="1"/>
  <c r="J10" i="1"/>
  <c r="J9" i="1"/>
  <c r="J8" i="1"/>
  <c r="J7" i="1"/>
  <c r="I16" i="1"/>
  <c r="I15" i="1"/>
  <c r="I14" i="1"/>
  <c r="I13" i="1"/>
  <c r="I12" i="1"/>
  <c r="I11" i="1"/>
  <c r="I10" i="1"/>
  <c r="I9" i="1"/>
  <c r="I8" i="1"/>
  <c r="I7" i="1"/>
  <c r="G16" i="1"/>
  <c r="G15" i="1"/>
  <c r="G14" i="1"/>
  <c r="G13" i="1"/>
  <c r="G12" i="1"/>
  <c r="G11" i="1"/>
  <c r="G10" i="1"/>
  <c r="G9" i="1"/>
  <c r="G8" i="1"/>
  <c r="G7" i="1"/>
  <c r="F16" i="1"/>
  <c r="F15" i="1"/>
  <c r="F14" i="1"/>
  <c r="F13" i="1"/>
  <c r="F12" i="1"/>
  <c r="F11" i="1"/>
  <c r="F10" i="1"/>
  <c r="F9" i="1"/>
  <c r="F8" i="1"/>
  <c r="F7" i="1"/>
</calcChain>
</file>

<file path=xl/sharedStrings.xml><?xml version="1.0" encoding="utf-8"?>
<sst xmlns="http://schemas.openxmlformats.org/spreadsheetml/2006/main" count="32" uniqueCount="32">
  <si>
    <t>ASOKA CAB. BELITUNG</t>
  </si>
  <si>
    <t>JL. SIJUK RT 15/04, AIR KETEKOK KEC. TANJUNG PANDAN</t>
  </si>
  <si>
    <t>BIAYA LISTING (10%)</t>
  </si>
  <si>
    <t>Nama Produk</t>
  </si>
  <si>
    <t xml:space="preserve">Kode Produk </t>
  </si>
  <si>
    <t>Disc</t>
  </si>
  <si>
    <t>Biaya Listing (10%)</t>
  </si>
  <si>
    <t>Sunkara 65 ml</t>
  </si>
  <si>
    <t>Sunkara 200 ml</t>
  </si>
  <si>
    <t>Sunkara 1000 ml</t>
  </si>
  <si>
    <t>Kara Santan 1000 ml</t>
  </si>
  <si>
    <t>Kara Nata de Coco Cup 220 ml</t>
  </si>
  <si>
    <t>Kara Nata de Coco Cup 130 ml</t>
  </si>
  <si>
    <t>Kara Nata de Coco Pouch 360 ml</t>
  </si>
  <si>
    <t>Kara Nata de Coco Ember</t>
  </si>
  <si>
    <t>Sunkara Powder 20 gr</t>
  </si>
  <si>
    <t>SUTCN</t>
  </si>
  <si>
    <t>SUNSN</t>
  </si>
  <si>
    <t>SUNSB</t>
  </si>
  <si>
    <t>SANTC</t>
  </si>
  <si>
    <t>NDCLY</t>
  </si>
  <si>
    <t>NDCLK</t>
  </si>
  <si>
    <t>KSCON</t>
  </si>
  <si>
    <t>KASEM</t>
  </si>
  <si>
    <t>SUNCP</t>
  </si>
  <si>
    <t>PO (pcs)</t>
  </si>
  <si>
    <t>Kara Santan 200 ml</t>
  </si>
  <si>
    <t>SANTN</t>
  </si>
  <si>
    <t>HNA</t>
  </si>
  <si>
    <t>NET</t>
  </si>
  <si>
    <t>Jumlah</t>
  </si>
  <si>
    <t>PPN (10%)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</si>
</sst>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7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3" fontId="0" fillId="0" borderId="0" xfId="1" applyNumberFormat="1" applyFont="1"/>
    <xf numFmtId="167" fontId="0" fillId="0" borderId="0" xfId="1" applyNumberFormat="1" applyFont="1"/>
    <xf numFmtId="3" fontId="0" fillId="0" borderId="0" xfId="0" applyNumberFormat="1"/>
    <xf numFmtId="167" fontId="0" fillId="2" borderId="0" xfId="1" applyNumberFormat="1" applyFont="1" applyFill="1"/>
    <xf numFmtId="0" fontId="0" fillId="0" borderId="1" xfId="0" applyBorder="1"/>
    <xf numFmtId="167" fontId="0" fillId="0" borderId="1" xfId="1" applyNumberFormat="1" applyFont="1" applyBorder="1"/>
    <xf numFmtId="3" fontId="0" fillId="0" borderId="1" xfId="0" applyNumberFormat="1" applyBorder="1"/>
    <xf numFmtId="3" fontId="0" fillId="0" borderId="1" xfId="1" applyNumberFormat="1" applyFont="1" applyBorder="1"/>
    <xf numFmtId="3" fontId="0" fillId="0" borderId="1" xfId="2" applyNumberFormat="1" applyFont="1" applyBorder="1"/>
    <xf numFmtId="9" fontId="0" fillId="0" borderId="1" xfId="2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F22" sqref="F22"/>
    </sheetView>
  </sheetViews>
  <sheetFormatPr defaultRowHeight="15" x14ac:dyDescent="0.25"/>
  <cols>
    <col min="2" max="2" width="29.42578125" bestFit="1" customWidth="1"/>
    <col min="3" max="3" width="12.7109375" bestFit="1" customWidth="1"/>
    <col min="4" max="4" width="8.28515625" bestFit="1" customWidth="1"/>
    <col min="5" max="5" width="8.28515625" customWidth="1"/>
    <col min="6" max="6" width="10.5703125" style="2" bestFit="1" customWidth="1"/>
    <col min="7" max="7" width="11.5703125" style="3" bestFit="1" customWidth="1"/>
    <col min="9" max="9" width="13.28515625" style="1" bestFit="1" customWidth="1"/>
    <col min="10" max="10" width="19" style="2" bestFit="1" customWidth="1"/>
  </cols>
  <sheetData>
    <row r="1" spans="1:10" x14ac:dyDescent="0.25">
      <c r="A1" t="s">
        <v>0</v>
      </c>
    </row>
    <row r="2" spans="1:10" x14ac:dyDescent="0.25">
      <c r="A2" t="s">
        <v>1</v>
      </c>
    </row>
    <row r="4" spans="1:10" x14ac:dyDescent="0.25">
      <c r="A4" t="s">
        <v>2</v>
      </c>
    </row>
    <row r="6" spans="1:10" x14ac:dyDescent="0.25">
      <c r="B6" s="5" t="s">
        <v>3</v>
      </c>
      <c r="C6" s="5" t="s">
        <v>4</v>
      </c>
      <c r="D6" s="5" t="s">
        <v>25</v>
      </c>
      <c r="E6" s="5" t="s">
        <v>28</v>
      </c>
      <c r="F6" s="6" t="s">
        <v>30</v>
      </c>
      <c r="G6" s="7" t="s">
        <v>31</v>
      </c>
      <c r="H6" s="5" t="s">
        <v>5</v>
      </c>
      <c r="I6" s="8" t="s">
        <v>29</v>
      </c>
      <c r="J6" s="6" t="s">
        <v>6</v>
      </c>
    </row>
    <row r="7" spans="1:10" x14ac:dyDescent="0.25">
      <c r="B7" s="5" t="s">
        <v>7</v>
      </c>
      <c r="C7" s="5" t="s">
        <v>16</v>
      </c>
      <c r="D7" s="5">
        <v>720</v>
      </c>
      <c r="E7" s="5">
        <v>2375</v>
      </c>
      <c r="F7" s="6">
        <f>E7*D7</f>
        <v>1710000</v>
      </c>
      <c r="G7" s="9">
        <f>F7+(F7*0.1)</f>
        <v>1881000</v>
      </c>
      <c r="H7" s="10">
        <v>0.04</v>
      </c>
      <c r="I7" s="8">
        <f>G7-(G7*H7)</f>
        <v>1805760</v>
      </c>
      <c r="J7" s="6">
        <f>I7*0.1</f>
        <v>180576</v>
      </c>
    </row>
    <row r="8" spans="1:10" x14ac:dyDescent="0.25">
      <c r="B8" s="5" t="s">
        <v>8</v>
      </c>
      <c r="C8" s="5" t="s">
        <v>17</v>
      </c>
      <c r="D8" s="5">
        <v>240</v>
      </c>
      <c r="E8" s="5">
        <v>6840</v>
      </c>
      <c r="F8" s="6">
        <f t="shared" ref="F8:F16" si="0">E8*D8</f>
        <v>1641600</v>
      </c>
      <c r="G8" s="9">
        <f t="shared" ref="G8:G16" si="1">F8+(F8*0.1)</f>
        <v>1805760</v>
      </c>
      <c r="H8" s="10">
        <v>0.15</v>
      </c>
      <c r="I8" s="8">
        <f t="shared" ref="I8:I16" si="2">G8-(G8*H8)</f>
        <v>1534896</v>
      </c>
      <c r="J8" s="6">
        <f t="shared" ref="J8:J16" si="3">I8*0.1</f>
        <v>153489.60000000001</v>
      </c>
    </row>
    <row r="9" spans="1:10" x14ac:dyDescent="0.25">
      <c r="B9" s="5" t="s">
        <v>9</v>
      </c>
      <c r="C9" s="5" t="s">
        <v>18</v>
      </c>
      <c r="D9" s="5">
        <v>12</v>
      </c>
      <c r="E9" s="5">
        <v>28975</v>
      </c>
      <c r="F9" s="6">
        <f t="shared" si="0"/>
        <v>347700</v>
      </c>
      <c r="G9" s="9">
        <f t="shared" si="1"/>
        <v>382470</v>
      </c>
      <c r="H9" s="10">
        <v>0.15</v>
      </c>
      <c r="I9" s="8">
        <f t="shared" si="2"/>
        <v>325099.5</v>
      </c>
      <c r="J9" s="6">
        <f t="shared" si="3"/>
        <v>32509.95</v>
      </c>
    </row>
    <row r="10" spans="1:10" x14ac:dyDescent="0.25">
      <c r="B10" s="5" t="s">
        <v>26</v>
      </c>
      <c r="C10" s="5" t="s">
        <v>27</v>
      </c>
      <c r="D10" s="5">
        <v>100</v>
      </c>
      <c r="E10" s="5">
        <v>7600</v>
      </c>
      <c r="F10" s="6">
        <f t="shared" si="0"/>
        <v>760000</v>
      </c>
      <c r="G10" s="9">
        <f t="shared" si="1"/>
        <v>836000</v>
      </c>
      <c r="H10" s="10">
        <v>0.15</v>
      </c>
      <c r="I10" s="8">
        <f t="shared" si="2"/>
        <v>710600</v>
      </c>
      <c r="J10" s="6">
        <f t="shared" si="3"/>
        <v>71060</v>
      </c>
    </row>
    <row r="11" spans="1:10" x14ac:dyDescent="0.25">
      <c r="B11" s="5" t="s">
        <v>10</v>
      </c>
      <c r="C11" s="5" t="s">
        <v>19</v>
      </c>
      <c r="D11" s="5">
        <v>12</v>
      </c>
      <c r="E11" s="5">
        <v>32300</v>
      </c>
      <c r="F11" s="6">
        <f t="shared" si="0"/>
        <v>387600</v>
      </c>
      <c r="G11" s="9">
        <f t="shared" si="1"/>
        <v>426360</v>
      </c>
      <c r="H11" s="10">
        <v>0.15</v>
      </c>
      <c r="I11" s="8">
        <f t="shared" si="2"/>
        <v>362406</v>
      </c>
      <c r="J11" s="6">
        <f t="shared" si="3"/>
        <v>36240.6</v>
      </c>
    </row>
    <row r="12" spans="1:10" x14ac:dyDescent="0.25">
      <c r="B12" s="5" t="s">
        <v>11</v>
      </c>
      <c r="C12" s="5" t="s">
        <v>20</v>
      </c>
      <c r="D12" s="5">
        <v>240</v>
      </c>
      <c r="E12" s="5">
        <v>2900</v>
      </c>
      <c r="F12" s="6">
        <f t="shared" si="0"/>
        <v>696000</v>
      </c>
      <c r="G12" s="9">
        <f t="shared" si="1"/>
        <v>765600</v>
      </c>
      <c r="H12" s="10">
        <v>0.05</v>
      </c>
      <c r="I12" s="8">
        <f t="shared" si="2"/>
        <v>727320</v>
      </c>
      <c r="J12" s="6">
        <f t="shared" si="3"/>
        <v>72732</v>
      </c>
    </row>
    <row r="13" spans="1:10" x14ac:dyDescent="0.25">
      <c r="B13" s="5" t="s">
        <v>12</v>
      </c>
      <c r="C13" s="5" t="s">
        <v>21</v>
      </c>
      <c r="D13" s="5">
        <v>240</v>
      </c>
      <c r="E13" s="5">
        <v>1600</v>
      </c>
      <c r="F13" s="6">
        <f t="shared" si="0"/>
        <v>384000</v>
      </c>
      <c r="G13" s="9">
        <f t="shared" si="1"/>
        <v>422400</v>
      </c>
      <c r="H13" s="10">
        <v>0.1</v>
      </c>
      <c r="I13" s="8">
        <f t="shared" si="2"/>
        <v>380160</v>
      </c>
      <c r="J13" s="6">
        <f t="shared" si="3"/>
        <v>38016</v>
      </c>
    </row>
    <row r="14" spans="1:10" x14ac:dyDescent="0.25">
      <c r="B14" s="5" t="s">
        <v>13</v>
      </c>
      <c r="C14" s="5" t="s">
        <v>22</v>
      </c>
      <c r="D14" s="5">
        <v>120</v>
      </c>
      <c r="E14" s="5">
        <v>4850</v>
      </c>
      <c r="F14" s="6">
        <f t="shared" si="0"/>
        <v>582000</v>
      </c>
      <c r="G14" s="9">
        <f t="shared" si="1"/>
        <v>640200</v>
      </c>
      <c r="H14" s="10">
        <v>0.05</v>
      </c>
      <c r="I14" s="8">
        <f t="shared" si="2"/>
        <v>608190</v>
      </c>
      <c r="J14" s="6">
        <f t="shared" si="3"/>
        <v>60819</v>
      </c>
    </row>
    <row r="15" spans="1:10" x14ac:dyDescent="0.25">
      <c r="B15" s="5" t="s">
        <v>14</v>
      </c>
      <c r="C15" s="5" t="s">
        <v>23</v>
      </c>
      <c r="D15" s="5">
        <v>60</v>
      </c>
      <c r="E15" s="5">
        <v>12100</v>
      </c>
      <c r="F15" s="6">
        <f t="shared" si="0"/>
        <v>726000</v>
      </c>
      <c r="G15" s="9">
        <f t="shared" si="1"/>
        <v>798600</v>
      </c>
      <c r="H15" s="10">
        <v>0.1</v>
      </c>
      <c r="I15" s="8">
        <f t="shared" si="2"/>
        <v>718740</v>
      </c>
      <c r="J15" s="6">
        <f t="shared" si="3"/>
        <v>71874</v>
      </c>
    </row>
    <row r="16" spans="1:10" x14ac:dyDescent="0.25">
      <c r="B16" s="5" t="s">
        <v>15</v>
      </c>
      <c r="C16" s="5" t="s">
        <v>24</v>
      </c>
      <c r="D16" s="5">
        <v>120</v>
      </c>
      <c r="E16" s="5">
        <v>1700</v>
      </c>
      <c r="F16" s="6">
        <f t="shared" si="0"/>
        <v>204000</v>
      </c>
      <c r="G16" s="9">
        <f t="shared" si="1"/>
        <v>224400</v>
      </c>
      <c r="H16" s="10">
        <v>0.4</v>
      </c>
      <c r="I16" s="8">
        <f t="shared" si="2"/>
        <v>134640</v>
      </c>
      <c r="J16" s="6">
        <f t="shared" si="3"/>
        <v>13464</v>
      </c>
    </row>
    <row r="17" spans="10:10" x14ac:dyDescent="0.25">
      <c r="J17" s="4">
        <f>SUM(J7:J16)</f>
        <v>730781.14999999991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2020-09-23T02:28:57Z</dcterms:created>
  <dcterms:modified xsi:type="dcterms:W3CDTF">2020-09-23T03:03:24Z</dcterms:modified>
</cp:coreProperties>
</file>