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872" firstSheet="4" activeTab="8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Biaya promosi Jul.20" sheetId="9" r:id="rId6"/>
    <sheet name="Biaya promosi Agst.20" sheetId="10" r:id="rId7"/>
    <sheet name="Biaya promosi Sep.20" sheetId="11" r:id="rId8"/>
    <sheet name="Biaya promosi Okt.20" sheetId="12" r:id="rId9"/>
    <sheet name="Sheet4" sheetId="13" r:id="rId10"/>
    <sheet name="Sheet5" sheetId="14" r:id="rId11"/>
    <sheet name="Sheet6" sheetId="15" r:id="rId12"/>
    <sheet name="Sheet7" sheetId="16" r:id="rId13"/>
    <sheet name="Sheet8" sheetId="17" r:id="rId14"/>
    <sheet name="Sheet9" sheetId="18" r:id="rId15"/>
    <sheet name="Sheet10" sheetId="19" r:id="rId16"/>
  </sheets>
  <calcPr calcId="144525"/>
</workbook>
</file>

<file path=xl/calcChain.xml><?xml version="1.0" encoding="utf-8"?>
<calcChain xmlns="http://schemas.openxmlformats.org/spreadsheetml/2006/main">
  <c r="J4" i="12" l="1"/>
  <c r="J20" i="12"/>
  <c r="K21" i="12" s="1"/>
  <c r="J18" i="12"/>
  <c r="J17" i="12"/>
  <c r="K19" i="12" s="1"/>
  <c r="J13" i="12"/>
  <c r="K14" i="12" s="1"/>
  <c r="K12" i="12"/>
  <c r="J8" i="12"/>
  <c r="J7" i="12"/>
  <c r="J6" i="12"/>
  <c r="J5" i="12"/>
  <c r="K10" i="12" l="1"/>
  <c r="K22" i="12" s="1"/>
  <c r="J12" i="11"/>
  <c r="J26" i="11"/>
  <c r="K27" i="11" s="1"/>
  <c r="J24" i="11"/>
  <c r="J23" i="11"/>
  <c r="K25" i="11" s="1"/>
  <c r="J19" i="11"/>
  <c r="K20" i="11" s="1"/>
  <c r="K18" i="11"/>
  <c r="J14" i="11"/>
  <c r="J13" i="11"/>
  <c r="J11" i="11"/>
  <c r="J10" i="11"/>
  <c r="J9" i="11"/>
  <c r="J8" i="11"/>
  <c r="J7" i="11"/>
  <c r="J6" i="11"/>
  <c r="J5" i="11"/>
  <c r="J4" i="11"/>
  <c r="K30" i="18"/>
  <c r="J29" i="18"/>
  <c r="J27" i="18"/>
  <c r="J26" i="18"/>
  <c r="K28" i="18" s="1"/>
  <c r="K23" i="18"/>
  <c r="J22" i="18"/>
  <c r="K21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K19" i="18" l="1"/>
  <c r="K31" i="18" s="1"/>
  <c r="K16" i="11"/>
  <c r="K28" i="11" s="1"/>
  <c r="J56" i="19"/>
  <c r="K57" i="19" s="1"/>
  <c r="J54" i="19"/>
  <c r="K55" i="19" s="1"/>
  <c r="J53" i="19"/>
  <c r="K50" i="19"/>
  <c r="J49" i="19"/>
  <c r="K48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K46" i="19" s="1"/>
  <c r="J13" i="10"/>
  <c r="J12" i="10"/>
  <c r="J11" i="10"/>
  <c r="J10" i="10"/>
  <c r="J9" i="10"/>
  <c r="J8" i="10"/>
  <c r="J7" i="10"/>
  <c r="J6" i="10"/>
  <c r="K30" i="10"/>
  <c r="J29" i="10"/>
  <c r="J27" i="10"/>
  <c r="J26" i="10"/>
  <c r="K28" i="10" s="1"/>
  <c r="K23" i="10"/>
  <c r="J22" i="10"/>
  <c r="K21" i="10"/>
  <c r="J17" i="10"/>
  <c r="J16" i="10"/>
  <c r="J15" i="10"/>
  <c r="J14" i="10"/>
  <c r="J5" i="10"/>
  <c r="J4" i="10"/>
  <c r="K58" i="19" l="1"/>
  <c r="K19" i="10"/>
  <c r="K31" i="10" s="1"/>
  <c r="J23" i="9"/>
  <c r="K24" i="9" s="1"/>
  <c r="J21" i="9"/>
  <c r="J20" i="9"/>
  <c r="K22" i="9" s="1"/>
  <c r="J16" i="9"/>
  <c r="K17" i="9" s="1"/>
  <c r="K15" i="9"/>
  <c r="J11" i="9"/>
  <c r="J10" i="9"/>
  <c r="J9" i="9"/>
  <c r="J8" i="9"/>
  <c r="J7" i="9"/>
  <c r="J6" i="9"/>
  <c r="J5" i="9"/>
  <c r="J4" i="9"/>
  <c r="K13" i="9" l="1"/>
  <c r="K25" i="9" s="1"/>
  <c r="J28" i="8"/>
  <c r="K29" i="8" s="1"/>
  <c r="J26" i="8"/>
  <c r="J25" i="8"/>
  <c r="K27" i="8" s="1"/>
  <c r="J21" i="8"/>
  <c r="K22" i="8" s="1"/>
  <c r="K20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K18" i="8" l="1"/>
  <c r="K30" i="8" s="1"/>
  <c r="J56" i="7" l="1"/>
  <c r="J40" i="7" l="1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<sst xmlns="http://schemas.openxmlformats.org/spreadsheetml/2006/main" count="932" uniqueCount="296">
  <si>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</si>
  <si>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</si>
  <si>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</si>
  <si>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</si>
  <si>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</si>
  <si>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</si>
  <si>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</si>
  <si>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</si>
  <si>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</si>
  <si>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</si>
  <si>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</si>
  <si>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</si>
  <si>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</si>
  <si>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</si>
  <si>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</si>
  <si>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</si>
  <si>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</si>
  <si>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</si>
  <si>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</si>
  <si>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</si>
  <si>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</si>
  <si>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</si>
  <si>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</si>
  <si>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</si>
  <si>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</si>
  <si>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</si>
  <si>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</si>
  <si>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</si>
  <si>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</si>
  <si>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</si>
  <si>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</si>
  <si>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</si>
  <si>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</si>
  <si>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</si>
  <si>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</si>
  <si>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</si>
  <si>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</si>
  <si>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</si>
  <si>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</si>
  <si>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</si>
  <si>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</si>
  <si>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</si>
  <si>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</si>
  <si>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</si>
  <si>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</si>
  <si>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</si>
  <si>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</si>
  <si>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</si>
  <si>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</si>
  <si>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</si>
  <si>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</si>
  <si>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</si>
  <si>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</si>
  <si>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</si>
  <si>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</si>
  <si>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</si>
  <si>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</si>
  <si>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</si>
  <si>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</si>
  <si>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</si>
  <si>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</si>
  <si>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</si>
  <si>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</si>
  <si>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</si>
  <si>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</si>
  <si>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</si>
  <si>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</si>
  <si>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</si>
  <si>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</si>
  <si>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</si>
  <si>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</si>
  <si>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</si>
  <si>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</si>
  <si>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</si>
  <si>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</si>
  <si>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</si>
  <si>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</si>
  <si>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</si>
  <si>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</si>
  <si>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</si>
  <si>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</si>
  <si>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</si>
  <si>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</si>
  <si>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</si>
  <si>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</si>
  <si>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</si>
  <si>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</si>
  <si>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</si>
  <si>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</si>
  <si>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</si>
  <si>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</si>
  <si>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</si>
  <si>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</si>
  <si>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</si>
  <si>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</si>
  <si>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</si>
  <si>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</si>
  <si>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</si>
  <si>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</si>
  <si>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</si>
  <si>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</si>
  <si>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</si>
  <si>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</si>
  <si>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</si>
  <si>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</si>
  <si>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</si>
  <si>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</si>
  <si>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</si>
  <si>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</si>
  <si>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</si>
  <si>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</si>
  <si>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</si>
  <si>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</si>
  <si>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</si>
  <si>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</si>
  <si>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</si>
  <si>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</si>
  <si>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</si>
  <si>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</si>
  <si>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</si>
  <si>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</si>
  <si>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</si>
  <si>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</si>
  <si>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</si>
  <si>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</si>
  <si>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</si>
  <si>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</si>
  <si>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</si>
  <si>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</si>
  <si>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</si>
  <si>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</si>
  <si>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</si>
  <si>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</si>
  <si>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</si>
  <si>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</si>
  <si>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</si>
  <si>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</si>
  <si>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</si>
  <si>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</si>
  <si>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</si>
  <si>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</si>
  <si>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</si>
  <si>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</si>
  <si>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</si>
  <si>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</si>
  <si>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</si>
  <si>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</si>
  <si>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</si>
  <si>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</si>
  <si>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</si>
  <si>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</si>
  <si>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</si>
  <si>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</si>
  <si>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</si>
  <si>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</si>
  <si>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</si>
  <si>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</si>
  <si>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</si>
  <si>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</si>
  <si>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</si>
  <si>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</si>
  <si>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</si>
  <si>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</si>
  <si>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</si>
  <si>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</si>
  <si>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</si>
  <si>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</si>
  <si>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</si>
  <si>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</si>
  <si>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</si>
  <si>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</si>
  <si>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</si>
  <si>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</si>
  <si>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</si>
  <si>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</si>
  <si>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</si>
  <si>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</si>
  <si>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</si>
  <si>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</si>
  <si>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</si>
  <si>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</si>
  <si>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</si>
  <si>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</si>
  <si>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</si>
  <si>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</si>
  <si>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</si>
  <si>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</si>
  <si>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JL. M.YAMIN  Gg.7</t>
  </si>
  <si>
    <t>LEMPAKE</t>
  </si>
  <si>
    <t>JALUR 2 TENGGARONG</t>
  </si>
  <si>
    <t>JL. SENTOSA</t>
  </si>
  <si>
    <t>LEMPAKE - JL. BELIMAU</t>
  </si>
  <si>
    <t>KEBON AGUNG</t>
  </si>
  <si>
    <t>JL. GATOT SUBROTO</t>
  </si>
  <si>
    <t>JL. REVOLUSI - Karang rejo</t>
  </si>
  <si>
    <t>JL. ARGA MULYA DALAM</t>
  </si>
  <si>
    <t>BENANGA</t>
  </si>
  <si>
    <t>JL. GRILYA</t>
  </si>
  <si>
    <t>JL. KADRIUNING</t>
  </si>
  <si>
    <t>JL. M.SAID  Gg.Polewali.9</t>
  </si>
  <si>
    <t>JL. SULTAN ALIMUDIN</t>
  </si>
  <si>
    <t>JL. PAHLAWAN  Gg.Swadaya</t>
  </si>
  <si>
    <t>WARUNG ES KEDIRI 354</t>
  </si>
  <si>
    <t>WARUNG SAYUR MASAK MAULANA</t>
  </si>
  <si>
    <t>KS.PASAR / LP.SAYUR</t>
  </si>
  <si>
    <t>PKK PS.SEGIRI - IBU SANTI</t>
  </si>
  <si>
    <t>PKK PS.SEGIRI - PAK JI SAYUR</t>
  </si>
  <si>
    <t>PKK PS.SEGIRI - PAK PUDORI</t>
  </si>
  <si>
    <t>PKK PS.SEGIRI - WR.ALBISA</t>
  </si>
  <si>
    <t>PKK PS.SEGIRI - BU EMI</t>
  </si>
  <si>
    <t>PKK PS.SEGIRI - PAK ANSA</t>
  </si>
  <si>
    <t>PKK PS.SEGIRI - MAK NI</t>
  </si>
  <si>
    <t>PKK PS.SEGIRI - PAIJO</t>
  </si>
  <si>
    <t>PKK PS.SEGIRI - MAMA DESI</t>
  </si>
  <si>
    <t>PKK PS.SEGIRI - PAK IRWAN</t>
  </si>
  <si>
    <t>PKK PS.SEGIRI - PAK WAHYUDI</t>
  </si>
  <si>
    <t>PKK PS.SEGIRI - PAK PRAYUGO</t>
  </si>
  <si>
    <t>PKK PS.SEGIRI - IBU JUMINAH</t>
  </si>
  <si>
    <t>PKK PS.SEGIRI - IBU TITIN</t>
  </si>
  <si>
    <t>PKK PS.SRGIRI - PAK JARWO</t>
  </si>
  <si>
    <t>PKK PS.SEGIRI - PAK AAT</t>
  </si>
  <si>
    <t>PKK PS.SEGIRI - PAK AGUS GONDRONG</t>
  </si>
  <si>
    <t>PKK PS.SEGIRI - PAK DIDIK</t>
  </si>
  <si>
    <t>PKK PS.SEGIRI - MAMA SIDIK</t>
  </si>
  <si>
    <t>PKK PS.SEGIRI - PAK SUGIAR</t>
  </si>
  <si>
    <t>PKK PS.SEGIRI - PAK TRIMO</t>
  </si>
  <si>
    <t>PKK PS.SEGIRI - PAK JAINUDIN</t>
  </si>
  <si>
    <t>PKK PS.SEGIRI - BU PARTI</t>
  </si>
  <si>
    <t>PKK PS.SEGIRI - BU MURSI</t>
  </si>
  <si>
    <t>Kompensasi branding stiker mobil PKK &amp; branding motor PKK ( per unit mobil dapat 5 karton TCA 65.ml &amp; 1 karton TCA 65.ml, untuk branding motor PKK )</t>
  </si>
  <si>
    <t>Biaya pemasangan stiker motor ( 24 unit motor 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</si>
  <si>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</si>
  <si>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</si>
  <si>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</si>
  <si>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</si>
  <si>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</si>
  <si>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</si>
  <si>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</si>
  <si>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</si>
  <si>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</si>
  <si>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</si>
  <si>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</si>
  <si>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</si>
  <si>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</si>
  <si>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Tk. Ida </t>
  </si>
  <si>
    <t>Tk. Bu Dedy</t>
  </si>
  <si>
    <t>Sol sepatu ijabah</t>
  </si>
  <si>
    <t>Warung Nasi Kuning Putri</t>
  </si>
  <si>
    <t>Warung Mama Geri</t>
  </si>
  <si>
    <t xml:space="preserve">Tk. A B S </t>
  </si>
  <si>
    <t>Tk. Budi Mar</t>
  </si>
  <si>
    <t>Kios Candra. S</t>
  </si>
  <si>
    <t>Tk. Sunyoto</t>
  </si>
  <si>
    <t>Pasar Palaran</t>
  </si>
  <si>
    <t>Pasar Ijabah</t>
  </si>
  <si>
    <t>Pasar Geraha</t>
  </si>
  <si>
    <t>Pasar Pagi</t>
  </si>
  <si>
    <t>Tenggarong</t>
  </si>
  <si>
    <t>Pasar Gerbang raja Tgr</t>
  </si>
  <si>
    <t>Pasar Anggana</t>
  </si>
  <si>
    <t>Warung sayur mama ragil</t>
  </si>
  <si>
    <t>Outlet MIRA</t>
  </si>
  <si>
    <t>Samarinda</t>
  </si>
  <si>
    <t>Cetak spanduk vinil MIRA</t>
  </si>
  <si>
    <t>14</t>
  </si>
  <si>
    <t>Tk. Revi revan</t>
  </si>
  <si>
    <t>Psr. Sungai dama</t>
  </si>
  <si>
    <t>Warung AAT</t>
  </si>
  <si>
    <t>Tk. Boruna</t>
  </si>
  <si>
    <t>Kios Bumbu Yenni</t>
  </si>
  <si>
    <t>Tk. Mazmur 91</t>
  </si>
  <si>
    <t>Tk. Darmi</t>
  </si>
  <si>
    <t>Tk. Pak Muh</t>
  </si>
  <si>
    <t>Tk. Mama Rian</t>
  </si>
  <si>
    <t>Tk. Pak Kumis</t>
  </si>
  <si>
    <t>Psr. Segiri</t>
  </si>
  <si>
    <t>Psr. Kedondong</t>
  </si>
  <si>
    <t>Psr. Pagi</t>
  </si>
  <si>
    <t>Psr. Graha indah</t>
  </si>
  <si>
    <t>Psr. Ijabah</t>
  </si>
  <si>
    <t>Psr. Loa janan</t>
  </si>
  <si>
    <t>WARUNG SEMBAKO MECCA</t>
  </si>
  <si>
    <t>Tenggarong sebrang</t>
  </si>
  <si>
    <t>SPANDUK BALAKA</t>
  </si>
  <si>
    <t>PASAR GRAHA</t>
  </si>
  <si>
    <t>TK. EDO</t>
  </si>
  <si>
    <t>WARUNG BANG SOMAT</t>
  </si>
  <si>
    <t>TK. AI'SAH</t>
  </si>
  <si>
    <t>TK. MYESHA</t>
  </si>
  <si>
    <t>TK. JUWANA FOOD</t>
  </si>
  <si>
    <t>Pasar graha baru</t>
  </si>
  <si>
    <t>Pasar kehewanan</t>
  </si>
  <si>
    <t>Pasar harunafsi</t>
  </si>
  <si>
    <t>RINCIAN AKTIFITAS PROMOSI DAN KEBUTUHAN BIAYA LPAP September 2020</t>
  </si>
  <si>
    <t>RINCIAN AKTIFITAS PROMOSI DAN KEBUTUHAN BIAYA LPAP Agustus 2020</t>
  </si>
  <si>
    <t>RINCIAN AKTIFITAS PROMOSI DAN KEBUTUHAN BIAYA LPAP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</si>
</sst>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9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8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0" fillId="19" borderId="14" xfId="0" quotePrefix="1" applyFont="1" applyFill="1" applyBorder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7" fillId="0" borderId="10" xfId="0" applyFont="1" applyBorder="1"/>
    <xf numFmtId="0" fontId="28" fillId="0" borderId="10" xfId="0" applyFont="1" applyBorder="1" applyAlignment="1">
      <alignment horizontal="left"/>
    </xf>
    <xf numFmtId="0" fontId="28" fillId="0" borderId="22" xfId="44" applyFont="1" applyFill="1" applyBorder="1" applyAlignment="1">
      <alignment horizontal="center"/>
    </xf>
    <xf numFmtId="41" fontId="28" fillId="0" borderId="22" xfId="28" applyFont="1" applyFill="1" applyBorder="1" applyAlignment="1">
      <alignment horizontal="center"/>
    </xf>
    <xf numFmtId="0" fontId="28" fillId="0" borderId="10" xfId="44" applyFont="1" applyFill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4" fillId="24" borderId="25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107" t="s">
        <v>11</v>
      </c>
      <c r="G27" s="108"/>
      <c r="H27" s="108"/>
      <c r="I27" s="108"/>
      <c r="J27" s="109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8" t="s">
        <v>11</v>
      </c>
      <c r="G29" s="88"/>
      <c r="H29" s="88"/>
      <c r="I29" s="88"/>
      <c r="J29" s="88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9" t="s">
        <v>11</v>
      </c>
      <c r="G31" s="90"/>
      <c r="H31" s="90"/>
      <c r="I31" s="90"/>
      <c r="J31" s="91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92" t="s">
        <v>11</v>
      </c>
      <c r="G33" s="93"/>
      <c r="H33" s="93"/>
      <c r="I33" s="93"/>
      <c r="J33" s="94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95" t="s">
        <v>11</v>
      </c>
      <c r="G36" s="96"/>
      <c r="H36" s="96"/>
      <c r="I36" s="96"/>
      <c r="J36" s="97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8" t="s">
        <v>11</v>
      </c>
      <c r="G38" s="99"/>
      <c r="H38" s="99"/>
      <c r="I38" s="99"/>
      <c r="J38" s="100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101" t="s">
        <v>14</v>
      </c>
      <c r="I39" s="102"/>
      <c r="J39" s="103"/>
      <c r="K39" s="86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104"/>
      <c r="I40" s="105"/>
      <c r="J40" s="106"/>
      <c r="K40" s="87"/>
      <c r="L40" s="16"/>
    </row>
  </sheetData>
  <mergeCells count="19"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L1" sqref="L1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5.28515625" style="7" customWidth="1"/>
    <col min="5" max="5" width="21" style="7" customWidth="1"/>
    <col min="6" max="9" width="9.28515625" style="7" customWidth="1"/>
    <col min="10" max="10" width="11.7109375" style="8" customWidth="1"/>
    <col min="11" max="11" width="13.42578125" style="9" customWidth="1"/>
    <col min="12" max="16384" width="9.140625" style="7"/>
  </cols>
  <sheetData>
    <row r="1" spans="1:11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1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</row>
    <row r="3" spans="1:11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</row>
    <row r="4" spans="1:11" x14ac:dyDescent="0.2">
      <c r="A4" s="74" t="s">
        <v>231</v>
      </c>
      <c r="B4" s="62" t="s">
        <v>12</v>
      </c>
      <c r="C4" s="3">
        <v>44072</v>
      </c>
      <c r="D4" s="77" t="s">
        <v>281</v>
      </c>
      <c r="E4" s="78" t="s">
        <v>282</v>
      </c>
      <c r="F4" s="79">
        <v>6</v>
      </c>
      <c r="G4" s="79">
        <v>1</v>
      </c>
      <c r="H4" s="79">
        <v>1</v>
      </c>
      <c r="I4" s="80">
        <v>35000</v>
      </c>
      <c r="J4" s="12">
        <f>F4*G4*H4*I4</f>
        <v>210000</v>
      </c>
      <c r="K4" s="13"/>
    </row>
    <row r="5" spans="1:11" x14ac:dyDescent="0.2">
      <c r="A5" s="75" t="s">
        <v>232</v>
      </c>
      <c r="B5" s="16"/>
      <c r="C5" s="3"/>
      <c r="D5" s="77" t="s">
        <v>283</v>
      </c>
      <c r="E5" s="78" t="s">
        <v>262</v>
      </c>
      <c r="F5" s="81">
        <v>5</v>
      </c>
      <c r="G5" s="81">
        <v>1</v>
      </c>
      <c r="H5" s="81">
        <v>1</v>
      </c>
      <c r="I5" s="80">
        <v>35000</v>
      </c>
      <c r="J5" s="12">
        <f t="shared" ref="J5:J17" si="0">F5*G5*H5*I5</f>
        <v>175000</v>
      </c>
      <c r="K5" s="17"/>
    </row>
    <row r="6" spans="1:11" x14ac:dyDescent="0.2">
      <c r="A6" s="75" t="s">
        <v>233</v>
      </c>
      <c r="B6" s="16"/>
      <c r="C6" s="3"/>
      <c r="D6" s="77" t="s">
        <v>284</v>
      </c>
      <c r="E6" s="78" t="s">
        <v>290</v>
      </c>
      <c r="F6" s="81">
        <v>12</v>
      </c>
      <c r="G6" s="81">
        <v>1</v>
      </c>
      <c r="H6" s="81">
        <v>1</v>
      </c>
      <c r="I6" s="80">
        <v>35000</v>
      </c>
      <c r="J6" s="12">
        <f t="shared" si="0"/>
        <v>420000</v>
      </c>
      <c r="K6" s="17"/>
    </row>
    <row r="7" spans="1:11" x14ac:dyDescent="0.2">
      <c r="A7" s="75" t="s">
        <v>234</v>
      </c>
      <c r="B7" s="16"/>
      <c r="C7" s="3"/>
      <c r="D7" s="77" t="s">
        <v>285</v>
      </c>
      <c r="E7" s="78" t="s">
        <v>291</v>
      </c>
      <c r="F7" s="81">
        <v>5</v>
      </c>
      <c r="G7" s="81">
        <v>1</v>
      </c>
      <c r="H7" s="81">
        <v>1</v>
      </c>
      <c r="I7" s="80">
        <v>35000</v>
      </c>
      <c r="J7" s="12">
        <f t="shared" si="0"/>
        <v>175000</v>
      </c>
      <c r="K7" s="17"/>
    </row>
    <row r="8" spans="1:11" x14ac:dyDescent="0.2">
      <c r="A8" s="75" t="s">
        <v>235</v>
      </c>
      <c r="B8" s="16"/>
      <c r="C8" s="3"/>
      <c r="D8" s="77" t="s">
        <v>286</v>
      </c>
      <c r="E8" s="78" t="s">
        <v>290</v>
      </c>
      <c r="F8" s="81">
        <v>6</v>
      </c>
      <c r="G8" s="81">
        <v>1</v>
      </c>
      <c r="H8" s="81">
        <v>1</v>
      </c>
      <c r="I8" s="80">
        <v>35000</v>
      </c>
      <c r="J8" s="12">
        <f t="shared" si="0"/>
        <v>210000</v>
      </c>
      <c r="K8" s="17"/>
    </row>
    <row r="9" spans="1:11" x14ac:dyDescent="0.2">
      <c r="A9" s="75" t="s">
        <v>236</v>
      </c>
      <c r="B9" s="16"/>
      <c r="C9" s="3"/>
      <c r="D9" s="77" t="s">
        <v>287</v>
      </c>
      <c r="E9" s="78" t="s">
        <v>290</v>
      </c>
      <c r="F9" s="81">
        <v>7</v>
      </c>
      <c r="G9" s="81">
        <v>1</v>
      </c>
      <c r="H9" s="81">
        <v>1</v>
      </c>
      <c r="I9" s="80">
        <v>35000</v>
      </c>
      <c r="J9" s="12">
        <f t="shared" si="0"/>
        <v>245000</v>
      </c>
      <c r="K9" s="17"/>
    </row>
    <row r="10" spans="1:11" x14ac:dyDescent="0.2">
      <c r="A10" s="75" t="s">
        <v>237</v>
      </c>
      <c r="B10" s="16"/>
      <c r="C10" s="3"/>
      <c r="D10" s="77" t="s">
        <v>288</v>
      </c>
      <c r="E10" s="78" t="s">
        <v>292</v>
      </c>
      <c r="F10" s="81">
        <v>6</v>
      </c>
      <c r="G10" s="81">
        <v>1</v>
      </c>
      <c r="H10" s="81">
        <v>1</v>
      </c>
      <c r="I10" s="80">
        <v>35000</v>
      </c>
      <c r="J10" s="12">
        <f t="shared" si="0"/>
        <v>210000</v>
      </c>
      <c r="K10" s="17"/>
    </row>
    <row r="11" spans="1:11" x14ac:dyDescent="0.2">
      <c r="A11" s="75" t="s">
        <v>238</v>
      </c>
      <c r="B11" s="16"/>
      <c r="C11" s="3"/>
      <c r="D11" s="77" t="s">
        <v>289</v>
      </c>
      <c r="E11" s="78" t="s">
        <v>262</v>
      </c>
      <c r="F11" s="81">
        <v>4</v>
      </c>
      <c r="G11" s="81">
        <v>1</v>
      </c>
      <c r="H11" s="81">
        <v>1</v>
      </c>
      <c r="I11" s="80">
        <v>35000</v>
      </c>
      <c r="J11" s="12">
        <f t="shared" si="0"/>
        <v>140000</v>
      </c>
      <c r="K11" s="17"/>
    </row>
    <row r="12" spans="1:11" x14ac:dyDescent="0.2">
      <c r="A12" s="75" t="s">
        <v>239</v>
      </c>
      <c r="B12" s="16"/>
      <c r="C12" s="3"/>
      <c r="D12" s="77" t="s">
        <v>261</v>
      </c>
      <c r="E12" s="78" t="s">
        <v>262</v>
      </c>
      <c r="F12" s="79">
        <v>1.5</v>
      </c>
      <c r="G12" s="79">
        <v>1</v>
      </c>
      <c r="H12" s="79">
        <v>20</v>
      </c>
      <c r="I12" s="80">
        <v>35000</v>
      </c>
      <c r="J12" s="12">
        <f t="shared" si="0"/>
        <v>1050000</v>
      </c>
      <c r="K12" s="17"/>
    </row>
    <row r="13" spans="1:11" x14ac:dyDescent="0.2">
      <c r="A13" s="75" t="s">
        <v>240</v>
      </c>
      <c r="B13" s="16"/>
      <c r="C13" s="3"/>
      <c r="D13" s="68"/>
      <c r="E13" s="63"/>
      <c r="F13" s="1"/>
      <c r="G13" s="1"/>
      <c r="H13" s="1"/>
      <c r="I13" s="5">
        <v>0</v>
      </c>
      <c r="J13" s="12">
        <f t="shared" si="0"/>
        <v>0</v>
      </c>
      <c r="K13" s="17"/>
    </row>
    <row r="14" spans="1:11" x14ac:dyDescent="0.2">
      <c r="A14" s="75" t="s">
        <v>241</v>
      </c>
      <c r="B14" s="16"/>
      <c r="C14" s="3"/>
      <c r="D14" s="67"/>
      <c r="E14" s="63"/>
      <c r="F14" s="1"/>
      <c r="G14" s="1"/>
      <c r="H14" s="1"/>
      <c r="I14" s="5">
        <v>0</v>
      </c>
      <c r="J14" s="12">
        <f t="shared" si="0"/>
        <v>0</v>
      </c>
      <c r="K14" s="17"/>
    </row>
    <row r="15" spans="1:11" x14ac:dyDescent="0.2">
      <c r="A15" s="75" t="s">
        <v>242</v>
      </c>
      <c r="B15" s="16"/>
      <c r="C15" s="3"/>
      <c r="D15" s="69"/>
      <c r="E15" s="63"/>
      <c r="F15" s="1"/>
      <c r="G15" s="1"/>
      <c r="H15" s="1"/>
      <c r="I15" s="5">
        <v>0</v>
      </c>
      <c r="J15" s="12">
        <f t="shared" si="0"/>
        <v>0</v>
      </c>
      <c r="K15" s="17"/>
    </row>
    <row r="16" spans="1:11" x14ac:dyDescent="0.2">
      <c r="A16" s="75" t="s">
        <v>243</v>
      </c>
      <c r="B16" s="16"/>
      <c r="C16" s="3"/>
      <c r="D16" s="69"/>
      <c r="E16" s="63"/>
      <c r="F16" s="1"/>
      <c r="G16" s="1"/>
      <c r="H16" s="1"/>
      <c r="I16" s="5">
        <v>0</v>
      </c>
      <c r="J16" s="12">
        <f t="shared" si="0"/>
        <v>0</v>
      </c>
      <c r="K16" s="17"/>
    </row>
    <row r="17" spans="1:11" x14ac:dyDescent="0.2">
      <c r="A17" s="75" t="s">
        <v>264</v>
      </c>
      <c r="B17" s="16"/>
      <c r="C17" s="3"/>
      <c r="D17" s="70"/>
      <c r="E17" s="63"/>
      <c r="F17" s="1"/>
      <c r="G17" s="1"/>
      <c r="H17" s="1"/>
      <c r="I17" s="5">
        <v>0</v>
      </c>
      <c r="J17" s="12">
        <f t="shared" si="0"/>
        <v>0</v>
      </c>
      <c r="K17" s="16"/>
    </row>
    <row r="18" spans="1:11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</row>
    <row r="19" spans="1:11" ht="13.5" thickBot="1" x14ac:dyDescent="0.25">
      <c r="A19" s="16"/>
      <c r="B19" s="16"/>
      <c r="C19" s="16"/>
      <c r="D19" s="16"/>
      <c r="E19" s="16"/>
      <c r="F19" s="107" t="s">
        <v>11</v>
      </c>
      <c r="G19" s="108"/>
      <c r="H19" s="108"/>
      <c r="I19" s="108"/>
      <c r="J19" s="109"/>
      <c r="K19" s="23">
        <f>SUM(J4:J18)</f>
        <v>2835000</v>
      </c>
    </row>
    <row r="20" spans="1:11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</row>
    <row r="21" spans="1:11" ht="13.5" thickBot="1" x14ac:dyDescent="0.25">
      <c r="A21" s="16"/>
      <c r="B21" s="30"/>
      <c r="C21" s="31"/>
      <c r="D21" s="32"/>
      <c r="E21" s="32"/>
      <c r="F21" s="88" t="s">
        <v>11</v>
      </c>
      <c r="G21" s="88"/>
      <c r="H21" s="88"/>
      <c r="I21" s="88"/>
      <c r="J21" s="88"/>
      <c r="K21" s="33">
        <f>J20</f>
        <v>0</v>
      </c>
    </row>
    <row r="22" spans="1:11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</row>
    <row r="23" spans="1:11" ht="13.5" thickBot="1" x14ac:dyDescent="0.25">
      <c r="A23" s="16"/>
      <c r="B23" s="4"/>
      <c r="C23" s="35"/>
      <c r="D23" s="4"/>
      <c r="E23" s="4"/>
      <c r="F23" s="89" t="s">
        <v>11</v>
      </c>
      <c r="G23" s="90"/>
      <c r="H23" s="90"/>
      <c r="I23" s="90"/>
      <c r="J23" s="91"/>
      <c r="K23" s="36">
        <f>J22</f>
        <v>0</v>
      </c>
    </row>
    <row r="24" spans="1:11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</row>
    <row r="25" spans="1:11" ht="13.5" thickBot="1" x14ac:dyDescent="0.25">
      <c r="A25" s="16"/>
      <c r="B25" s="4"/>
      <c r="C25" s="35"/>
      <c r="D25" s="4"/>
      <c r="E25" s="4"/>
      <c r="F25" s="92" t="s">
        <v>11</v>
      </c>
      <c r="G25" s="93"/>
      <c r="H25" s="93"/>
      <c r="I25" s="93"/>
      <c r="J25" s="94"/>
      <c r="K25" s="40">
        <v>0</v>
      </c>
    </row>
    <row r="26" spans="1:11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</row>
    <row r="27" spans="1:11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</row>
    <row r="28" spans="1:11" ht="13.5" thickBot="1" x14ac:dyDescent="0.25">
      <c r="A28" s="16"/>
      <c r="B28" s="4"/>
      <c r="C28" s="4"/>
      <c r="D28" s="4"/>
      <c r="E28" s="4"/>
      <c r="F28" s="95" t="s">
        <v>11</v>
      </c>
      <c r="G28" s="96"/>
      <c r="H28" s="96"/>
      <c r="I28" s="96"/>
      <c r="J28" s="97"/>
      <c r="K28" s="51">
        <f>SUM(J26:J27)</f>
        <v>0</v>
      </c>
    </row>
    <row r="29" spans="1:11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</row>
    <row r="30" spans="1:11" ht="13.5" thickBot="1" x14ac:dyDescent="0.25">
      <c r="A30" s="16"/>
      <c r="B30" s="4"/>
      <c r="C30" s="4"/>
      <c r="D30" s="4"/>
      <c r="E30" s="4"/>
      <c r="F30" s="98" t="s">
        <v>11</v>
      </c>
      <c r="G30" s="99"/>
      <c r="H30" s="99"/>
      <c r="I30" s="99"/>
      <c r="J30" s="100"/>
      <c r="K30" s="58">
        <f>J29</f>
        <v>0</v>
      </c>
    </row>
    <row r="31" spans="1:11" x14ac:dyDescent="0.2">
      <c r="A31" s="16"/>
      <c r="B31" s="24"/>
      <c r="C31" s="24"/>
      <c r="D31" s="24"/>
      <c r="E31" s="24"/>
      <c r="F31" s="24"/>
      <c r="G31" s="24"/>
      <c r="H31" s="101" t="s">
        <v>14</v>
      </c>
      <c r="I31" s="102"/>
      <c r="J31" s="103"/>
      <c r="K31" s="86">
        <f>K30+K28+K25+K23+K21+K19</f>
        <v>2835000</v>
      </c>
    </row>
    <row r="32" spans="1:11" x14ac:dyDescent="0.2">
      <c r="A32" s="16"/>
      <c r="B32" s="16"/>
      <c r="C32" s="16"/>
      <c r="D32" s="16"/>
      <c r="E32" s="16"/>
      <c r="F32" s="16"/>
      <c r="G32" s="16"/>
      <c r="H32" s="104"/>
      <c r="I32" s="105"/>
      <c r="J32" s="106"/>
      <c r="K32" s="8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  <row r="57" spans="10:11" x14ac:dyDescent="0.2">
      <c r="J57" s="7"/>
      <c r="K57" s="7"/>
    </row>
    <row r="58" spans="10:11" x14ac:dyDescent="0.2">
      <c r="J58" s="7"/>
      <c r="K58" s="7"/>
    </row>
    <row r="59" spans="10:11" x14ac:dyDescent="0.2">
      <c r="J59" s="7"/>
      <c r="K59" s="7"/>
    </row>
  </sheetData>
  <mergeCells count="18">
    <mergeCell ref="A2:A3"/>
    <mergeCell ref="B2:B3"/>
    <mergeCell ref="C2:C3"/>
    <mergeCell ref="D2:D3"/>
    <mergeCell ref="E2:E3"/>
    <mergeCell ref="K31:K32"/>
    <mergeCell ref="H2:H3"/>
    <mergeCell ref="I2:I3"/>
    <mergeCell ref="J2:J3"/>
    <mergeCell ref="K2:K3"/>
    <mergeCell ref="F19:J19"/>
    <mergeCell ref="F21:J21"/>
    <mergeCell ref="F2:G2"/>
    <mergeCell ref="F23:J23"/>
    <mergeCell ref="F25:J25"/>
    <mergeCell ref="F28:J28"/>
    <mergeCell ref="F30:J30"/>
    <mergeCell ref="H31:J32"/>
  </mergeCells>
  <pageMargins left="0.25" right="0.25" top="0.75" bottom="0.75" header="0.3" footer="0.3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11">
        <v>1</v>
      </c>
      <c r="B4" s="62" t="s">
        <v>12</v>
      </c>
      <c r="C4" s="3">
        <v>43922</v>
      </c>
      <c r="D4" s="68" t="s">
        <v>205</v>
      </c>
      <c r="E4" s="63" t="s">
        <v>187</v>
      </c>
      <c r="F4" s="2">
        <v>1</v>
      </c>
      <c r="G4" s="2">
        <v>1</v>
      </c>
      <c r="H4" s="2">
        <v>1</v>
      </c>
      <c r="I4" s="5">
        <v>100000</v>
      </c>
      <c r="J4" s="12">
        <f>F4*G4*H4*I4</f>
        <v>100000</v>
      </c>
      <c r="K4" s="13"/>
      <c r="L4" s="15" t="s">
        <v>185</v>
      </c>
    </row>
    <row r="5" spans="1:12" x14ac:dyDescent="0.2">
      <c r="A5" s="15"/>
      <c r="B5" s="16"/>
      <c r="C5" s="3">
        <v>43922</v>
      </c>
      <c r="D5" s="68" t="s">
        <v>206</v>
      </c>
      <c r="E5" s="63" t="s">
        <v>187</v>
      </c>
      <c r="F5" s="1">
        <v>1</v>
      </c>
      <c r="G5" s="1">
        <v>1</v>
      </c>
      <c r="H5" s="1">
        <v>1</v>
      </c>
      <c r="I5" s="5">
        <v>100000</v>
      </c>
      <c r="J5" s="12">
        <f t="shared" ref="J5:J44" si="0">F5*G5*H5*I5</f>
        <v>100000</v>
      </c>
      <c r="K5" s="17"/>
      <c r="L5" s="15" t="s">
        <v>185</v>
      </c>
    </row>
    <row r="6" spans="1:12" x14ac:dyDescent="0.2">
      <c r="A6" s="15"/>
      <c r="B6" s="16"/>
      <c r="C6" s="3">
        <v>43922</v>
      </c>
      <c r="D6" s="68" t="s">
        <v>207</v>
      </c>
      <c r="E6" s="63" t="s">
        <v>188</v>
      </c>
      <c r="F6" s="1">
        <v>1</v>
      </c>
      <c r="G6" s="1">
        <v>1</v>
      </c>
      <c r="H6" s="1">
        <v>1</v>
      </c>
      <c r="I6" s="5">
        <v>100000</v>
      </c>
      <c r="J6" s="12">
        <f t="shared" si="0"/>
        <v>100000</v>
      </c>
      <c r="K6" s="17"/>
      <c r="L6" s="15" t="s">
        <v>185</v>
      </c>
    </row>
    <row r="7" spans="1:12" x14ac:dyDescent="0.2">
      <c r="A7" s="15"/>
      <c r="B7" s="16"/>
      <c r="C7" s="3">
        <v>43922</v>
      </c>
      <c r="D7" s="68" t="s">
        <v>208</v>
      </c>
      <c r="E7" s="63" t="s">
        <v>189</v>
      </c>
      <c r="F7" s="1">
        <v>1</v>
      </c>
      <c r="G7" s="1">
        <v>1</v>
      </c>
      <c r="H7" s="1">
        <v>1</v>
      </c>
      <c r="I7" s="5">
        <v>100000</v>
      </c>
      <c r="J7" s="12">
        <f t="shared" si="0"/>
        <v>100000</v>
      </c>
      <c r="K7" s="17"/>
      <c r="L7" s="15" t="s">
        <v>185</v>
      </c>
    </row>
    <row r="8" spans="1:12" x14ac:dyDescent="0.2">
      <c r="A8" s="15"/>
      <c r="B8" s="16"/>
      <c r="C8" s="3">
        <v>43922</v>
      </c>
      <c r="D8" s="67" t="s">
        <v>209</v>
      </c>
      <c r="E8" s="63" t="s">
        <v>190</v>
      </c>
      <c r="F8" s="1">
        <v>1</v>
      </c>
      <c r="G8" s="1">
        <v>1</v>
      </c>
      <c r="H8" s="1">
        <v>1</v>
      </c>
      <c r="I8" s="5">
        <v>100000</v>
      </c>
      <c r="J8" s="12">
        <f t="shared" si="0"/>
        <v>100000</v>
      </c>
      <c r="K8" s="17"/>
      <c r="L8" s="15" t="s">
        <v>185</v>
      </c>
    </row>
    <row r="9" spans="1:12" x14ac:dyDescent="0.2">
      <c r="A9" s="15"/>
      <c r="B9" s="16"/>
      <c r="C9" s="3">
        <v>43922</v>
      </c>
      <c r="D9" s="69" t="s">
        <v>210</v>
      </c>
      <c r="E9" s="63" t="s">
        <v>191</v>
      </c>
      <c r="F9" s="1">
        <v>1</v>
      </c>
      <c r="G9" s="1">
        <v>1</v>
      </c>
      <c r="H9" s="1">
        <v>1</v>
      </c>
      <c r="I9" s="5">
        <v>100000</v>
      </c>
      <c r="J9" s="12">
        <f t="shared" si="0"/>
        <v>100000</v>
      </c>
      <c r="K9" s="17"/>
      <c r="L9" s="15" t="s">
        <v>185</v>
      </c>
    </row>
    <row r="10" spans="1:12" x14ac:dyDescent="0.2">
      <c r="A10" s="15"/>
      <c r="B10" s="16"/>
      <c r="C10" s="3">
        <v>43922</v>
      </c>
      <c r="D10" s="67" t="s">
        <v>211</v>
      </c>
      <c r="E10" s="63" t="s">
        <v>192</v>
      </c>
      <c r="F10" s="1">
        <v>1</v>
      </c>
      <c r="G10" s="1">
        <v>1</v>
      </c>
      <c r="H10" s="1">
        <v>1</v>
      </c>
      <c r="I10" s="5">
        <v>100000</v>
      </c>
      <c r="J10" s="12">
        <f t="shared" si="0"/>
        <v>100000</v>
      </c>
      <c r="K10" s="17"/>
      <c r="L10" s="15" t="s">
        <v>185</v>
      </c>
    </row>
    <row r="11" spans="1:12" x14ac:dyDescent="0.2">
      <c r="A11" s="15"/>
      <c r="B11" s="16"/>
      <c r="C11" s="3">
        <v>43922</v>
      </c>
      <c r="D11" s="69" t="s">
        <v>212</v>
      </c>
      <c r="E11" s="63" t="s">
        <v>193</v>
      </c>
      <c r="F11" s="1">
        <v>1</v>
      </c>
      <c r="G11" s="1">
        <v>1</v>
      </c>
      <c r="H11" s="1">
        <v>1</v>
      </c>
      <c r="I11" s="5">
        <v>100000</v>
      </c>
      <c r="J11" s="12">
        <f t="shared" si="0"/>
        <v>100000</v>
      </c>
      <c r="K11" s="17"/>
      <c r="L11" s="15" t="s">
        <v>185</v>
      </c>
    </row>
    <row r="12" spans="1:12" x14ac:dyDescent="0.2">
      <c r="A12" s="15"/>
      <c r="B12" s="16"/>
      <c r="C12" s="3">
        <v>43922</v>
      </c>
      <c r="D12" s="69" t="s">
        <v>213</v>
      </c>
      <c r="E12" s="63" t="s">
        <v>194</v>
      </c>
      <c r="F12" s="1">
        <v>1</v>
      </c>
      <c r="G12" s="1">
        <v>1</v>
      </c>
      <c r="H12" s="1">
        <v>1</v>
      </c>
      <c r="I12" s="5">
        <v>100000</v>
      </c>
      <c r="J12" s="12">
        <f t="shared" si="0"/>
        <v>100000</v>
      </c>
      <c r="K12" s="17"/>
      <c r="L12" s="15" t="s">
        <v>185</v>
      </c>
    </row>
    <row r="13" spans="1:12" x14ac:dyDescent="0.2">
      <c r="A13" s="15"/>
      <c r="B13" s="16"/>
      <c r="C13" s="3">
        <v>43922</v>
      </c>
      <c r="D13" s="67" t="s">
        <v>214</v>
      </c>
      <c r="E13" s="63" t="s">
        <v>188</v>
      </c>
      <c r="F13" s="1">
        <v>1</v>
      </c>
      <c r="G13" s="1">
        <v>1</v>
      </c>
      <c r="H13" s="1">
        <v>1</v>
      </c>
      <c r="I13" s="5">
        <v>100000</v>
      </c>
      <c r="J13" s="12">
        <f t="shared" si="0"/>
        <v>100000</v>
      </c>
      <c r="K13" s="17"/>
      <c r="L13" s="15" t="s">
        <v>185</v>
      </c>
    </row>
    <row r="14" spans="1:12" x14ac:dyDescent="0.2">
      <c r="A14" s="15"/>
      <c r="B14" s="16"/>
      <c r="C14" s="3">
        <v>43922</v>
      </c>
      <c r="D14" s="68" t="s">
        <v>215</v>
      </c>
      <c r="E14" s="63" t="s">
        <v>188</v>
      </c>
      <c r="F14" s="1">
        <v>1</v>
      </c>
      <c r="G14" s="1">
        <v>1</v>
      </c>
      <c r="H14" s="1">
        <v>1</v>
      </c>
      <c r="I14" s="5">
        <v>100000</v>
      </c>
      <c r="J14" s="12">
        <f t="shared" si="0"/>
        <v>100000</v>
      </c>
      <c r="K14" s="17"/>
      <c r="L14" s="15" t="s">
        <v>185</v>
      </c>
    </row>
    <row r="15" spans="1:12" x14ac:dyDescent="0.2">
      <c r="A15" s="15"/>
      <c r="B15" s="16"/>
      <c r="C15" s="3">
        <v>43922</v>
      </c>
      <c r="D15" s="68" t="s">
        <v>216</v>
      </c>
      <c r="E15" s="63" t="s">
        <v>188</v>
      </c>
      <c r="F15" s="1">
        <v>1</v>
      </c>
      <c r="G15" s="1">
        <v>1</v>
      </c>
      <c r="H15" s="1">
        <v>1</v>
      </c>
      <c r="I15" s="5">
        <v>100000</v>
      </c>
      <c r="J15" s="12">
        <f t="shared" si="0"/>
        <v>100000</v>
      </c>
      <c r="K15" s="17"/>
      <c r="L15" s="15" t="s">
        <v>185</v>
      </c>
    </row>
    <row r="16" spans="1:12" x14ac:dyDescent="0.2">
      <c r="A16" s="15"/>
      <c r="B16" s="16"/>
      <c r="C16" s="3">
        <v>43922</v>
      </c>
      <c r="D16" s="67" t="s">
        <v>217</v>
      </c>
      <c r="E16" s="63" t="s">
        <v>192</v>
      </c>
      <c r="F16" s="1">
        <v>1</v>
      </c>
      <c r="G16" s="1">
        <v>1</v>
      </c>
      <c r="H16" s="1">
        <v>1</v>
      </c>
      <c r="I16" s="5">
        <v>100000</v>
      </c>
      <c r="J16" s="12">
        <f t="shared" si="0"/>
        <v>100000</v>
      </c>
      <c r="K16" s="17"/>
      <c r="L16" s="15" t="s">
        <v>185</v>
      </c>
    </row>
    <row r="17" spans="1:12" x14ac:dyDescent="0.2">
      <c r="A17" s="15"/>
      <c r="B17" s="16"/>
      <c r="C17" s="3">
        <v>43922</v>
      </c>
      <c r="D17" s="69" t="s">
        <v>218</v>
      </c>
      <c r="E17" s="63" t="s">
        <v>195</v>
      </c>
      <c r="F17" s="1">
        <v>1</v>
      </c>
      <c r="G17" s="1">
        <v>1</v>
      </c>
      <c r="H17" s="1">
        <v>1</v>
      </c>
      <c r="I17" s="5">
        <v>100000</v>
      </c>
      <c r="J17" s="12">
        <f t="shared" si="0"/>
        <v>100000</v>
      </c>
      <c r="K17" s="17"/>
      <c r="L17" s="15" t="s">
        <v>185</v>
      </c>
    </row>
    <row r="18" spans="1:12" x14ac:dyDescent="0.2">
      <c r="A18" s="15"/>
      <c r="B18" s="16"/>
      <c r="C18" s="3">
        <v>43922</v>
      </c>
      <c r="D18" s="69" t="s">
        <v>219</v>
      </c>
      <c r="E18" s="63" t="s">
        <v>196</v>
      </c>
      <c r="F18" s="1">
        <v>1</v>
      </c>
      <c r="G18" s="1">
        <v>1</v>
      </c>
      <c r="H18" s="1">
        <v>1</v>
      </c>
      <c r="I18" s="5">
        <v>100000</v>
      </c>
      <c r="J18" s="12">
        <f t="shared" si="0"/>
        <v>100000</v>
      </c>
      <c r="K18" s="17"/>
      <c r="L18" s="15" t="s">
        <v>185</v>
      </c>
    </row>
    <row r="19" spans="1:12" x14ac:dyDescent="0.2">
      <c r="A19" s="15"/>
      <c r="B19" s="16"/>
      <c r="C19" s="3">
        <v>43922</v>
      </c>
      <c r="D19" s="67" t="s">
        <v>220</v>
      </c>
      <c r="E19" s="63" t="s">
        <v>196</v>
      </c>
      <c r="F19" s="1">
        <v>1</v>
      </c>
      <c r="G19" s="1">
        <v>1</v>
      </c>
      <c r="H19" s="1">
        <v>1</v>
      </c>
      <c r="I19" s="5">
        <v>100000</v>
      </c>
      <c r="J19" s="12">
        <f t="shared" si="0"/>
        <v>100000</v>
      </c>
      <c r="K19" s="17"/>
      <c r="L19" s="15" t="s">
        <v>185</v>
      </c>
    </row>
    <row r="20" spans="1:12" x14ac:dyDescent="0.2">
      <c r="A20" s="15"/>
      <c r="B20" s="16"/>
      <c r="C20" s="3">
        <v>43922</v>
      </c>
      <c r="D20" s="67" t="s">
        <v>221</v>
      </c>
      <c r="E20" s="63" t="s">
        <v>196</v>
      </c>
      <c r="F20" s="1">
        <v>1</v>
      </c>
      <c r="G20" s="1">
        <v>1</v>
      </c>
      <c r="H20" s="1">
        <v>1</v>
      </c>
      <c r="I20" s="5">
        <v>100000</v>
      </c>
      <c r="J20" s="12">
        <f t="shared" si="0"/>
        <v>100000</v>
      </c>
      <c r="K20" s="17"/>
      <c r="L20" s="15" t="s">
        <v>185</v>
      </c>
    </row>
    <row r="21" spans="1:12" x14ac:dyDescent="0.2">
      <c r="A21" s="15"/>
      <c r="B21" s="16"/>
      <c r="C21" s="3">
        <v>43922</v>
      </c>
      <c r="D21" s="67" t="s">
        <v>222</v>
      </c>
      <c r="E21" s="63" t="s">
        <v>197</v>
      </c>
      <c r="F21" s="1">
        <v>1</v>
      </c>
      <c r="G21" s="1">
        <v>1</v>
      </c>
      <c r="H21" s="1">
        <v>1</v>
      </c>
      <c r="I21" s="5">
        <v>100000</v>
      </c>
      <c r="J21" s="12">
        <f t="shared" si="0"/>
        <v>100000</v>
      </c>
      <c r="K21" s="17"/>
      <c r="L21" s="15" t="s">
        <v>185</v>
      </c>
    </row>
    <row r="22" spans="1:12" x14ac:dyDescent="0.2">
      <c r="A22" s="15"/>
      <c r="B22" s="16"/>
      <c r="C22" s="3">
        <v>43922</v>
      </c>
      <c r="D22" s="68" t="s">
        <v>223</v>
      </c>
      <c r="E22" s="63" t="s">
        <v>198</v>
      </c>
      <c r="F22" s="1">
        <v>1</v>
      </c>
      <c r="G22" s="1">
        <v>1</v>
      </c>
      <c r="H22" s="1">
        <v>1</v>
      </c>
      <c r="I22" s="5">
        <v>100000</v>
      </c>
      <c r="J22" s="12">
        <f t="shared" si="0"/>
        <v>100000</v>
      </c>
      <c r="K22" s="17"/>
      <c r="L22" s="15" t="s">
        <v>185</v>
      </c>
    </row>
    <row r="23" spans="1:12" x14ac:dyDescent="0.2">
      <c r="A23" s="15"/>
      <c r="B23" s="16"/>
      <c r="C23" s="3">
        <v>43922</v>
      </c>
      <c r="D23" s="67" t="s">
        <v>224</v>
      </c>
      <c r="E23" s="63" t="s">
        <v>199</v>
      </c>
      <c r="F23" s="1">
        <v>1</v>
      </c>
      <c r="G23" s="1">
        <v>1</v>
      </c>
      <c r="H23" s="1">
        <v>1</v>
      </c>
      <c r="I23" s="5">
        <v>100000</v>
      </c>
      <c r="J23" s="12">
        <f t="shared" si="0"/>
        <v>100000</v>
      </c>
      <c r="K23" s="17"/>
      <c r="L23" s="15" t="s">
        <v>185</v>
      </c>
    </row>
    <row r="24" spans="1:12" x14ac:dyDescent="0.2">
      <c r="A24" s="15"/>
      <c r="B24" s="16"/>
      <c r="C24" s="3">
        <v>43922</v>
      </c>
      <c r="D24" s="67" t="s">
        <v>225</v>
      </c>
      <c r="E24" s="63" t="s">
        <v>188</v>
      </c>
      <c r="F24" s="1">
        <v>1</v>
      </c>
      <c r="G24" s="1">
        <v>1</v>
      </c>
      <c r="H24" s="1">
        <v>1</v>
      </c>
      <c r="I24" s="5">
        <v>100000</v>
      </c>
      <c r="J24" s="12">
        <f t="shared" si="0"/>
        <v>100000</v>
      </c>
      <c r="K24" s="17"/>
      <c r="L24" s="15" t="s">
        <v>185</v>
      </c>
    </row>
    <row r="25" spans="1:12" x14ac:dyDescent="0.2">
      <c r="A25" s="15"/>
      <c r="B25" s="16"/>
      <c r="C25" s="3">
        <v>43922</v>
      </c>
      <c r="D25" s="67" t="s">
        <v>226</v>
      </c>
      <c r="E25" s="63" t="s">
        <v>200</v>
      </c>
      <c r="F25" s="1">
        <v>1</v>
      </c>
      <c r="G25" s="1">
        <v>1</v>
      </c>
      <c r="H25" s="1">
        <v>1</v>
      </c>
      <c r="I25" s="5">
        <v>100000</v>
      </c>
      <c r="J25" s="12">
        <f t="shared" si="0"/>
        <v>100000</v>
      </c>
      <c r="K25" s="17"/>
      <c r="L25" s="15" t="s">
        <v>185</v>
      </c>
    </row>
    <row r="26" spans="1:12" x14ac:dyDescent="0.2">
      <c r="A26" s="15"/>
      <c r="B26" s="16"/>
      <c r="C26" s="3">
        <v>43922</v>
      </c>
      <c r="D26" s="68" t="s">
        <v>227</v>
      </c>
      <c r="E26" s="63" t="s">
        <v>201</v>
      </c>
      <c r="F26" s="1">
        <v>1</v>
      </c>
      <c r="G26" s="1">
        <v>1</v>
      </c>
      <c r="H26" s="1">
        <v>1</v>
      </c>
      <c r="I26" s="5">
        <v>100000</v>
      </c>
      <c r="J26" s="12">
        <f t="shared" si="0"/>
        <v>100000</v>
      </c>
      <c r="K26" s="17"/>
      <c r="L26" s="15" t="s">
        <v>185</v>
      </c>
    </row>
    <row r="27" spans="1:12" x14ac:dyDescent="0.2">
      <c r="A27" s="15"/>
      <c r="B27" s="16"/>
      <c r="C27" s="3">
        <v>43922</v>
      </c>
      <c r="D27" s="68" t="s">
        <v>228</v>
      </c>
      <c r="E27" s="63" t="s">
        <v>188</v>
      </c>
      <c r="F27" s="1">
        <v>1</v>
      </c>
      <c r="G27" s="1">
        <v>1</v>
      </c>
      <c r="H27" s="1">
        <v>1</v>
      </c>
      <c r="I27" s="5">
        <v>100000</v>
      </c>
      <c r="J27" s="12">
        <f t="shared" si="0"/>
        <v>100000</v>
      </c>
      <c r="K27" s="17"/>
      <c r="L27" s="15" t="s">
        <v>185</v>
      </c>
    </row>
    <row r="28" spans="1:12" x14ac:dyDescent="0.2">
      <c r="A28" s="15"/>
      <c r="B28" s="16"/>
      <c r="C28" s="3">
        <v>43922</v>
      </c>
      <c r="D28" s="68"/>
      <c r="E28" s="63"/>
      <c r="F28" s="1"/>
      <c r="G28" s="1"/>
      <c r="H28" s="1"/>
      <c r="I28" s="5">
        <v>0</v>
      </c>
      <c r="J28" s="12">
        <f t="shared" si="0"/>
        <v>0</v>
      </c>
      <c r="K28" s="17"/>
      <c r="L28" s="15"/>
    </row>
    <row r="29" spans="1:12" x14ac:dyDescent="0.2">
      <c r="A29" s="15"/>
      <c r="B29" s="16"/>
      <c r="C29" s="3">
        <v>43922</v>
      </c>
      <c r="D29" s="68"/>
      <c r="E29" s="63"/>
      <c r="F29" s="1"/>
      <c r="G29" s="1"/>
      <c r="H29" s="1"/>
      <c r="I29" s="5">
        <v>0</v>
      </c>
      <c r="J29" s="12">
        <f t="shared" si="0"/>
        <v>0</v>
      </c>
      <c r="K29" s="17"/>
      <c r="L29" s="15"/>
    </row>
    <row r="30" spans="1:12" x14ac:dyDescent="0.2">
      <c r="A30" s="15"/>
      <c r="B30" s="16"/>
      <c r="C30" s="3">
        <v>43922</v>
      </c>
      <c r="D30" s="67"/>
      <c r="E30" s="63"/>
      <c r="F30" s="1"/>
      <c r="G30" s="1"/>
      <c r="H30" s="1"/>
      <c r="I30" s="5">
        <v>0</v>
      </c>
      <c r="J30" s="12">
        <f t="shared" si="0"/>
        <v>0</v>
      </c>
      <c r="K30" s="17"/>
      <c r="L30" s="15"/>
    </row>
    <row r="31" spans="1:12" x14ac:dyDescent="0.2">
      <c r="A31" s="15"/>
      <c r="B31" s="16"/>
      <c r="C31" s="3">
        <v>43922</v>
      </c>
      <c r="D31" s="67"/>
      <c r="E31" s="63"/>
      <c r="F31" s="1"/>
      <c r="G31" s="1"/>
      <c r="H31" s="1"/>
      <c r="I31" s="5">
        <v>0</v>
      </c>
      <c r="J31" s="12">
        <f t="shared" si="0"/>
        <v>0</v>
      </c>
      <c r="K31" s="17"/>
      <c r="L31" s="15"/>
    </row>
    <row r="32" spans="1:12" x14ac:dyDescent="0.2">
      <c r="A32" s="15"/>
      <c r="B32" s="16"/>
      <c r="C32" s="3">
        <v>43922</v>
      </c>
      <c r="D32" s="67"/>
      <c r="E32" s="64"/>
      <c r="F32" s="1"/>
      <c r="G32" s="1"/>
      <c r="H32" s="1"/>
      <c r="I32" s="5">
        <v>0</v>
      </c>
      <c r="J32" s="12">
        <f t="shared" si="0"/>
        <v>0</v>
      </c>
      <c r="K32" s="17"/>
      <c r="L32" s="15"/>
    </row>
    <row r="33" spans="1:12" x14ac:dyDescent="0.2">
      <c r="A33" s="15"/>
      <c r="B33" s="16"/>
      <c r="C33" s="3">
        <v>43922</v>
      </c>
      <c r="D33" s="69"/>
      <c r="E33" s="18"/>
      <c r="F33" s="1"/>
      <c r="G33" s="1"/>
      <c r="H33" s="1"/>
      <c r="I33" s="5">
        <v>0</v>
      </c>
      <c r="J33" s="12">
        <f t="shared" si="0"/>
        <v>0</v>
      </c>
      <c r="K33" s="17"/>
      <c r="L33" s="15"/>
    </row>
    <row r="34" spans="1:12" x14ac:dyDescent="0.2">
      <c r="A34" s="15"/>
      <c r="B34" s="16"/>
      <c r="C34" s="3">
        <v>43922</v>
      </c>
      <c r="D34" s="67"/>
      <c r="E34" s="63"/>
      <c r="F34" s="1"/>
      <c r="G34" s="1"/>
      <c r="H34" s="1"/>
      <c r="I34" s="5">
        <v>0</v>
      </c>
      <c r="J34" s="12">
        <f t="shared" si="0"/>
        <v>0</v>
      </c>
      <c r="K34" s="17"/>
      <c r="L34" s="15"/>
    </row>
    <row r="35" spans="1:12" x14ac:dyDescent="0.2">
      <c r="A35" s="15"/>
      <c r="B35" s="16"/>
      <c r="C35" s="3">
        <v>43922</v>
      </c>
      <c r="D35" s="68"/>
      <c r="E35" s="63"/>
      <c r="F35" s="1"/>
      <c r="G35" s="1"/>
      <c r="H35" s="1"/>
      <c r="I35" s="5">
        <v>0</v>
      </c>
      <c r="J35" s="12">
        <f t="shared" si="0"/>
        <v>0</v>
      </c>
      <c r="K35" s="17"/>
      <c r="L35" s="15"/>
    </row>
    <row r="36" spans="1:12" x14ac:dyDescent="0.2">
      <c r="A36" s="15"/>
      <c r="B36" s="16"/>
      <c r="C36" s="3">
        <v>43922</v>
      </c>
      <c r="D36" s="68"/>
      <c r="E36" s="63"/>
      <c r="F36" s="1"/>
      <c r="G36" s="1"/>
      <c r="H36" s="1"/>
      <c r="I36" s="5">
        <v>0</v>
      </c>
      <c r="J36" s="12">
        <f t="shared" si="0"/>
        <v>0</v>
      </c>
      <c r="K36" s="17"/>
      <c r="L36" s="15"/>
    </row>
    <row r="37" spans="1:12" x14ac:dyDescent="0.2">
      <c r="A37" s="15"/>
      <c r="B37" s="16"/>
      <c r="C37" s="3">
        <v>43922</v>
      </c>
      <c r="D37" s="67"/>
      <c r="E37" s="63"/>
      <c r="F37" s="1"/>
      <c r="G37" s="1"/>
      <c r="H37" s="1"/>
      <c r="I37" s="5">
        <v>0</v>
      </c>
      <c r="J37" s="12">
        <f t="shared" si="0"/>
        <v>0</v>
      </c>
      <c r="K37" s="17"/>
      <c r="L37" s="15"/>
    </row>
    <row r="38" spans="1:12" x14ac:dyDescent="0.2">
      <c r="A38" s="15"/>
      <c r="B38" s="16"/>
      <c r="C38" s="3">
        <v>43922</v>
      </c>
      <c r="D38" s="69"/>
      <c r="E38" s="18"/>
      <c r="F38" s="1"/>
      <c r="G38" s="1"/>
      <c r="H38" s="1"/>
      <c r="I38" s="5">
        <v>0</v>
      </c>
      <c r="J38" s="12">
        <f t="shared" si="0"/>
        <v>0</v>
      </c>
      <c r="K38" s="17"/>
      <c r="L38" s="15"/>
    </row>
    <row r="39" spans="1:12" x14ac:dyDescent="0.2">
      <c r="A39" s="15"/>
      <c r="B39" s="16"/>
      <c r="C39" s="3">
        <v>43922</v>
      </c>
      <c r="D39" s="67" t="s">
        <v>202</v>
      </c>
      <c r="E39" s="63"/>
      <c r="F39" s="1">
        <v>3</v>
      </c>
      <c r="G39" s="1">
        <v>1</v>
      </c>
      <c r="H39" s="1">
        <v>1</v>
      </c>
      <c r="I39" s="5">
        <v>35000</v>
      </c>
      <c r="J39" s="12">
        <f t="shared" si="0"/>
        <v>105000</v>
      </c>
      <c r="K39" s="17"/>
      <c r="L39" s="15" t="s">
        <v>64</v>
      </c>
    </row>
    <row r="40" spans="1:12" x14ac:dyDescent="0.2">
      <c r="A40" s="15"/>
      <c r="B40" s="16"/>
      <c r="C40" s="3">
        <v>43922</v>
      </c>
      <c r="D40" s="67" t="s">
        <v>203</v>
      </c>
      <c r="E40" s="63"/>
      <c r="F40" s="1">
        <v>4</v>
      </c>
      <c r="G40" s="1">
        <v>1</v>
      </c>
      <c r="H40" s="1">
        <v>1</v>
      </c>
      <c r="I40" s="5">
        <v>35000</v>
      </c>
      <c r="J40" s="12">
        <f t="shared" si="0"/>
        <v>140000</v>
      </c>
      <c r="K40" s="17"/>
      <c r="L40" s="15" t="s">
        <v>64</v>
      </c>
    </row>
    <row r="41" spans="1:12" x14ac:dyDescent="0.2">
      <c r="A41" s="15"/>
      <c r="B41" s="16"/>
      <c r="C41" s="3">
        <v>43922</v>
      </c>
      <c r="D41" s="67" t="s">
        <v>204</v>
      </c>
      <c r="E41" s="64" t="s">
        <v>44</v>
      </c>
      <c r="F41" s="1">
        <v>1</v>
      </c>
      <c r="G41" s="1">
        <v>150</v>
      </c>
      <c r="H41" s="1">
        <v>1</v>
      </c>
      <c r="I41" s="5">
        <v>35000</v>
      </c>
      <c r="J41" s="12">
        <f t="shared" si="0"/>
        <v>5250000</v>
      </c>
      <c r="K41" s="17"/>
      <c r="L41" s="15" t="s">
        <v>111</v>
      </c>
    </row>
    <row r="42" spans="1:12" x14ac:dyDescent="0.2">
      <c r="A42" s="15"/>
      <c r="B42" s="16"/>
      <c r="C42" s="3">
        <v>43922</v>
      </c>
      <c r="D42" s="69" t="s">
        <v>183</v>
      </c>
      <c r="E42" s="18"/>
      <c r="F42" s="1">
        <v>24</v>
      </c>
      <c r="G42" s="1">
        <v>1</v>
      </c>
      <c r="H42" s="1">
        <v>1</v>
      </c>
      <c r="I42" s="5">
        <v>50000</v>
      </c>
      <c r="J42" s="12">
        <f t="shared" si="0"/>
        <v>1200000</v>
      </c>
      <c r="K42" s="17"/>
      <c r="L42" s="15" t="s">
        <v>230</v>
      </c>
    </row>
    <row r="43" spans="1:12" x14ac:dyDescent="0.2">
      <c r="A43" s="16"/>
      <c r="B43" s="16"/>
      <c r="C43" s="3">
        <v>43922</v>
      </c>
      <c r="D43" s="69" t="s">
        <v>182</v>
      </c>
      <c r="E43" s="18"/>
      <c r="F43" s="1">
        <v>1</v>
      </c>
      <c r="G43" s="1">
        <v>1</v>
      </c>
      <c r="H43" s="1">
        <v>1</v>
      </c>
      <c r="I43" s="5">
        <v>150000</v>
      </c>
      <c r="J43" s="12">
        <f t="shared" si="0"/>
        <v>150000</v>
      </c>
      <c r="K43" s="17"/>
      <c r="L43" s="15" t="s">
        <v>154</v>
      </c>
    </row>
    <row r="44" spans="1:12" x14ac:dyDescent="0.2">
      <c r="A44" s="16"/>
      <c r="B44" s="16"/>
      <c r="C44" s="3">
        <v>43922</v>
      </c>
      <c r="D44" s="70" t="s">
        <v>156</v>
      </c>
      <c r="E44" s="21"/>
      <c r="F44" s="1">
        <v>24</v>
      </c>
      <c r="G44" s="1">
        <v>1</v>
      </c>
      <c r="H44" s="1">
        <v>1</v>
      </c>
      <c r="I44" s="5">
        <v>81892</v>
      </c>
      <c r="J44" s="12">
        <f t="shared" si="0"/>
        <v>1965408</v>
      </c>
      <c r="K44" s="16"/>
      <c r="L44" s="16" t="s">
        <v>229</v>
      </c>
    </row>
    <row r="45" spans="1:12" x14ac:dyDescent="0.2">
      <c r="A45" s="16"/>
      <c r="B45" s="16"/>
      <c r="C45" s="16"/>
      <c r="D45" s="71"/>
      <c r="E45" s="16"/>
      <c r="F45" s="16"/>
      <c r="G45" s="16"/>
      <c r="H45" s="16"/>
      <c r="I45" s="6"/>
      <c r="J45" s="6">
        <v>0</v>
      </c>
      <c r="K45" s="17"/>
      <c r="L45" s="16"/>
    </row>
    <row r="46" spans="1:12" ht="13.5" thickBot="1" x14ac:dyDescent="0.25">
      <c r="A46" s="16"/>
      <c r="B46" s="16"/>
      <c r="C46" s="16"/>
      <c r="D46" s="16"/>
      <c r="E46" s="16"/>
      <c r="F46" s="107" t="s">
        <v>11</v>
      </c>
      <c r="G46" s="108"/>
      <c r="H46" s="108"/>
      <c r="I46" s="108"/>
      <c r="J46" s="109"/>
      <c r="K46" s="23">
        <f>SUM(J4:J45)</f>
        <v>11210408</v>
      </c>
      <c r="L46" s="16"/>
    </row>
    <row r="47" spans="1:12" x14ac:dyDescent="0.2">
      <c r="A47" s="24">
        <v>2</v>
      </c>
      <c r="B47" s="25" t="s">
        <v>18</v>
      </c>
      <c r="C47" s="26"/>
      <c r="D47" s="27"/>
      <c r="E47" s="27"/>
      <c r="F47" s="27"/>
      <c r="G47" s="27"/>
      <c r="H47" s="27"/>
      <c r="I47" s="27"/>
      <c r="J47" s="28">
        <v>0</v>
      </c>
      <c r="K47" s="29"/>
      <c r="L47" s="22"/>
    </row>
    <row r="48" spans="1:12" ht="13.5" thickBot="1" x14ac:dyDescent="0.25">
      <c r="A48" s="16"/>
      <c r="B48" s="30"/>
      <c r="C48" s="31"/>
      <c r="D48" s="32"/>
      <c r="E48" s="32"/>
      <c r="F48" s="88" t="s">
        <v>11</v>
      </c>
      <c r="G48" s="88"/>
      <c r="H48" s="88"/>
      <c r="I48" s="88"/>
      <c r="J48" s="88"/>
      <c r="K48" s="33">
        <f>J47</f>
        <v>0</v>
      </c>
      <c r="L48" s="22"/>
    </row>
    <row r="49" spans="1:12" x14ac:dyDescent="0.2">
      <c r="A49" s="16">
        <v>3</v>
      </c>
      <c r="B49" s="34" t="s">
        <v>20</v>
      </c>
      <c r="C49" s="26"/>
      <c r="D49" s="27"/>
      <c r="E49" s="27"/>
      <c r="F49" s="27"/>
      <c r="G49" s="27"/>
      <c r="H49" s="27">
        <v>0</v>
      </c>
      <c r="I49" s="28">
        <v>0</v>
      </c>
      <c r="J49" s="28">
        <f>H49*I49</f>
        <v>0</v>
      </c>
      <c r="K49" s="29"/>
      <c r="L49" s="22"/>
    </row>
    <row r="50" spans="1:12" ht="13.5" thickBot="1" x14ac:dyDescent="0.25">
      <c r="A50" s="16"/>
      <c r="B50" s="4"/>
      <c r="C50" s="35"/>
      <c r="D50" s="4"/>
      <c r="E50" s="4"/>
      <c r="F50" s="89" t="s">
        <v>11</v>
      </c>
      <c r="G50" s="90"/>
      <c r="H50" s="90"/>
      <c r="I50" s="90"/>
      <c r="J50" s="91"/>
      <c r="K50" s="36">
        <f>J49</f>
        <v>0</v>
      </c>
      <c r="L50" s="16"/>
    </row>
    <row r="51" spans="1:12" x14ac:dyDescent="0.2">
      <c r="A51" s="16">
        <v>4</v>
      </c>
      <c r="B51" s="37" t="s">
        <v>15</v>
      </c>
      <c r="C51" s="3"/>
      <c r="D51" s="24" t="s">
        <v>16</v>
      </c>
      <c r="E51" s="24" t="s">
        <v>17</v>
      </c>
      <c r="F51" s="24"/>
      <c r="G51" s="24"/>
      <c r="H51" s="24">
        <v>0</v>
      </c>
      <c r="I51" s="12">
        <v>10000</v>
      </c>
      <c r="J51" s="12">
        <v>0</v>
      </c>
      <c r="K51" s="39"/>
      <c r="L51" s="16"/>
    </row>
    <row r="52" spans="1:12" ht="13.5" thickBot="1" x14ac:dyDescent="0.25">
      <c r="A52" s="16"/>
      <c r="B52" s="4"/>
      <c r="C52" s="35"/>
      <c r="D52" s="4"/>
      <c r="E52" s="4"/>
      <c r="F52" s="92" t="s">
        <v>11</v>
      </c>
      <c r="G52" s="93"/>
      <c r="H52" s="93"/>
      <c r="I52" s="93"/>
      <c r="J52" s="94"/>
      <c r="K52" s="40">
        <v>0</v>
      </c>
      <c r="L52" s="16"/>
    </row>
    <row r="53" spans="1:12" x14ac:dyDescent="0.2">
      <c r="A53" s="16">
        <v>5</v>
      </c>
      <c r="B53" s="41" t="s">
        <v>21</v>
      </c>
      <c r="C53" s="42"/>
      <c r="D53" s="43"/>
      <c r="E53" s="43"/>
      <c r="F53" s="24"/>
      <c r="G53" s="24"/>
      <c r="H53" s="24">
        <v>0</v>
      </c>
      <c r="I53" s="12">
        <v>0</v>
      </c>
      <c r="J53" s="12">
        <f>H53*I53</f>
        <v>0</v>
      </c>
      <c r="K53" s="13"/>
      <c r="L53" s="16"/>
    </row>
    <row r="54" spans="1:12" x14ac:dyDescent="0.2">
      <c r="A54" s="16"/>
      <c r="B54" s="44"/>
      <c r="C54" s="45"/>
      <c r="D54" s="46"/>
      <c r="E54" s="46"/>
      <c r="F54" s="47"/>
      <c r="G54" s="48"/>
      <c r="H54" s="48">
        <v>0</v>
      </c>
      <c r="I54" s="49">
        <v>0</v>
      </c>
      <c r="J54" s="12">
        <f>H54*I54</f>
        <v>0</v>
      </c>
      <c r="K54" s="50"/>
      <c r="L54" s="16"/>
    </row>
    <row r="55" spans="1:12" ht="13.5" thickBot="1" x14ac:dyDescent="0.25">
      <c r="A55" s="16"/>
      <c r="B55" s="4"/>
      <c r="C55" s="4"/>
      <c r="D55" s="4"/>
      <c r="E55" s="4"/>
      <c r="F55" s="95" t="s">
        <v>11</v>
      </c>
      <c r="G55" s="96"/>
      <c r="H55" s="96"/>
      <c r="I55" s="96"/>
      <c r="J55" s="97"/>
      <c r="K55" s="51">
        <f>SUM(J53:J54)</f>
        <v>0</v>
      </c>
      <c r="L55" s="16"/>
    </row>
    <row r="56" spans="1:12" x14ac:dyDescent="0.2">
      <c r="A56" s="16">
        <v>6</v>
      </c>
      <c r="B56" s="52" t="s">
        <v>22</v>
      </c>
      <c r="C56" s="42"/>
      <c r="D56" s="20"/>
      <c r="E56" s="20"/>
      <c r="F56" s="53"/>
      <c r="G56" s="53"/>
      <c r="H56" s="54">
        <v>0</v>
      </c>
      <c r="I56" s="55">
        <v>0</v>
      </c>
      <c r="J56" s="56">
        <f>H56*I56</f>
        <v>0</v>
      </c>
      <c r="K56" s="57"/>
      <c r="L56" s="16"/>
    </row>
    <row r="57" spans="1:12" ht="13.5" thickBot="1" x14ac:dyDescent="0.25">
      <c r="A57" s="16"/>
      <c r="B57" s="4"/>
      <c r="C57" s="4"/>
      <c r="D57" s="4"/>
      <c r="E57" s="4"/>
      <c r="F57" s="98" t="s">
        <v>11</v>
      </c>
      <c r="G57" s="99"/>
      <c r="H57" s="99"/>
      <c r="I57" s="99"/>
      <c r="J57" s="100"/>
      <c r="K57" s="58">
        <f>J56</f>
        <v>0</v>
      </c>
      <c r="L57" s="16"/>
    </row>
    <row r="58" spans="1:12" x14ac:dyDescent="0.2">
      <c r="A58" s="16"/>
      <c r="B58" s="24"/>
      <c r="C58" s="24"/>
      <c r="D58" s="24"/>
      <c r="E58" s="24"/>
      <c r="F58" s="24"/>
      <c r="G58" s="24"/>
      <c r="H58" s="101" t="s">
        <v>14</v>
      </c>
      <c r="I58" s="102"/>
      <c r="J58" s="103"/>
      <c r="K58" s="86">
        <f>K57+K55+K52+K50+K48+K46</f>
        <v>11210408</v>
      </c>
      <c r="L58" s="16"/>
    </row>
    <row r="59" spans="1:12" x14ac:dyDescent="0.2">
      <c r="A59" s="16"/>
      <c r="B59" s="16"/>
      <c r="C59" s="16"/>
      <c r="D59" s="16"/>
      <c r="E59" s="16"/>
      <c r="F59" s="16"/>
      <c r="G59" s="16"/>
      <c r="H59" s="104"/>
      <c r="I59" s="105"/>
      <c r="J59" s="106"/>
      <c r="K59" s="87"/>
      <c r="L59" s="16"/>
    </row>
  </sheetData>
  <mergeCells count="19">
    <mergeCell ref="K2:K3"/>
    <mergeCell ref="L2:L3"/>
    <mergeCell ref="K58:K59"/>
    <mergeCell ref="F48:J48"/>
    <mergeCell ref="F50:J50"/>
    <mergeCell ref="F52:J52"/>
    <mergeCell ref="F55:J55"/>
    <mergeCell ref="F57:J57"/>
    <mergeCell ref="H58:J59"/>
    <mergeCell ref="F46:J46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14" t="s">
        <v>89</v>
      </c>
      <c r="B1" s="114"/>
      <c r="C1" s="114"/>
      <c r="D1" s="114"/>
      <c r="E1" s="114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107" t="s">
        <v>11</v>
      </c>
      <c r="G30" s="108"/>
      <c r="H30" s="108"/>
      <c r="I30" s="108"/>
      <c r="J30" s="109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15" t="s">
        <v>11</v>
      </c>
      <c r="G32" s="116"/>
      <c r="H32" s="116"/>
      <c r="I32" s="116"/>
      <c r="J32" s="117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9" t="s">
        <v>11</v>
      </c>
      <c r="G34" s="90"/>
      <c r="H34" s="90"/>
      <c r="I34" s="90"/>
      <c r="J34" s="91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92" t="s">
        <v>11</v>
      </c>
      <c r="G36" s="93"/>
      <c r="H36" s="93"/>
      <c r="I36" s="93"/>
      <c r="J36" s="94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95" t="s">
        <v>11</v>
      </c>
      <c r="G39" s="96"/>
      <c r="H39" s="96"/>
      <c r="I39" s="96"/>
      <c r="J39" s="97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8" t="s">
        <v>11</v>
      </c>
      <c r="G41" s="99"/>
      <c r="H41" s="99"/>
      <c r="I41" s="99"/>
      <c r="J41" s="100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101" t="s">
        <v>14</v>
      </c>
      <c r="I42" s="102"/>
      <c r="J42" s="103"/>
      <c r="K42" s="86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104"/>
      <c r="I43" s="105"/>
      <c r="J43" s="106"/>
      <c r="K43" s="87"/>
      <c r="L43" s="16"/>
    </row>
  </sheetData>
  <mergeCells count="20">
    <mergeCell ref="K2:K3"/>
    <mergeCell ref="L2:L3"/>
    <mergeCell ref="K42:K43"/>
    <mergeCell ref="F32:J32"/>
    <mergeCell ref="F34:J34"/>
    <mergeCell ref="F36:J36"/>
    <mergeCell ref="F39:J39"/>
    <mergeCell ref="F41:J41"/>
    <mergeCell ref="H42:J43"/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14" t="s">
        <v>113</v>
      </c>
      <c r="B1" s="114"/>
      <c r="C1" s="114"/>
      <c r="D1" s="114"/>
      <c r="E1" s="114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107" t="s">
        <v>11</v>
      </c>
      <c r="G25" s="108"/>
      <c r="H25" s="108"/>
      <c r="I25" s="108"/>
      <c r="J25" s="109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15" t="s">
        <v>11</v>
      </c>
      <c r="G27" s="116"/>
      <c r="H27" s="116"/>
      <c r="I27" s="116"/>
      <c r="J27" s="117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9" t="s">
        <v>11</v>
      </c>
      <c r="G29" s="90"/>
      <c r="H29" s="90"/>
      <c r="I29" s="90"/>
      <c r="J29" s="91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92" t="s">
        <v>11</v>
      </c>
      <c r="G31" s="93"/>
      <c r="H31" s="93"/>
      <c r="I31" s="93"/>
      <c r="J31" s="94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95" t="s">
        <v>11</v>
      </c>
      <c r="G34" s="96"/>
      <c r="H34" s="96"/>
      <c r="I34" s="96"/>
      <c r="J34" s="97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8" t="s">
        <v>11</v>
      </c>
      <c r="G36" s="99"/>
      <c r="H36" s="99"/>
      <c r="I36" s="99"/>
      <c r="J36" s="100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101" t="s">
        <v>14</v>
      </c>
      <c r="I37" s="102"/>
      <c r="J37" s="103"/>
      <c r="K37" s="86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104"/>
      <c r="I38" s="105"/>
      <c r="J38" s="106"/>
      <c r="K38" s="87"/>
      <c r="L38" s="16"/>
    </row>
  </sheetData>
  <mergeCells count="20">
    <mergeCell ref="H37:J38"/>
    <mergeCell ref="K37:K38"/>
    <mergeCell ref="F25:J25"/>
    <mergeCell ref="F27:J27"/>
    <mergeCell ref="F29:J29"/>
    <mergeCell ref="F31:J31"/>
    <mergeCell ref="F34:J34"/>
    <mergeCell ref="F36:J36"/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107" t="s">
        <v>11</v>
      </c>
      <c r="G60" s="108"/>
      <c r="H60" s="108"/>
      <c r="I60" s="108"/>
      <c r="J60" s="109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8" t="s">
        <v>11</v>
      </c>
      <c r="G62" s="88"/>
      <c r="H62" s="88"/>
      <c r="I62" s="88"/>
      <c r="J62" s="88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9" t="s">
        <v>11</v>
      </c>
      <c r="G64" s="90"/>
      <c r="H64" s="90"/>
      <c r="I64" s="90"/>
      <c r="J64" s="91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92" t="s">
        <v>11</v>
      </c>
      <c r="G66" s="93"/>
      <c r="H66" s="93"/>
      <c r="I66" s="93"/>
      <c r="J66" s="94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95" t="s">
        <v>11</v>
      </c>
      <c r="G69" s="96"/>
      <c r="H69" s="96"/>
      <c r="I69" s="96"/>
      <c r="J69" s="97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8" t="s">
        <v>11</v>
      </c>
      <c r="G71" s="99"/>
      <c r="H71" s="99"/>
      <c r="I71" s="99"/>
      <c r="J71" s="100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101" t="s">
        <v>14</v>
      </c>
      <c r="I72" s="102"/>
      <c r="J72" s="103"/>
      <c r="K72" s="86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104"/>
      <c r="I73" s="105"/>
      <c r="J73" s="106"/>
      <c r="K73" s="87"/>
      <c r="L73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74" t="s">
        <v>231</v>
      </c>
      <c r="B4" s="62" t="s">
        <v>12</v>
      </c>
      <c r="C4" s="3">
        <v>44007</v>
      </c>
      <c r="D4" s="68" t="s">
        <v>244</v>
      </c>
      <c r="E4" s="63" t="s">
        <v>253</v>
      </c>
      <c r="F4" s="2">
        <v>7</v>
      </c>
      <c r="G4" s="2">
        <v>1</v>
      </c>
      <c r="H4" s="2">
        <v>1</v>
      </c>
      <c r="I4" s="5">
        <v>35000</v>
      </c>
      <c r="J4" s="12">
        <f>F4*G4*H4*I4</f>
        <v>245000</v>
      </c>
      <c r="K4" s="13"/>
      <c r="L4" s="14" t="s">
        <v>112</v>
      </c>
    </row>
    <row r="5" spans="1:12" x14ac:dyDescent="0.2">
      <c r="A5" s="75" t="s">
        <v>232</v>
      </c>
      <c r="B5" s="16"/>
      <c r="C5" s="3">
        <v>44007</v>
      </c>
      <c r="D5" s="68" t="s">
        <v>245</v>
      </c>
      <c r="E5" s="63" t="s">
        <v>253</v>
      </c>
      <c r="F5" s="1">
        <v>10</v>
      </c>
      <c r="G5" s="1">
        <v>1</v>
      </c>
      <c r="H5" s="1">
        <v>1</v>
      </c>
      <c r="I5" s="5">
        <v>35000</v>
      </c>
      <c r="J5" s="12">
        <f t="shared" ref="J5:J16" si="0">F5*G5*H5*I5</f>
        <v>350000</v>
      </c>
      <c r="K5" s="17"/>
      <c r="L5" s="15" t="s">
        <v>112</v>
      </c>
    </row>
    <row r="6" spans="1:12" x14ac:dyDescent="0.2">
      <c r="A6" s="75" t="s">
        <v>233</v>
      </c>
      <c r="B6" s="16"/>
      <c r="C6" s="3">
        <v>44007</v>
      </c>
      <c r="D6" s="68" t="s">
        <v>246</v>
      </c>
      <c r="E6" s="63" t="s">
        <v>254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112</v>
      </c>
    </row>
    <row r="7" spans="1:12" x14ac:dyDescent="0.2">
      <c r="A7" s="75" t="s">
        <v>234</v>
      </c>
      <c r="B7" s="16"/>
      <c r="C7" s="3">
        <v>44007</v>
      </c>
      <c r="D7" s="68" t="s">
        <v>247</v>
      </c>
      <c r="E7" s="63" t="s">
        <v>255</v>
      </c>
      <c r="F7" s="1">
        <v>7</v>
      </c>
      <c r="G7" s="1">
        <v>1</v>
      </c>
      <c r="H7" s="1">
        <v>1</v>
      </c>
      <c r="I7" s="5">
        <v>35000</v>
      </c>
      <c r="J7" s="12">
        <f t="shared" si="0"/>
        <v>245000</v>
      </c>
      <c r="K7" s="17"/>
      <c r="L7" s="15" t="s">
        <v>112</v>
      </c>
    </row>
    <row r="8" spans="1:12" x14ac:dyDescent="0.2">
      <c r="A8" s="75" t="s">
        <v>235</v>
      </c>
      <c r="B8" s="16"/>
      <c r="C8" s="3">
        <v>44007</v>
      </c>
      <c r="D8" s="67" t="s">
        <v>248</v>
      </c>
      <c r="E8" s="63" t="s">
        <v>256</v>
      </c>
      <c r="F8" s="1">
        <v>2</v>
      </c>
      <c r="G8" s="1">
        <v>1</v>
      </c>
      <c r="H8" s="1">
        <v>1</v>
      </c>
      <c r="I8" s="5">
        <v>35000</v>
      </c>
      <c r="J8" s="12">
        <f t="shared" si="0"/>
        <v>70000</v>
      </c>
      <c r="K8" s="17"/>
      <c r="L8" s="15" t="s">
        <v>112</v>
      </c>
    </row>
    <row r="9" spans="1:12" x14ac:dyDescent="0.2">
      <c r="A9" s="75" t="s">
        <v>236</v>
      </c>
      <c r="B9" s="16"/>
      <c r="C9" s="3">
        <v>44007</v>
      </c>
      <c r="D9" s="69" t="s">
        <v>249</v>
      </c>
      <c r="E9" s="63" t="s">
        <v>257</v>
      </c>
      <c r="F9" s="1">
        <v>5</v>
      </c>
      <c r="G9" s="1">
        <v>1</v>
      </c>
      <c r="H9" s="1">
        <v>1</v>
      </c>
      <c r="I9" s="5">
        <v>35000</v>
      </c>
      <c r="J9" s="12">
        <f t="shared" si="0"/>
        <v>175000</v>
      </c>
      <c r="K9" s="17"/>
      <c r="L9" s="15" t="s">
        <v>112</v>
      </c>
    </row>
    <row r="10" spans="1:12" x14ac:dyDescent="0.2">
      <c r="A10" s="75" t="s">
        <v>237</v>
      </c>
      <c r="B10" s="16"/>
      <c r="C10" s="3">
        <v>44007</v>
      </c>
      <c r="D10" s="67" t="s">
        <v>250</v>
      </c>
      <c r="E10" s="63" t="s">
        <v>258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238</v>
      </c>
      <c r="B11" s="16"/>
      <c r="C11" s="3">
        <v>44007</v>
      </c>
      <c r="D11" s="69" t="s">
        <v>251</v>
      </c>
      <c r="E11" s="63" t="s">
        <v>258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75" t="s">
        <v>239</v>
      </c>
      <c r="B12" s="16"/>
      <c r="C12" s="3">
        <v>44007</v>
      </c>
      <c r="D12" s="69" t="s">
        <v>252</v>
      </c>
      <c r="E12" s="63" t="s">
        <v>259</v>
      </c>
      <c r="F12" s="1">
        <v>5</v>
      </c>
      <c r="G12" s="1">
        <v>1</v>
      </c>
      <c r="H12" s="1">
        <v>1</v>
      </c>
      <c r="I12" s="5">
        <v>35000</v>
      </c>
      <c r="J12" s="12">
        <f t="shared" si="0"/>
        <v>175000</v>
      </c>
      <c r="K12" s="17"/>
      <c r="L12" s="15" t="s">
        <v>112</v>
      </c>
    </row>
    <row r="13" spans="1:12" x14ac:dyDescent="0.2">
      <c r="A13" s="75" t="s">
        <v>240</v>
      </c>
      <c r="B13" s="16"/>
      <c r="C13" s="3">
        <v>44007</v>
      </c>
      <c r="D13" s="69" t="s">
        <v>260</v>
      </c>
      <c r="E13" s="63" t="s">
        <v>143</v>
      </c>
      <c r="F13" s="1">
        <v>5</v>
      </c>
      <c r="G13" s="1">
        <v>1</v>
      </c>
      <c r="H13" s="1">
        <v>1</v>
      </c>
      <c r="I13" s="5">
        <v>35000</v>
      </c>
      <c r="J13" s="12">
        <f t="shared" si="0"/>
        <v>175000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9"/>
      <c r="E14" s="18"/>
      <c r="F14" s="1">
        <v>0</v>
      </c>
      <c r="G14" s="1">
        <v>0</v>
      </c>
      <c r="H14" s="1">
        <v>0</v>
      </c>
      <c r="I14" s="5">
        <v>0</v>
      </c>
      <c r="J14" s="12">
        <f t="shared" si="0"/>
        <v>0</v>
      </c>
      <c r="K14" s="17"/>
      <c r="L14" s="15"/>
    </row>
    <row r="15" spans="1:12" x14ac:dyDescent="0.2">
      <c r="A15" s="75" t="s">
        <v>242</v>
      </c>
      <c r="B15" s="16"/>
      <c r="C15" s="3"/>
      <c r="D15" s="69"/>
      <c r="E15" s="18"/>
      <c r="F15" s="1">
        <v>0</v>
      </c>
      <c r="G15" s="1">
        <v>0</v>
      </c>
      <c r="H15" s="1">
        <v>0</v>
      </c>
      <c r="I15" s="5">
        <v>0</v>
      </c>
      <c r="J15" s="12">
        <f t="shared" si="0"/>
        <v>0</v>
      </c>
      <c r="K15" s="17"/>
      <c r="L15" s="15"/>
    </row>
    <row r="16" spans="1:12" x14ac:dyDescent="0.2">
      <c r="A16" s="75" t="s">
        <v>243</v>
      </c>
      <c r="B16" s="16"/>
      <c r="C16" s="3"/>
      <c r="D16" s="70"/>
      <c r="E16" s="21"/>
      <c r="F16" s="1">
        <v>0</v>
      </c>
      <c r="G16" s="1">
        <v>0</v>
      </c>
      <c r="H16" s="1">
        <v>0</v>
      </c>
      <c r="I16" s="5">
        <v>0</v>
      </c>
      <c r="J16" s="12">
        <f t="shared" si="0"/>
        <v>0</v>
      </c>
      <c r="K16" s="16"/>
      <c r="L16" s="16"/>
    </row>
    <row r="17" spans="1:12" x14ac:dyDescent="0.2">
      <c r="A17" s="76"/>
      <c r="B17" s="16"/>
      <c r="C17" s="16"/>
      <c r="D17" s="71"/>
      <c r="E17" s="16"/>
      <c r="F17" s="16"/>
      <c r="G17" s="16"/>
      <c r="H17" s="16"/>
      <c r="I17" s="6"/>
      <c r="J17" s="6">
        <v>0</v>
      </c>
      <c r="K17" s="17"/>
      <c r="L17" s="16"/>
    </row>
    <row r="18" spans="1:12" ht="13.5" thickBot="1" x14ac:dyDescent="0.25">
      <c r="A18" s="16"/>
      <c r="B18" s="16"/>
      <c r="C18" s="16"/>
      <c r="D18" s="16"/>
      <c r="E18" s="16"/>
      <c r="F18" s="107" t="s">
        <v>11</v>
      </c>
      <c r="G18" s="108"/>
      <c r="H18" s="108"/>
      <c r="I18" s="108"/>
      <c r="J18" s="109"/>
      <c r="K18" s="23">
        <f>SUM(J4:J17)</f>
        <v>1855000</v>
      </c>
      <c r="L18" s="16"/>
    </row>
    <row r="19" spans="1:12" x14ac:dyDescent="0.2">
      <c r="A19" s="24">
        <v>2</v>
      </c>
      <c r="B19" s="25" t="s">
        <v>18</v>
      </c>
      <c r="C19" s="26"/>
      <c r="D19" s="27"/>
      <c r="E19" s="27"/>
      <c r="F19" s="27"/>
      <c r="G19" s="27"/>
      <c r="H19" s="27"/>
      <c r="I19" s="27"/>
      <c r="J19" s="28">
        <v>0</v>
      </c>
      <c r="K19" s="29"/>
      <c r="L19" s="22"/>
    </row>
    <row r="20" spans="1:12" ht="13.5" thickBot="1" x14ac:dyDescent="0.25">
      <c r="A20" s="16"/>
      <c r="B20" s="30"/>
      <c r="C20" s="31"/>
      <c r="D20" s="32"/>
      <c r="E20" s="32"/>
      <c r="F20" s="88" t="s">
        <v>11</v>
      </c>
      <c r="G20" s="88"/>
      <c r="H20" s="88"/>
      <c r="I20" s="88"/>
      <c r="J20" s="88"/>
      <c r="K20" s="33">
        <f>J19</f>
        <v>0</v>
      </c>
      <c r="L20" s="22"/>
    </row>
    <row r="21" spans="1:12" x14ac:dyDescent="0.2">
      <c r="A21" s="16">
        <v>3</v>
      </c>
      <c r="B21" s="34" t="s">
        <v>20</v>
      </c>
      <c r="C21" s="26"/>
      <c r="D21" s="27"/>
      <c r="E21" s="27"/>
      <c r="F21" s="27"/>
      <c r="G21" s="27"/>
      <c r="H21" s="27">
        <v>0</v>
      </c>
      <c r="I21" s="28">
        <v>0</v>
      </c>
      <c r="J21" s="28">
        <f>H21*I21</f>
        <v>0</v>
      </c>
      <c r="K21" s="29"/>
      <c r="L21" s="22"/>
    </row>
    <row r="22" spans="1:12" ht="13.5" thickBot="1" x14ac:dyDescent="0.25">
      <c r="A22" s="16"/>
      <c r="B22" s="4"/>
      <c r="C22" s="35"/>
      <c r="D22" s="4"/>
      <c r="E22" s="4"/>
      <c r="F22" s="89" t="s">
        <v>11</v>
      </c>
      <c r="G22" s="90"/>
      <c r="H22" s="90"/>
      <c r="I22" s="90"/>
      <c r="J22" s="91"/>
      <c r="K22" s="36">
        <f>J21</f>
        <v>0</v>
      </c>
      <c r="L22" s="16"/>
    </row>
    <row r="23" spans="1:12" x14ac:dyDescent="0.2">
      <c r="A23" s="16">
        <v>4</v>
      </c>
      <c r="B23" s="37" t="s">
        <v>15</v>
      </c>
      <c r="C23" s="3">
        <v>43887</v>
      </c>
      <c r="D23" s="24" t="s">
        <v>16</v>
      </c>
      <c r="E23" s="24" t="s">
        <v>17</v>
      </c>
      <c r="F23" s="24"/>
      <c r="G23" s="24"/>
      <c r="H23" s="24">
        <v>0</v>
      </c>
      <c r="I23" s="12">
        <v>10000</v>
      </c>
      <c r="J23" s="12">
        <v>0</v>
      </c>
      <c r="K23" s="39"/>
      <c r="L23" s="16"/>
    </row>
    <row r="24" spans="1:12" ht="13.5" thickBot="1" x14ac:dyDescent="0.25">
      <c r="A24" s="16"/>
      <c r="B24" s="4"/>
      <c r="C24" s="35"/>
      <c r="D24" s="4"/>
      <c r="E24" s="4"/>
      <c r="F24" s="92" t="s">
        <v>11</v>
      </c>
      <c r="G24" s="93"/>
      <c r="H24" s="93"/>
      <c r="I24" s="93"/>
      <c r="J24" s="94"/>
      <c r="K24" s="40">
        <v>0</v>
      </c>
      <c r="L24" s="16"/>
    </row>
    <row r="25" spans="1:12" x14ac:dyDescent="0.2">
      <c r="A25" s="16">
        <v>5</v>
      </c>
      <c r="B25" s="41" t="s">
        <v>21</v>
      </c>
      <c r="C25" s="42"/>
      <c r="D25" s="43"/>
      <c r="E25" s="43"/>
      <c r="F25" s="24"/>
      <c r="G25" s="24"/>
      <c r="H25" s="24">
        <v>0</v>
      </c>
      <c r="I25" s="12">
        <v>0</v>
      </c>
      <c r="J25" s="12">
        <f>H25*I25</f>
        <v>0</v>
      </c>
      <c r="K25" s="13"/>
      <c r="L25" s="16"/>
    </row>
    <row r="26" spans="1:12" x14ac:dyDescent="0.2">
      <c r="A26" s="16"/>
      <c r="B26" s="44"/>
      <c r="C26" s="45"/>
      <c r="D26" s="46"/>
      <c r="E26" s="46"/>
      <c r="F26" s="47"/>
      <c r="G26" s="48"/>
      <c r="H26" s="48">
        <v>0</v>
      </c>
      <c r="I26" s="49">
        <v>0</v>
      </c>
      <c r="J26" s="12">
        <f>H26*I26</f>
        <v>0</v>
      </c>
      <c r="K26" s="50"/>
      <c r="L26" s="16"/>
    </row>
    <row r="27" spans="1:12" ht="13.5" thickBot="1" x14ac:dyDescent="0.25">
      <c r="A27" s="16"/>
      <c r="B27" s="4"/>
      <c r="C27" s="4"/>
      <c r="D27" s="4"/>
      <c r="E27" s="4"/>
      <c r="F27" s="95" t="s">
        <v>11</v>
      </c>
      <c r="G27" s="96"/>
      <c r="H27" s="96"/>
      <c r="I27" s="96"/>
      <c r="J27" s="97"/>
      <c r="K27" s="51">
        <f>SUM(J25:J26)</f>
        <v>0</v>
      </c>
      <c r="L27" s="16"/>
    </row>
    <row r="28" spans="1:12" x14ac:dyDescent="0.2">
      <c r="A28" s="16">
        <v>6</v>
      </c>
      <c r="B28" s="52" t="s">
        <v>22</v>
      </c>
      <c r="C28" s="42"/>
      <c r="D28" s="20"/>
      <c r="E28" s="20"/>
      <c r="F28" s="53"/>
      <c r="G28" s="53"/>
      <c r="H28" s="54">
        <v>0</v>
      </c>
      <c r="I28" s="55">
        <v>0</v>
      </c>
      <c r="J28" s="56">
        <f>H28*I28</f>
        <v>0</v>
      </c>
      <c r="K28" s="57"/>
      <c r="L28" s="16"/>
    </row>
    <row r="29" spans="1:12" ht="13.5" thickBot="1" x14ac:dyDescent="0.25">
      <c r="A29" s="16"/>
      <c r="B29" s="4"/>
      <c r="C29" s="4"/>
      <c r="D29" s="4"/>
      <c r="E29" s="4"/>
      <c r="F29" s="98" t="s">
        <v>11</v>
      </c>
      <c r="G29" s="99"/>
      <c r="H29" s="99"/>
      <c r="I29" s="99"/>
      <c r="J29" s="100"/>
      <c r="K29" s="58">
        <f>J28</f>
        <v>0</v>
      </c>
      <c r="L29" s="16"/>
    </row>
    <row r="30" spans="1:12" x14ac:dyDescent="0.2">
      <c r="A30" s="16"/>
      <c r="B30" s="24"/>
      <c r="C30" s="24"/>
      <c r="D30" s="24"/>
      <c r="E30" s="24"/>
      <c r="F30" s="24"/>
      <c r="G30" s="24"/>
      <c r="H30" s="101" t="s">
        <v>14</v>
      </c>
      <c r="I30" s="102"/>
      <c r="J30" s="103"/>
      <c r="K30" s="86">
        <f>K29+K27+K24+K22+K20+K18</f>
        <v>1855000</v>
      </c>
      <c r="L30" s="16"/>
    </row>
    <row r="31" spans="1:12" x14ac:dyDescent="0.2">
      <c r="A31" s="16"/>
      <c r="B31" s="16"/>
      <c r="C31" s="16"/>
      <c r="D31" s="16"/>
      <c r="E31" s="16"/>
      <c r="F31" s="16"/>
      <c r="G31" s="16"/>
      <c r="H31" s="104"/>
      <c r="I31" s="105"/>
      <c r="J31" s="106"/>
      <c r="K31" s="87"/>
      <c r="L31" s="16"/>
    </row>
  </sheetData>
  <mergeCells count="19">
    <mergeCell ref="K2:K3"/>
    <mergeCell ref="L2:L3"/>
    <mergeCell ref="F2:G2"/>
    <mergeCell ref="H2:H3"/>
    <mergeCell ref="I2:I3"/>
    <mergeCell ref="J2:J3"/>
    <mergeCell ref="A2:A3"/>
    <mergeCell ref="B2:B3"/>
    <mergeCell ref="C2:C3"/>
    <mergeCell ref="D2:D3"/>
    <mergeCell ref="E2:E3"/>
    <mergeCell ref="F29:J29"/>
    <mergeCell ref="H30:J31"/>
    <mergeCell ref="K30:K31"/>
    <mergeCell ref="F18:J18"/>
    <mergeCell ref="F20:J20"/>
    <mergeCell ref="F22:J22"/>
    <mergeCell ref="F24:J24"/>
    <mergeCell ref="F27:J2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4" sqref="D4:L4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295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74" t="s">
        <v>231</v>
      </c>
      <c r="B4" s="62" t="s">
        <v>12</v>
      </c>
      <c r="C4" s="3">
        <v>44037</v>
      </c>
      <c r="D4" s="68" t="s">
        <v>261</v>
      </c>
      <c r="E4" s="63" t="s">
        <v>262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3"/>
      <c r="L4" s="14" t="s">
        <v>263</v>
      </c>
    </row>
    <row r="5" spans="1:12" x14ac:dyDescent="0.2">
      <c r="A5" s="75" t="s">
        <v>232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11" si="0">F5*G5*H5*I5</f>
        <v>0</v>
      </c>
      <c r="K5" s="17"/>
      <c r="L5" s="15"/>
    </row>
    <row r="6" spans="1:12" x14ac:dyDescent="0.2">
      <c r="A6" s="75" t="s">
        <v>233</v>
      </c>
      <c r="B6" s="16"/>
      <c r="C6" s="3"/>
      <c r="D6" s="68"/>
      <c r="E6" s="63"/>
      <c r="F6" s="1">
        <v>0</v>
      </c>
      <c r="G6" s="1">
        <v>0</v>
      </c>
      <c r="H6" s="1">
        <v>0</v>
      </c>
      <c r="I6" s="5">
        <v>0</v>
      </c>
      <c r="J6" s="12">
        <f t="shared" si="0"/>
        <v>0</v>
      </c>
      <c r="K6" s="17"/>
      <c r="L6" s="15"/>
    </row>
    <row r="7" spans="1:12" x14ac:dyDescent="0.2">
      <c r="A7" s="75" t="s">
        <v>234</v>
      </c>
      <c r="B7" s="16"/>
      <c r="C7" s="3"/>
      <c r="D7" s="68"/>
      <c r="E7" s="63"/>
      <c r="F7" s="1">
        <v>0</v>
      </c>
      <c r="G7" s="1">
        <v>0</v>
      </c>
      <c r="H7" s="1">
        <v>0</v>
      </c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235</v>
      </c>
      <c r="B8" s="16"/>
      <c r="C8" s="3"/>
      <c r="D8" s="67"/>
      <c r="E8" s="63"/>
      <c r="F8" s="1">
        <v>0</v>
      </c>
      <c r="G8" s="1">
        <v>0</v>
      </c>
      <c r="H8" s="1">
        <v>0</v>
      </c>
      <c r="I8" s="5">
        <v>0</v>
      </c>
      <c r="J8" s="12">
        <f t="shared" si="0"/>
        <v>0</v>
      </c>
      <c r="K8" s="17"/>
      <c r="L8" s="15"/>
    </row>
    <row r="9" spans="1:12" x14ac:dyDescent="0.2">
      <c r="A9" s="75" t="s">
        <v>236</v>
      </c>
      <c r="B9" s="16"/>
      <c r="C9" s="3"/>
      <c r="D9" s="69"/>
      <c r="E9" s="18"/>
      <c r="F9" s="1">
        <v>0</v>
      </c>
      <c r="G9" s="1">
        <v>0</v>
      </c>
      <c r="H9" s="1">
        <v>0</v>
      </c>
      <c r="I9" s="5">
        <v>0</v>
      </c>
      <c r="J9" s="12">
        <f t="shared" si="0"/>
        <v>0</v>
      </c>
      <c r="K9" s="17"/>
      <c r="L9" s="15"/>
    </row>
    <row r="10" spans="1:12" x14ac:dyDescent="0.2">
      <c r="A10" s="75" t="s">
        <v>237</v>
      </c>
      <c r="B10" s="16"/>
      <c r="C10" s="3"/>
      <c r="D10" s="69"/>
      <c r="E10" s="18"/>
      <c r="F10" s="1">
        <v>0</v>
      </c>
      <c r="G10" s="1">
        <v>0</v>
      </c>
      <c r="H10" s="1">
        <v>0</v>
      </c>
      <c r="I10" s="5">
        <v>0</v>
      </c>
      <c r="J10" s="12">
        <f t="shared" si="0"/>
        <v>0</v>
      </c>
      <c r="K10" s="17"/>
      <c r="L10" s="15"/>
    </row>
    <row r="11" spans="1:12" x14ac:dyDescent="0.2">
      <c r="A11" s="75" t="s">
        <v>238</v>
      </c>
      <c r="B11" s="16"/>
      <c r="C11" s="3"/>
      <c r="D11" s="70"/>
      <c r="E11" s="21"/>
      <c r="F11" s="1">
        <v>0</v>
      </c>
      <c r="G11" s="1">
        <v>0</v>
      </c>
      <c r="H11" s="1">
        <v>0</v>
      </c>
      <c r="I11" s="5">
        <v>0</v>
      </c>
      <c r="J11" s="12">
        <f t="shared" si="0"/>
        <v>0</v>
      </c>
      <c r="K11" s="16"/>
      <c r="L11" s="16"/>
    </row>
    <row r="12" spans="1:12" x14ac:dyDescent="0.2">
      <c r="A12" s="76"/>
      <c r="B12" s="16"/>
      <c r="C12" s="16"/>
      <c r="D12" s="71"/>
      <c r="E12" s="16"/>
      <c r="F12" s="16"/>
      <c r="G12" s="16"/>
      <c r="H12" s="16"/>
      <c r="I12" s="6"/>
      <c r="J12" s="6">
        <v>0</v>
      </c>
      <c r="K12" s="17"/>
      <c r="L12" s="16"/>
    </row>
    <row r="13" spans="1:12" ht="13.5" thickBot="1" x14ac:dyDescent="0.25">
      <c r="A13" s="16"/>
      <c r="B13" s="16"/>
      <c r="C13" s="16"/>
      <c r="D13" s="16"/>
      <c r="E13" s="16"/>
      <c r="F13" s="107" t="s">
        <v>11</v>
      </c>
      <c r="G13" s="108"/>
      <c r="H13" s="108"/>
      <c r="I13" s="108"/>
      <c r="J13" s="109"/>
      <c r="K13" s="23">
        <f>SUM(J4:J12)</f>
        <v>1050000</v>
      </c>
      <c r="L13" s="16"/>
    </row>
    <row r="14" spans="1:12" x14ac:dyDescent="0.2">
      <c r="A14" s="24">
        <v>2</v>
      </c>
      <c r="B14" s="25" t="s">
        <v>18</v>
      </c>
      <c r="C14" s="26"/>
      <c r="D14" s="27"/>
      <c r="E14" s="27"/>
      <c r="F14" s="27"/>
      <c r="G14" s="27"/>
      <c r="H14" s="27"/>
      <c r="I14" s="27"/>
      <c r="J14" s="28">
        <v>0</v>
      </c>
      <c r="K14" s="29"/>
      <c r="L14" s="22"/>
    </row>
    <row r="15" spans="1:12" ht="13.5" thickBot="1" x14ac:dyDescent="0.25">
      <c r="A15" s="16"/>
      <c r="B15" s="30"/>
      <c r="C15" s="31"/>
      <c r="D15" s="32"/>
      <c r="E15" s="32"/>
      <c r="F15" s="88" t="s">
        <v>11</v>
      </c>
      <c r="G15" s="88"/>
      <c r="H15" s="88"/>
      <c r="I15" s="88"/>
      <c r="J15" s="88"/>
      <c r="K15" s="33">
        <f>J14</f>
        <v>0</v>
      </c>
      <c r="L15" s="22"/>
    </row>
    <row r="16" spans="1:12" x14ac:dyDescent="0.2">
      <c r="A16" s="16">
        <v>3</v>
      </c>
      <c r="B16" s="34" t="s">
        <v>20</v>
      </c>
      <c r="C16" s="26"/>
      <c r="D16" s="27"/>
      <c r="E16" s="27"/>
      <c r="F16" s="27"/>
      <c r="G16" s="27"/>
      <c r="H16" s="27">
        <v>0</v>
      </c>
      <c r="I16" s="28">
        <v>0</v>
      </c>
      <c r="J16" s="28">
        <f>H16*I16</f>
        <v>0</v>
      </c>
      <c r="K16" s="29"/>
      <c r="L16" s="22"/>
    </row>
    <row r="17" spans="1:12" ht="13.5" thickBot="1" x14ac:dyDescent="0.25">
      <c r="A17" s="16"/>
      <c r="B17" s="4"/>
      <c r="C17" s="35"/>
      <c r="D17" s="4"/>
      <c r="E17" s="4"/>
      <c r="F17" s="89" t="s">
        <v>11</v>
      </c>
      <c r="G17" s="90"/>
      <c r="H17" s="90"/>
      <c r="I17" s="90"/>
      <c r="J17" s="91"/>
      <c r="K17" s="36">
        <f>J16</f>
        <v>0</v>
      </c>
      <c r="L17" s="16"/>
    </row>
    <row r="18" spans="1:12" x14ac:dyDescent="0.2">
      <c r="A18" s="16">
        <v>4</v>
      </c>
      <c r="B18" s="37" t="s">
        <v>15</v>
      </c>
      <c r="C18" s="3">
        <v>43887</v>
      </c>
      <c r="D18" s="24" t="s">
        <v>16</v>
      </c>
      <c r="E18" s="24" t="s">
        <v>17</v>
      </c>
      <c r="F18" s="24"/>
      <c r="G18" s="24"/>
      <c r="H18" s="24">
        <v>0</v>
      </c>
      <c r="I18" s="12">
        <v>10000</v>
      </c>
      <c r="J18" s="12">
        <v>0</v>
      </c>
      <c r="K18" s="39"/>
      <c r="L18" s="16"/>
    </row>
    <row r="19" spans="1:12" ht="13.5" thickBot="1" x14ac:dyDescent="0.25">
      <c r="A19" s="16"/>
      <c r="B19" s="4"/>
      <c r="C19" s="35"/>
      <c r="D19" s="4"/>
      <c r="E19" s="4"/>
      <c r="F19" s="92" t="s">
        <v>11</v>
      </c>
      <c r="G19" s="93"/>
      <c r="H19" s="93"/>
      <c r="I19" s="93"/>
      <c r="J19" s="94"/>
      <c r="K19" s="40">
        <v>0</v>
      </c>
      <c r="L19" s="16"/>
    </row>
    <row r="20" spans="1:12" x14ac:dyDescent="0.2">
      <c r="A20" s="16">
        <v>5</v>
      </c>
      <c r="B20" s="41" t="s">
        <v>21</v>
      </c>
      <c r="C20" s="42"/>
      <c r="D20" s="43"/>
      <c r="E20" s="43"/>
      <c r="F20" s="24"/>
      <c r="G20" s="24"/>
      <c r="H20" s="24">
        <v>0</v>
      </c>
      <c r="I20" s="12">
        <v>0</v>
      </c>
      <c r="J20" s="12">
        <f>H20*I20</f>
        <v>0</v>
      </c>
      <c r="K20" s="13"/>
      <c r="L20" s="16"/>
    </row>
    <row r="21" spans="1:12" x14ac:dyDescent="0.2">
      <c r="A21" s="16"/>
      <c r="B21" s="44"/>
      <c r="C21" s="45"/>
      <c r="D21" s="46"/>
      <c r="E21" s="46"/>
      <c r="F21" s="47"/>
      <c r="G21" s="48"/>
      <c r="H21" s="48">
        <v>0</v>
      </c>
      <c r="I21" s="49">
        <v>0</v>
      </c>
      <c r="J21" s="12">
        <f>H21*I21</f>
        <v>0</v>
      </c>
      <c r="K21" s="50"/>
      <c r="L21" s="16"/>
    </row>
    <row r="22" spans="1:12" ht="13.5" thickBot="1" x14ac:dyDescent="0.25">
      <c r="A22" s="16"/>
      <c r="B22" s="4"/>
      <c r="C22" s="4"/>
      <c r="D22" s="4"/>
      <c r="E22" s="4"/>
      <c r="F22" s="95" t="s">
        <v>11</v>
      </c>
      <c r="G22" s="96"/>
      <c r="H22" s="96"/>
      <c r="I22" s="96"/>
      <c r="J22" s="97"/>
      <c r="K22" s="51">
        <f>SUM(J20:J21)</f>
        <v>0</v>
      </c>
      <c r="L22" s="16"/>
    </row>
    <row r="23" spans="1:12" x14ac:dyDescent="0.2">
      <c r="A23" s="16">
        <v>6</v>
      </c>
      <c r="B23" s="52" t="s">
        <v>22</v>
      </c>
      <c r="C23" s="42"/>
      <c r="D23" s="20"/>
      <c r="E23" s="20"/>
      <c r="F23" s="53"/>
      <c r="G23" s="53"/>
      <c r="H23" s="54">
        <v>0</v>
      </c>
      <c r="I23" s="55">
        <v>0</v>
      </c>
      <c r="J23" s="56">
        <f>H23*I23</f>
        <v>0</v>
      </c>
      <c r="K23" s="57"/>
      <c r="L23" s="16"/>
    </row>
    <row r="24" spans="1:12" ht="13.5" thickBot="1" x14ac:dyDescent="0.25">
      <c r="A24" s="16"/>
      <c r="B24" s="4"/>
      <c r="C24" s="4"/>
      <c r="D24" s="4"/>
      <c r="E24" s="4"/>
      <c r="F24" s="98" t="s">
        <v>11</v>
      </c>
      <c r="G24" s="99"/>
      <c r="H24" s="99"/>
      <c r="I24" s="99"/>
      <c r="J24" s="100"/>
      <c r="K24" s="58">
        <f>J23</f>
        <v>0</v>
      </c>
      <c r="L24" s="16"/>
    </row>
    <row r="25" spans="1:12" x14ac:dyDescent="0.2">
      <c r="A25" s="16"/>
      <c r="B25" s="24"/>
      <c r="C25" s="24"/>
      <c r="D25" s="24"/>
      <c r="E25" s="24"/>
      <c r="F25" s="24"/>
      <c r="G25" s="24"/>
      <c r="H25" s="101" t="s">
        <v>14</v>
      </c>
      <c r="I25" s="102"/>
      <c r="J25" s="103"/>
      <c r="K25" s="86">
        <f>K24+K22+K19+K17+K15+K13</f>
        <v>1050000</v>
      </c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104"/>
      <c r="I26" s="105"/>
      <c r="J26" s="106"/>
      <c r="K26" s="87"/>
      <c r="L26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25:K26"/>
    <mergeCell ref="F15:J15"/>
    <mergeCell ref="F17:J17"/>
    <mergeCell ref="F19:J19"/>
    <mergeCell ref="F22:J22"/>
    <mergeCell ref="F24:J24"/>
    <mergeCell ref="H25:J26"/>
    <mergeCell ref="F13:J13"/>
    <mergeCell ref="F2:G2"/>
    <mergeCell ref="H2:H3"/>
    <mergeCell ref="I2:I3"/>
    <mergeCell ref="J2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F1" sqref="F1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294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74" t="s">
        <v>231</v>
      </c>
      <c r="B4" s="62" t="s">
        <v>12</v>
      </c>
      <c r="C4" s="3">
        <v>44072</v>
      </c>
      <c r="D4" s="68" t="s">
        <v>265</v>
      </c>
      <c r="E4" s="63" t="s">
        <v>266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75" t="s">
        <v>232</v>
      </c>
      <c r="B5" s="16"/>
      <c r="C5" s="3"/>
      <c r="D5" s="68" t="s">
        <v>34</v>
      </c>
      <c r="E5" s="63" t="s">
        <v>48</v>
      </c>
      <c r="F5" s="1">
        <v>7</v>
      </c>
      <c r="G5" s="1">
        <v>1</v>
      </c>
      <c r="H5" s="1">
        <v>1</v>
      </c>
      <c r="I5" s="5">
        <v>35000</v>
      </c>
      <c r="J5" s="12">
        <f t="shared" ref="J5:J17" si="0">F5*G5*H5*I5</f>
        <v>245000</v>
      </c>
      <c r="K5" s="17"/>
      <c r="L5" s="15" t="s">
        <v>112</v>
      </c>
    </row>
    <row r="6" spans="1:12" x14ac:dyDescent="0.2">
      <c r="A6" s="75" t="s">
        <v>233</v>
      </c>
      <c r="B6" s="16"/>
      <c r="C6" s="3"/>
      <c r="D6" s="68" t="s">
        <v>99</v>
      </c>
      <c r="E6" s="63" t="s">
        <v>275</v>
      </c>
      <c r="F6" s="1">
        <v>9</v>
      </c>
      <c r="G6" s="1">
        <v>1</v>
      </c>
      <c r="H6" s="1">
        <v>1</v>
      </c>
      <c r="I6" s="5">
        <v>35000</v>
      </c>
      <c r="J6" s="12">
        <f t="shared" ref="J6:J13" si="1">F6*G6*H6*I6</f>
        <v>315000</v>
      </c>
      <c r="K6" s="17"/>
      <c r="L6" s="15" t="s">
        <v>112</v>
      </c>
    </row>
    <row r="7" spans="1:12" x14ac:dyDescent="0.2">
      <c r="A7" s="75" t="s">
        <v>234</v>
      </c>
      <c r="B7" s="16"/>
      <c r="C7" s="3"/>
      <c r="D7" s="68" t="s">
        <v>100</v>
      </c>
      <c r="E7" s="63" t="s">
        <v>275</v>
      </c>
      <c r="F7" s="1">
        <v>4</v>
      </c>
      <c r="G7" s="1">
        <v>1</v>
      </c>
      <c r="H7" s="1">
        <v>1</v>
      </c>
      <c r="I7" s="5">
        <v>35000</v>
      </c>
      <c r="J7" s="12">
        <f t="shared" si="1"/>
        <v>140000</v>
      </c>
      <c r="K7" s="17"/>
      <c r="L7" s="15" t="s">
        <v>112</v>
      </c>
    </row>
    <row r="8" spans="1:12" x14ac:dyDescent="0.2">
      <c r="A8" s="75" t="s">
        <v>235</v>
      </c>
      <c r="B8" s="16"/>
      <c r="C8" s="3"/>
      <c r="D8" s="68" t="s">
        <v>103</v>
      </c>
      <c r="E8" s="63" t="s">
        <v>276</v>
      </c>
      <c r="F8" s="1">
        <v>4</v>
      </c>
      <c r="G8" s="1">
        <v>1</v>
      </c>
      <c r="H8" s="1">
        <v>1</v>
      </c>
      <c r="I8" s="5">
        <v>35000</v>
      </c>
      <c r="J8" s="12">
        <f t="shared" si="1"/>
        <v>140000</v>
      </c>
      <c r="K8" s="17"/>
      <c r="L8" s="15" t="s">
        <v>112</v>
      </c>
    </row>
    <row r="9" spans="1:12" x14ac:dyDescent="0.2">
      <c r="A9" s="75" t="s">
        <v>236</v>
      </c>
      <c r="B9" s="16"/>
      <c r="C9" s="3"/>
      <c r="D9" s="68" t="s">
        <v>31</v>
      </c>
      <c r="E9" s="63" t="s">
        <v>276</v>
      </c>
      <c r="F9" s="1">
        <v>6</v>
      </c>
      <c r="G9" s="1">
        <v>1</v>
      </c>
      <c r="H9" s="1">
        <v>1</v>
      </c>
      <c r="I9" s="5">
        <v>35000</v>
      </c>
      <c r="J9" s="12">
        <f t="shared" si="1"/>
        <v>210000</v>
      </c>
      <c r="K9" s="17"/>
      <c r="L9" s="15" t="s">
        <v>112</v>
      </c>
    </row>
    <row r="10" spans="1:12" x14ac:dyDescent="0.2">
      <c r="A10" s="75" t="s">
        <v>237</v>
      </c>
      <c r="B10" s="16"/>
      <c r="C10" s="3"/>
      <c r="D10" s="68" t="s">
        <v>267</v>
      </c>
      <c r="E10" s="63" t="s">
        <v>277</v>
      </c>
      <c r="F10" s="1">
        <v>4</v>
      </c>
      <c r="G10" s="1">
        <v>2</v>
      </c>
      <c r="H10" s="1">
        <v>1</v>
      </c>
      <c r="I10" s="5">
        <v>35000</v>
      </c>
      <c r="J10" s="12">
        <f t="shared" si="1"/>
        <v>280000</v>
      </c>
      <c r="K10" s="17"/>
      <c r="L10" s="15" t="s">
        <v>112</v>
      </c>
    </row>
    <row r="11" spans="1:12" x14ac:dyDescent="0.2">
      <c r="A11" s="75" t="s">
        <v>238</v>
      </c>
      <c r="B11" s="16"/>
      <c r="C11" s="3"/>
      <c r="D11" s="68" t="s">
        <v>268</v>
      </c>
      <c r="E11" s="63" t="s">
        <v>278</v>
      </c>
      <c r="F11" s="1">
        <v>4</v>
      </c>
      <c r="G11" s="1">
        <v>2</v>
      </c>
      <c r="H11" s="1">
        <v>1</v>
      </c>
      <c r="I11" s="5">
        <v>35000</v>
      </c>
      <c r="J11" s="12">
        <f t="shared" si="1"/>
        <v>280000</v>
      </c>
      <c r="K11" s="17"/>
      <c r="L11" s="15" t="s">
        <v>112</v>
      </c>
    </row>
    <row r="12" spans="1:12" x14ac:dyDescent="0.2">
      <c r="A12" s="75" t="s">
        <v>239</v>
      </c>
      <c r="B12" s="16"/>
      <c r="C12" s="3"/>
      <c r="D12" s="68" t="s">
        <v>269</v>
      </c>
      <c r="E12" s="63" t="s">
        <v>279</v>
      </c>
      <c r="F12" s="1">
        <v>4</v>
      </c>
      <c r="G12" s="1">
        <v>1</v>
      </c>
      <c r="H12" s="1">
        <v>1</v>
      </c>
      <c r="I12" s="5">
        <v>35000</v>
      </c>
      <c r="J12" s="12">
        <f t="shared" si="1"/>
        <v>140000</v>
      </c>
      <c r="K12" s="17"/>
      <c r="L12" s="15" t="s">
        <v>112</v>
      </c>
    </row>
    <row r="13" spans="1:12" x14ac:dyDescent="0.2">
      <c r="A13" s="75" t="s">
        <v>240</v>
      </c>
      <c r="B13" s="16"/>
      <c r="C13" s="3"/>
      <c r="D13" s="68" t="s">
        <v>270</v>
      </c>
      <c r="E13" s="63" t="s">
        <v>280</v>
      </c>
      <c r="F13" s="1">
        <v>3</v>
      </c>
      <c r="G13" s="1">
        <v>1</v>
      </c>
      <c r="H13" s="1">
        <v>1</v>
      </c>
      <c r="I13" s="5">
        <v>35000</v>
      </c>
      <c r="J13" s="12">
        <f t="shared" si="1"/>
        <v>105000</v>
      </c>
      <c r="K13" s="17"/>
      <c r="L13" s="15" t="s">
        <v>112</v>
      </c>
    </row>
    <row r="14" spans="1:12" x14ac:dyDescent="0.2">
      <c r="A14" s="75" t="s">
        <v>241</v>
      </c>
      <c r="B14" s="16"/>
      <c r="C14" s="3"/>
      <c r="D14" s="67" t="s">
        <v>271</v>
      </c>
      <c r="E14" s="63" t="s">
        <v>280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75" t="s">
        <v>242</v>
      </c>
      <c r="B15" s="16"/>
      <c r="C15" s="3"/>
      <c r="D15" s="69" t="s">
        <v>272</v>
      </c>
      <c r="E15" s="63" t="s">
        <v>280</v>
      </c>
      <c r="F15" s="1">
        <v>3</v>
      </c>
      <c r="G15" s="1">
        <v>1</v>
      </c>
      <c r="H15" s="1">
        <v>1</v>
      </c>
      <c r="I15" s="5">
        <v>35000</v>
      </c>
      <c r="J15" s="12">
        <f t="shared" si="0"/>
        <v>105000</v>
      </c>
      <c r="K15" s="17"/>
      <c r="L15" s="15" t="s">
        <v>112</v>
      </c>
    </row>
    <row r="16" spans="1:12" x14ac:dyDescent="0.2">
      <c r="A16" s="75" t="s">
        <v>243</v>
      </c>
      <c r="B16" s="16"/>
      <c r="C16" s="3"/>
      <c r="D16" s="69" t="s">
        <v>273</v>
      </c>
      <c r="E16" s="63" t="s">
        <v>280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75" t="s">
        <v>264</v>
      </c>
      <c r="B17" s="16"/>
      <c r="C17" s="3"/>
      <c r="D17" s="70" t="s">
        <v>274</v>
      </c>
      <c r="E17" s="63" t="s">
        <v>280</v>
      </c>
      <c r="F17" s="1">
        <v>3</v>
      </c>
      <c r="G17" s="1">
        <v>1</v>
      </c>
      <c r="H17" s="1">
        <v>1</v>
      </c>
      <c r="I17" s="5">
        <v>35000</v>
      </c>
      <c r="J17" s="12">
        <f t="shared" si="0"/>
        <v>105000</v>
      </c>
      <c r="K17" s="16"/>
      <c r="L17" s="16" t="s">
        <v>112</v>
      </c>
    </row>
    <row r="18" spans="1:12" x14ac:dyDescent="0.2">
      <c r="A18" s="75"/>
      <c r="B18" s="16"/>
      <c r="C18" s="16"/>
      <c r="D18" s="71"/>
      <c r="E18" s="63"/>
      <c r="F18" s="16"/>
      <c r="G18" s="16"/>
      <c r="H18" s="16"/>
      <c r="I18" s="6"/>
      <c r="J18" s="6">
        <v>0</v>
      </c>
      <c r="K18" s="17"/>
      <c r="L18" s="16"/>
    </row>
    <row r="19" spans="1:12" ht="13.5" thickBot="1" x14ac:dyDescent="0.25">
      <c r="A19" s="16"/>
      <c r="B19" s="16"/>
      <c r="C19" s="16"/>
      <c r="D19" s="16"/>
      <c r="E19" s="16"/>
      <c r="F19" s="107" t="s">
        <v>11</v>
      </c>
      <c r="G19" s="108"/>
      <c r="H19" s="108"/>
      <c r="I19" s="108"/>
      <c r="J19" s="109"/>
      <c r="K19" s="23">
        <f>SUM(J4:J18)</f>
        <v>2415000</v>
      </c>
      <c r="L19" s="16"/>
    </row>
    <row r="20" spans="1:12" x14ac:dyDescent="0.2">
      <c r="A20" s="24">
        <v>2</v>
      </c>
      <c r="B20" s="25" t="s">
        <v>18</v>
      </c>
      <c r="C20" s="26"/>
      <c r="D20" s="27"/>
      <c r="E20" s="27"/>
      <c r="F20" s="27"/>
      <c r="G20" s="27"/>
      <c r="H20" s="27"/>
      <c r="I20" s="27"/>
      <c r="J20" s="28">
        <v>0</v>
      </c>
      <c r="K20" s="29"/>
      <c r="L20" s="22"/>
    </row>
    <row r="21" spans="1:12" ht="13.5" thickBot="1" x14ac:dyDescent="0.25">
      <c r="A21" s="16"/>
      <c r="B21" s="30"/>
      <c r="C21" s="31"/>
      <c r="D21" s="32"/>
      <c r="E21" s="32"/>
      <c r="F21" s="88" t="s">
        <v>11</v>
      </c>
      <c r="G21" s="88"/>
      <c r="H21" s="88"/>
      <c r="I21" s="88"/>
      <c r="J21" s="88"/>
      <c r="K21" s="33">
        <f>J20</f>
        <v>0</v>
      </c>
      <c r="L21" s="22"/>
    </row>
    <row r="22" spans="1:12" x14ac:dyDescent="0.2">
      <c r="A22" s="16">
        <v>3</v>
      </c>
      <c r="B22" s="34" t="s">
        <v>20</v>
      </c>
      <c r="C22" s="26"/>
      <c r="D22" s="27"/>
      <c r="E22" s="27"/>
      <c r="F22" s="27"/>
      <c r="G22" s="27"/>
      <c r="H22" s="27">
        <v>0</v>
      </c>
      <c r="I22" s="28">
        <v>0</v>
      </c>
      <c r="J22" s="28">
        <f>H22*I22</f>
        <v>0</v>
      </c>
      <c r="K22" s="29"/>
      <c r="L22" s="22"/>
    </row>
    <row r="23" spans="1:12" ht="13.5" thickBot="1" x14ac:dyDescent="0.25">
      <c r="A23" s="16"/>
      <c r="B23" s="4"/>
      <c r="C23" s="35"/>
      <c r="D23" s="4"/>
      <c r="E23" s="4"/>
      <c r="F23" s="89" t="s">
        <v>11</v>
      </c>
      <c r="G23" s="90"/>
      <c r="H23" s="90"/>
      <c r="I23" s="90"/>
      <c r="J23" s="91"/>
      <c r="K23" s="36">
        <f>J22</f>
        <v>0</v>
      </c>
      <c r="L23" s="16"/>
    </row>
    <row r="24" spans="1:12" x14ac:dyDescent="0.2">
      <c r="A24" s="16">
        <v>4</v>
      </c>
      <c r="B24" s="37" t="s">
        <v>15</v>
      </c>
      <c r="C24" s="3"/>
      <c r="D24" s="24" t="s">
        <v>16</v>
      </c>
      <c r="E24" s="24" t="s">
        <v>17</v>
      </c>
      <c r="F24" s="24"/>
      <c r="G24" s="24"/>
      <c r="H24" s="24">
        <v>0</v>
      </c>
      <c r="I24" s="12">
        <v>10000</v>
      </c>
      <c r="J24" s="12">
        <v>0</v>
      </c>
      <c r="K24" s="39"/>
      <c r="L24" s="16"/>
    </row>
    <row r="25" spans="1:12" ht="13.5" thickBot="1" x14ac:dyDescent="0.25">
      <c r="A25" s="16"/>
      <c r="B25" s="4"/>
      <c r="C25" s="35"/>
      <c r="D25" s="4"/>
      <c r="E25" s="4"/>
      <c r="F25" s="92" t="s">
        <v>11</v>
      </c>
      <c r="G25" s="93"/>
      <c r="H25" s="93"/>
      <c r="I25" s="93"/>
      <c r="J25" s="94"/>
      <c r="K25" s="40">
        <v>0</v>
      </c>
      <c r="L25" s="16"/>
    </row>
    <row r="26" spans="1:12" x14ac:dyDescent="0.2">
      <c r="A26" s="16">
        <v>5</v>
      </c>
      <c r="B26" s="41" t="s">
        <v>21</v>
      </c>
      <c r="C26" s="42"/>
      <c r="D26" s="43"/>
      <c r="E26" s="43"/>
      <c r="F26" s="24"/>
      <c r="G26" s="24"/>
      <c r="H26" s="24">
        <v>0</v>
      </c>
      <c r="I26" s="12">
        <v>0</v>
      </c>
      <c r="J26" s="12">
        <f>H26*I26</f>
        <v>0</v>
      </c>
      <c r="K26" s="13"/>
      <c r="L26" s="16"/>
    </row>
    <row r="27" spans="1:12" x14ac:dyDescent="0.2">
      <c r="A27" s="16"/>
      <c r="B27" s="44"/>
      <c r="C27" s="45"/>
      <c r="D27" s="46"/>
      <c r="E27" s="46"/>
      <c r="F27" s="47"/>
      <c r="G27" s="48"/>
      <c r="H27" s="48">
        <v>0</v>
      </c>
      <c r="I27" s="49">
        <v>0</v>
      </c>
      <c r="J27" s="12">
        <f>H27*I27</f>
        <v>0</v>
      </c>
      <c r="K27" s="50"/>
      <c r="L27" s="16"/>
    </row>
    <row r="28" spans="1:12" ht="13.5" thickBot="1" x14ac:dyDescent="0.25">
      <c r="A28" s="16"/>
      <c r="B28" s="4"/>
      <c r="C28" s="4"/>
      <c r="D28" s="4"/>
      <c r="E28" s="4"/>
      <c r="F28" s="95" t="s">
        <v>11</v>
      </c>
      <c r="G28" s="96"/>
      <c r="H28" s="96"/>
      <c r="I28" s="96"/>
      <c r="J28" s="97"/>
      <c r="K28" s="51">
        <f>SUM(J26:J27)</f>
        <v>0</v>
      </c>
      <c r="L28" s="16"/>
    </row>
    <row r="29" spans="1:12" x14ac:dyDescent="0.2">
      <c r="A29" s="16">
        <v>6</v>
      </c>
      <c r="B29" s="52" t="s">
        <v>22</v>
      </c>
      <c r="C29" s="42"/>
      <c r="D29" s="20"/>
      <c r="E29" s="20"/>
      <c r="F29" s="53"/>
      <c r="G29" s="53"/>
      <c r="H29" s="54">
        <v>0</v>
      </c>
      <c r="I29" s="55">
        <v>0</v>
      </c>
      <c r="J29" s="56">
        <f>H29*I29</f>
        <v>0</v>
      </c>
      <c r="K29" s="57"/>
      <c r="L29" s="16"/>
    </row>
    <row r="30" spans="1:12" ht="13.5" thickBot="1" x14ac:dyDescent="0.25">
      <c r="A30" s="16"/>
      <c r="B30" s="4"/>
      <c r="C30" s="4"/>
      <c r="D30" s="4"/>
      <c r="E30" s="4"/>
      <c r="F30" s="98" t="s">
        <v>11</v>
      </c>
      <c r="G30" s="99"/>
      <c r="H30" s="99"/>
      <c r="I30" s="99"/>
      <c r="J30" s="100"/>
      <c r="K30" s="58">
        <f>J29</f>
        <v>0</v>
      </c>
      <c r="L30" s="16"/>
    </row>
    <row r="31" spans="1:12" x14ac:dyDescent="0.2">
      <c r="A31" s="16"/>
      <c r="B31" s="24"/>
      <c r="C31" s="24"/>
      <c r="D31" s="24"/>
      <c r="E31" s="24"/>
      <c r="F31" s="24"/>
      <c r="G31" s="24"/>
      <c r="H31" s="101" t="s">
        <v>14</v>
      </c>
      <c r="I31" s="102"/>
      <c r="J31" s="103"/>
      <c r="K31" s="86">
        <f>K30+K28+K25+K23+K21+K19</f>
        <v>2415000</v>
      </c>
      <c r="L31" s="16"/>
    </row>
    <row r="32" spans="1:12" x14ac:dyDescent="0.2">
      <c r="A32" s="16"/>
      <c r="B32" s="16"/>
      <c r="C32" s="16"/>
      <c r="D32" s="16"/>
      <c r="E32" s="16"/>
      <c r="F32" s="16"/>
      <c r="G32" s="16"/>
      <c r="H32" s="104"/>
      <c r="I32" s="105"/>
      <c r="J32" s="106"/>
      <c r="K32" s="87"/>
      <c r="L32" s="16"/>
    </row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</sheetData>
  <mergeCells count="19">
    <mergeCell ref="K2:K3"/>
    <mergeCell ref="L2:L3"/>
    <mergeCell ref="K31:K32"/>
    <mergeCell ref="F21:J21"/>
    <mergeCell ref="F23:J23"/>
    <mergeCell ref="F25:J25"/>
    <mergeCell ref="F28:J28"/>
    <mergeCell ref="F30:J30"/>
    <mergeCell ref="H31:J32"/>
    <mergeCell ref="F19:J19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sqref="A1:XFD1048576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293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74" t="s">
        <v>231</v>
      </c>
      <c r="B4" s="62" t="s">
        <v>12</v>
      </c>
      <c r="C4" s="3">
        <v>44100</v>
      </c>
      <c r="D4" s="68" t="s">
        <v>281</v>
      </c>
      <c r="E4" s="63" t="s">
        <v>282</v>
      </c>
      <c r="F4" s="2">
        <v>6</v>
      </c>
      <c r="G4" s="2">
        <v>1</v>
      </c>
      <c r="H4" s="2">
        <v>1</v>
      </c>
      <c r="I4" s="5">
        <v>35000</v>
      </c>
      <c r="J4" s="12">
        <f>F4*G4*H4*I4</f>
        <v>210000</v>
      </c>
      <c r="K4" s="13"/>
      <c r="L4" s="14" t="s">
        <v>112</v>
      </c>
    </row>
    <row r="5" spans="1:12" x14ac:dyDescent="0.2">
      <c r="A5" s="75" t="s">
        <v>232</v>
      </c>
      <c r="B5" s="16"/>
      <c r="C5" s="3"/>
      <c r="D5" s="68" t="s">
        <v>283</v>
      </c>
      <c r="E5" s="63" t="s">
        <v>262</v>
      </c>
      <c r="F5" s="1">
        <v>5</v>
      </c>
      <c r="G5" s="1">
        <v>1</v>
      </c>
      <c r="H5" s="1">
        <v>1</v>
      </c>
      <c r="I5" s="5">
        <v>35000</v>
      </c>
      <c r="J5" s="12">
        <f t="shared" ref="J5:J14" si="0">F5*G5*H5*I5</f>
        <v>175000</v>
      </c>
      <c r="K5" s="17"/>
      <c r="L5" s="15" t="s">
        <v>112</v>
      </c>
    </row>
    <row r="6" spans="1:12" x14ac:dyDescent="0.2">
      <c r="A6" s="75" t="s">
        <v>233</v>
      </c>
      <c r="B6" s="16"/>
      <c r="C6" s="3"/>
      <c r="D6" s="68" t="s">
        <v>284</v>
      </c>
      <c r="E6" s="63" t="s">
        <v>290</v>
      </c>
      <c r="F6" s="1">
        <v>12</v>
      </c>
      <c r="G6" s="1">
        <v>1</v>
      </c>
      <c r="H6" s="1">
        <v>1</v>
      </c>
      <c r="I6" s="5">
        <v>35000</v>
      </c>
      <c r="J6" s="12">
        <f t="shared" si="0"/>
        <v>420000</v>
      </c>
      <c r="K6" s="17"/>
      <c r="L6" s="15" t="s">
        <v>112</v>
      </c>
    </row>
    <row r="7" spans="1:12" x14ac:dyDescent="0.2">
      <c r="A7" s="75" t="s">
        <v>234</v>
      </c>
      <c r="B7" s="16"/>
      <c r="C7" s="3"/>
      <c r="D7" s="68" t="s">
        <v>285</v>
      </c>
      <c r="E7" s="63" t="s">
        <v>291</v>
      </c>
      <c r="F7" s="1">
        <v>5</v>
      </c>
      <c r="G7" s="1">
        <v>1</v>
      </c>
      <c r="H7" s="1">
        <v>1</v>
      </c>
      <c r="I7" s="5">
        <v>35000</v>
      </c>
      <c r="J7" s="12">
        <f t="shared" si="0"/>
        <v>175000</v>
      </c>
      <c r="K7" s="17"/>
      <c r="L7" s="15" t="s">
        <v>112</v>
      </c>
    </row>
    <row r="8" spans="1:12" x14ac:dyDescent="0.2">
      <c r="A8" s="75" t="s">
        <v>235</v>
      </c>
      <c r="B8" s="16"/>
      <c r="C8" s="3"/>
      <c r="D8" s="68" t="s">
        <v>286</v>
      </c>
      <c r="E8" s="63" t="s">
        <v>290</v>
      </c>
      <c r="F8" s="1">
        <v>6</v>
      </c>
      <c r="G8" s="1">
        <v>1</v>
      </c>
      <c r="H8" s="1">
        <v>1</v>
      </c>
      <c r="I8" s="5">
        <v>35000</v>
      </c>
      <c r="J8" s="12">
        <f t="shared" si="0"/>
        <v>210000</v>
      </c>
      <c r="K8" s="17"/>
      <c r="L8" s="15" t="s">
        <v>112</v>
      </c>
    </row>
    <row r="9" spans="1:12" x14ac:dyDescent="0.2">
      <c r="A9" s="75" t="s">
        <v>236</v>
      </c>
      <c r="B9" s="16"/>
      <c r="C9" s="3"/>
      <c r="D9" s="68" t="s">
        <v>287</v>
      </c>
      <c r="E9" s="63" t="s">
        <v>290</v>
      </c>
      <c r="F9" s="1">
        <v>7</v>
      </c>
      <c r="G9" s="1">
        <v>1</v>
      </c>
      <c r="H9" s="1">
        <v>1</v>
      </c>
      <c r="I9" s="5">
        <v>35000</v>
      </c>
      <c r="J9" s="12">
        <f t="shared" si="0"/>
        <v>245000</v>
      </c>
      <c r="K9" s="17"/>
      <c r="L9" s="15" t="s">
        <v>112</v>
      </c>
    </row>
    <row r="10" spans="1:12" x14ac:dyDescent="0.2">
      <c r="A10" s="75" t="s">
        <v>237</v>
      </c>
      <c r="B10" s="16"/>
      <c r="C10" s="3"/>
      <c r="D10" s="68" t="s">
        <v>288</v>
      </c>
      <c r="E10" s="63" t="s">
        <v>292</v>
      </c>
      <c r="F10" s="1">
        <v>6</v>
      </c>
      <c r="G10" s="1">
        <v>1</v>
      </c>
      <c r="H10" s="1">
        <v>1</v>
      </c>
      <c r="I10" s="5">
        <v>35000</v>
      </c>
      <c r="J10" s="12">
        <f t="shared" si="0"/>
        <v>210000</v>
      </c>
      <c r="K10" s="17"/>
      <c r="L10" s="15" t="s">
        <v>112</v>
      </c>
    </row>
    <row r="11" spans="1:12" x14ac:dyDescent="0.2">
      <c r="A11" s="75" t="s">
        <v>238</v>
      </c>
      <c r="B11" s="16"/>
      <c r="C11" s="3"/>
      <c r="D11" s="68" t="s">
        <v>289</v>
      </c>
      <c r="E11" s="63" t="s">
        <v>262</v>
      </c>
      <c r="F11" s="1">
        <v>4</v>
      </c>
      <c r="G11" s="1">
        <v>1</v>
      </c>
      <c r="H11" s="1">
        <v>1</v>
      </c>
      <c r="I11" s="5">
        <v>35000</v>
      </c>
      <c r="J11" s="12">
        <f t="shared" si="0"/>
        <v>140000</v>
      </c>
      <c r="K11" s="17"/>
      <c r="L11" s="15" t="s">
        <v>112</v>
      </c>
    </row>
    <row r="12" spans="1:12" x14ac:dyDescent="0.2">
      <c r="A12" s="75" t="s">
        <v>239</v>
      </c>
      <c r="B12" s="16"/>
      <c r="C12" s="3"/>
      <c r="D12" s="68" t="s">
        <v>261</v>
      </c>
      <c r="E12" s="63" t="s">
        <v>262</v>
      </c>
      <c r="F12" s="2">
        <v>1.5</v>
      </c>
      <c r="G12" s="2">
        <v>1</v>
      </c>
      <c r="H12" s="2">
        <v>20</v>
      </c>
      <c r="I12" s="5">
        <v>35000</v>
      </c>
      <c r="J12" s="12">
        <f>F12*G12*H12*I12</f>
        <v>1050000</v>
      </c>
      <c r="K12" s="17"/>
      <c r="L12" s="15" t="s">
        <v>263</v>
      </c>
    </row>
    <row r="13" spans="1:12" x14ac:dyDescent="0.2">
      <c r="A13" s="75" t="s">
        <v>240</v>
      </c>
      <c r="B13" s="16"/>
      <c r="C13" s="3"/>
      <c r="D13" s="69"/>
      <c r="E13" s="63"/>
      <c r="F13" s="1"/>
      <c r="G13" s="1"/>
      <c r="H13" s="1"/>
      <c r="I13" s="5">
        <v>0</v>
      </c>
      <c r="J13" s="12">
        <f t="shared" si="0"/>
        <v>0</v>
      </c>
      <c r="K13" s="17"/>
      <c r="L13" s="15"/>
    </row>
    <row r="14" spans="1:12" x14ac:dyDescent="0.2">
      <c r="A14" s="75" t="s">
        <v>241</v>
      </c>
      <c r="B14" s="16"/>
      <c r="C14" s="3"/>
      <c r="D14" s="70"/>
      <c r="E14" s="63"/>
      <c r="F14" s="1"/>
      <c r="G14" s="1"/>
      <c r="H14" s="1"/>
      <c r="I14" s="5">
        <v>0</v>
      </c>
      <c r="J14" s="12">
        <f t="shared" si="0"/>
        <v>0</v>
      </c>
      <c r="K14" s="16"/>
      <c r="L14" s="16"/>
    </row>
    <row r="15" spans="1:12" x14ac:dyDescent="0.2">
      <c r="A15" s="75"/>
      <c r="B15" s="16"/>
      <c r="C15" s="16"/>
      <c r="D15" s="71"/>
      <c r="E15" s="63"/>
      <c r="F15" s="16"/>
      <c r="G15" s="16"/>
      <c r="H15" s="16"/>
      <c r="I15" s="6"/>
      <c r="J15" s="6">
        <v>0</v>
      </c>
      <c r="K15" s="17"/>
      <c r="L15" s="16"/>
    </row>
    <row r="16" spans="1:12" ht="13.5" thickBot="1" x14ac:dyDescent="0.25">
      <c r="A16" s="16"/>
      <c r="B16" s="16"/>
      <c r="C16" s="16"/>
      <c r="D16" s="16"/>
      <c r="E16" s="16"/>
      <c r="F16" s="107" t="s">
        <v>11</v>
      </c>
      <c r="G16" s="108"/>
      <c r="H16" s="108"/>
      <c r="I16" s="108"/>
      <c r="J16" s="109"/>
      <c r="K16" s="23">
        <f>SUM(J4:J15)</f>
        <v>2835000</v>
      </c>
      <c r="L16" s="16"/>
    </row>
    <row r="17" spans="1:12" x14ac:dyDescent="0.2">
      <c r="A17" s="24">
        <v>2</v>
      </c>
      <c r="B17" s="25" t="s">
        <v>18</v>
      </c>
      <c r="C17" s="26"/>
      <c r="D17" s="27"/>
      <c r="E17" s="27"/>
      <c r="F17" s="27"/>
      <c r="G17" s="27"/>
      <c r="H17" s="27"/>
      <c r="I17" s="27"/>
      <c r="J17" s="28">
        <v>0</v>
      </c>
      <c r="K17" s="29"/>
      <c r="L17" s="22"/>
    </row>
    <row r="18" spans="1:12" ht="13.5" thickBot="1" x14ac:dyDescent="0.25">
      <c r="A18" s="16"/>
      <c r="B18" s="30"/>
      <c r="C18" s="31"/>
      <c r="D18" s="32"/>
      <c r="E18" s="32"/>
      <c r="F18" s="88" t="s">
        <v>11</v>
      </c>
      <c r="G18" s="88"/>
      <c r="H18" s="88"/>
      <c r="I18" s="88"/>
      <c r="J18" s="88"/>
      <c r="K18" s="33">
        <f>J17</f>
        <v>0</v>
      </c>
      <c r="L18" s="22"/>
    </row>
    <row r="19" spans="1:12" x14ac:dyDescent="0.2">
      <c r="A19" s="16">
        <v>3</v>
      </c>
      <c r="B19" s="34" t="s">
        <v>20</v>
      </c>
      <c r="C19" s="26"/>
      <c r="D19" s="27"/>
      <c r="E19" s="27"/>
      <c r="F19" s="27"/>
      <c r="G19" s="27"/>
      <c r="H19" s="27">
        <v>0</v>
      </c>
      <c r="I19" s="28">
        <v>0</v>
      </c>
      <c r="J19" s="28">
        <f>H19*I19</f>
        <v>0</v>
      </c>
      <c r="K19" s="29"/>
      <c r="L19" s="22"/>
    </row>
    <row r="20" spans="1:12" ht="13.5" thickBot="1" x14ac:dyDescent="0.25">
      <c r="A20" s="16"/>
      <c r="B20" s="4"/>
      <c r="C20" s="35"/>
      <c r="D20" s="4"/>
      <c r="E20" s="4"/>
      <c r="F20" s="89" t="s">
        <v>11</v>
      </c>
      <c r="G20" s="90"/>
      <c r="H20" s="90"/>
      <c r="I20" s="90"/>
      <c r="J20" s="91"/>
      <c r="K20" s="36">
        <f>J19</f>
        <v>0</v>
      </c>
      <c r="L20" s="16"/>
    </row>
    <row r="21" spans="1:12" x14ac:dyDescent="0.2">
      <c r="A21" s="16">
        <v>4</v>
      </c>
      <c r="B21" s="37" t="s">
        <v>15</v>
      </c>
      <c r="C21" s="3"/>
      <c r="D21" s="24" t="s">
        <v>16</v>
      </c>
      <c r="E21" s="24" t="s">
        <v>17</v>
      </c>
      <c r="F21" s="24"/>
      <c r="G21" s="24"/>
      <c r="H21" s="24">
        <v>0</v>
      </c>
      <c r="I21" s="12">
        <v>10000</v>
      </c>
      <c r="J21" s="12">
        <v>0</v>
      </c>
      <c r="K21" s="39"/>
      <c r="L21" s="16"/>
    </row>
    <row r="22" spans="1:12" ht="13.5" thickBot="1" x14ac:dyDescent="0.25">
      <c r="A22" s="16"/>
      <c r="B22" s="4"/>
      <c r="C22" s="35"/>
      <c r="D22" s="4"/>
      <c r="E22" s="4"/>
      <c r="F22" s="92" t="s">
        <v>11</v>
      </c>
      <c r="G22" s="93"/>
      <c r="H22" s="93"/>
      <c r="I22" s="93"/>
      <c r="J22" s="94"/>
      <c r="K22" s="40">
        <v>0</v>
      </c>
      <c r="L22" s="16"/>
    </row>
    <row r="23" spans="1:12" x14ac:dyDescent="0.2">
      <c r="A23" s="16">
        <v>5</v>
      </c>
      <c r="B23" s="41" t="s">
        <v>21</v>
      </c>
      <c r="C23" s="42"/>
      <c r="D23" s="43"/>
      <c r="E23" s="43"/>
      <c r="F23" s="24"/>
      <c r="G23" s="24"/>
      <c r="H23" s="24">
        <v>0</v>
      </c>
      <c r="I23" s="12">
        <v>0</v>
      </c>
      <c r="J23" s="12">
        <f>H23*I23</f>
        <v>0</v>
      </c>
      <c r="K23" s="13"/>
      <c r="L23" s="16"/>
    </row>
    <row r="24" spans="1:12" x14ac:dyDescent="0.2">
      <c r="A24" s="16"/>
      <c r="B24" s="44"/>
      <c r="C24" s="45"/>
      <c r="D24" s="46"/>
      <c r="E24" s="46"/>
      <c r="F24" s="47"/>
      <c r="G24" s="48"/>
      <c r="H24" s="48">
        <v>0</v>
      </c>
      <c r="I24" s="49">
        <v>0</v>
      </c>
      <c r="J24" s="12">
        <f>H24*I24</f>
        <v>0</v>
      </c>
      <c r="K24" s="50"/>
      <c r="L24" s="16"/>
    </row>
    <row r="25" spans="1:12" ht="13.5" thickBot="1" x14ac:dyDescent="0.25">
      <c r="A25" s="16"/>
      <c r="B25" s="4"/>
      <c r="C25" s="4"/>
      <c r="D25" s="4"/>
      <c r="E25" s="4"/>
      <c r="F25" s="95" t="s">
        <v>11</v>
      </c>
      <c r="G25" s="96"/>
      <c r="H25" s="96"/>
      <c r="I25" s="96"/>
      <c r="J25" s="97"/>
      <c r="K25" s="51">
        <f>SUM(J23:J24)</f>
        <v>0</v>
      </c>
      <c r="L25" s="16"/>
    </row>
    <row r="26" spans="1:12" x14ac:dyDescent="0.2">
      <c r="A26" s="16">
        <v>6</v>
      </c>
      <c r="B26" s="52" t="s">
        <v>22</v>
      </c>
      <c r="C26" s="42"/>
      <c r="D26" s="20"/>
      <c r="E26" s="20"/>
      <c r="F26" s="53"/>
      <c r="G26" s="53"/>
      <c r="H26" s="54">
        <v>0</v>
      </c>
      <c r="I26" s="55">
        <v>0</v>
      </c>
      <c r="J26" s="56">
        <f>H26*I26</f>
        <v>0</v>
      </c>
      <c r="K26" s="57"/>
      <c r="L26" s="16"/>
    </row>
    <row r="27" spans="1:12" ht="13.5" thickBot="1" x14ac:dyDescent="0.25">
      <c r="A27" s="16"/>
      <c r="B27" s="4"/>
      <c r="C27" s="4"/>
      <c r="D27" s="4"/>
      <c r="E27" s="4"/>
      <c r="F27" s="98" t="s">
        <v>11</v>
      </c>
      <c r="G27" s="99"/>
      <c r="H27" s="99"/>
      <c r="I27" s="99"/>
      <c r="J27" s="100"/>
      <c r="K27" s="58">
        <f>J26</f>
        <v>0</v>
      </c>
      <c r="L27" s="16"/>
    </row>
    <row r="28" spans="1:12" x14ac:dyDescent="0.2">
      <c r="A28" s="16"/>
      <c r="B28" s="24"/>
      <c r="C28" s="24"/>
      <c r="D28" s="24"/>
      <c r="E28" s="24"/>
      <c r="F28" s="24"/>
      <c r="G28" s="24"/>
      <c r="H28" s="101" t="s">
        <v>14</v>
      </c>
      <c r="I28" s="102"/>
      <c r="J28" s="103"/>
      <c r="K28" s="86">
        <f>K27+K25+K22+K20+K18+K16</f>
        <v>2835000</v>
      </c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104"/>
      <c r="I29" s="105"/>
      <c r="J29" s="106"/>
      <c r="K29" s="87"/>
      <c r="L29" s="16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  <row r="51" spans="10:11" x14ac:dyDescent="0.2">
      <c r="J51" s="7"/>
      <c r="K51" s="7"/>
    </row>
    <row r="52" spans="10:11" x14ac:dyDescent="0.2">
      <c r="J52" s="7"/>
      <c r="K52" s="7"/>
    </row>
    <row r="53" spans="10:11" x14ac:dyDescent="0.2">
      <c r="J53" s="7"/>
      <c r="K53" s="7"/>
    </row>
    <row r="54" spans="10:11" x14ac:dyDescent="0.2">
      <c r="J54" s="7"/>
      <c r="K54" s="7"/>
    </row>
    <row r="55" spans="10:11" x14ac:dyDescent="0.2">
      <c r="J55" s="7"/>
      <c r="K55" s="7"/>
    </row>
    <row r="56" spans="10:11" x14ac:dyDescent="0.2">
      <c r="J56" s="7"/>
      <c r="K56" s="7"/>
    </row>
  </sheetData>
  <mergeCells count="19">
    <mergeCell ref="K28:K29"/>
    <mergeCell ref="F20:J20"/>
    <mergeCell ref="F22:J22"/>
    <mergeCell ref="F25:J25"/>
    <mergeCell ref="F27:J27"/>
    <mergeCell ref="H28:J29"/>
    <mergeCell ref="L2:L3"/>
    <mergeCell ref="F16:J16"/>
    <mergeCell ref="F18:J18"/>
    <mergeCell ref="A2:A3"/>
    <mergeCell ref="B2:B3"/>
    <mergeCell ref="C2:C3"/>
    <mergeCell ref="D2:D3"/>
    <mergeCell ref="E2:E3"/>
    <mergeCell ref="K2:K3"/>
    <mergeCell ref="F2:G2"/>
    <mergeCell ref="H2:H3"/>
    <mergeCell ref="I2:I3"/>
    <mergeCell ref="J2:J3"/>
  </mergeCells>
  <pageMargins left="0.25" right="0.25" top="0.75" bottom="0.7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L5" sqref="L5"/>
    </sheetView>
  </sheetViews>
  <sheetFormatPr defaultRowHeight="12.75" x14ac:dyDescent="0.2"/>
  <cols>
    <col min="1" max="1" width="4.5703125" style="7" customWidth="1"/>
    <col min="2" max="2" width="18.5703125" style="7" customWidth="1"/>
    <col min="3" max="3" width="10.5703125" style="7" customWidth="1"/>
    <col min="4" max="4" width="24.28515625" style="7" customWidth="1"/>
    <col min="5" max="5" width="21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33.140625" style="7" customWidth="1"/>
    <col min="13" max="16384" width="9.140625" style="7"/>
  </cols>
  <sheetData>
    <row r="1" spans="1:12" s="59" customFormat="1" ht="15.75" x14ac:dyDescent="0.25">
      <c r="A1" s="66" t="s">
        <v>293</v>
      </c>
      <c r="B1" s="65"/>
      <c r="C1" s="66"/>
      <c r="D1" s="65"/>
      <c r="E1" s="65"/>
      <c r="J1" s="60"/>
      <c r="K1" s="61"/>
    </row>
    <row r="2" spans="1:12" x14ac:dyDescent="0.2">
      <c r="A2" s="82" t="s">
        <v>2</v>
      </c>
      <c r="B2" s="82" t="s">
        <v>0</v>
      </c>
      <c r="C2" s="82" t="s">
        <v>3</v>
      </c>
      <c r="D2" s="82" t="s">
        <v>4</v>
      </c>
      <c r="E2" s="82" t="s">
        <v>13</v>
      </c>
      <c r="F2" s="110" t="s">
        <v>6</v>
      </c>
      <c r="G2" s="111"/>
      <c r="H2" s="82" t="s">
        <v>5</v>
      </c>
      <c r="I2" s="112" t="s">
        <v>19</v>
      </c>
      <c r="J2" s="84" t="s">
        <v>7</v>
      </c>
      <c r="K2" s="84" t="s">
        <v>10</v>
      </c>
      <c r="L2" s="82" t="s">
        <v>1</v>
      </c>
    </row>
    <row r="3" spans="1:12" ht="13.5" thickBot="1" x14ac:dyDescent="0.25">
      <c r="A3" s="83"/>
      <c r="B3" s="83"/>
      <c r="C3" s="83"/>
      <c r="D3" s="83"/>
      <c r="E3" s="83"/>
      <c r="F3" s="10" t="s">
        <v>8</v>
      </c>
      <c r="G3" s="10" t="s">
        <v>9</v>
      </c>
      <c r="H3" s="83"/>
      <c r="I3" s="113"/>
      <c r="J3" s="85"/>
      <c r="K3" s="85"/>
      <c r="L3" s="83"/>
    </row>
    <row r="4" spans="1:12" x14ac:dyDescent="0.2">
      <c r="A4" s="74" t="s">
        <v>231</v>
      </c>
      <c r="B4" s="62" t="s">
        <v>12</v>
      </c>
      <c r="C4" s="3">
        <v>44106</v>
      </c>
      <c r="D4" s="68" t="s">
        <v>261</v>
      </c>
      <c r="E4" s="63" t="s">
        <v>262</v>
      </c>
      <c r="F4" s="2">
        <v>1.5</v>
      </c>
      <c r="G4" s="2">
        <v>1</v>
      </c>
      <c r="H4" s="2">
        <v>20</v>
      </c>
      <c r="I4" s="5">
        <v>35000</v>
      </c>
      <c r="J4" s="12">
        <f>F4*G4*H4*I4</f>
        <v>1050000</v>
      </c>
      <c r="K4" s="17"/>
      <c r="L4" s="15" t="s">
        <v>263</v>
      </c>
    </row>
    <row r="5" spans="1:12" x14ac:dyDescent="0.2">
      <c r="A5" s="75" t="s">
        <v>232</v>
      </c>
      <c r="B5" s="16"/>
      <c r="C5" s="3"/>
      <c r="D5" s="68"/>
      <c r="E5" s="63"/>
      <c r="F5" s="1">
        <v>0</v>
      </c>
      <c r="G5" s="1">
        <v>0</v>
      </c>
      <c r="H5" s="1">
        <v>0</v>
      </c>
      <c r="I5" s="5">
        <v>0</v>
      </c>
      <c r="J5" s="12">
        <f t="shared" ref="J5:J8" si="0">F5*G5*H5*I5</f>
        <v>0</v>
      </c>
      <c r="K5" s="17"/>
      <c r="L5" s="15"/>
    </row>
    <row r="6" spans="1:12" x14ac:dyDescent="0.2">
      <c r="A6" s="75" t="s">
        <v>233</v>
      </c>
      <c r="B6" s="16"/>
      <c r="C6" s="3"/>
      <c r="D6" s="68"/>
      <c r="E6" s="63"/>
      <c r="F6" s="2">
        <v>0</v>
      </c>
      <c r="G6" s="2">
        <v>0</v>
      </c>
      <c r="H6" s="2">
        <v>0</v>
      </c>
      <c r="I6" s="5">
        <v>0</v>
      </c>
      <c r="J6" s="12">
        <f>F6*G6*H6*I6</f>
        <v>0</v>
      </c>
      <c r="K6" s="17"/>
      <c r="L6" s="15"/>
    </row>
    <row r="7" spans="1:12" x14ac:dyDescent="0.2">
      <c r="A7" s="75" t="s">
        <v>234</v>
      </c>
      <c r="B7" s="16"/>
      <c r="C7" s="3"/>
      <c r="D7" s="69"/>
      <c r="E7" s="63"/>
      <c r="F7" s="1"/>
      <c r="G7" s="1"/>
      <c r="H7" s="1"/>
      <c r="I7" s="5">
        <v>0</v>
      </c>
      <c r="J7" s="12">
        <f t="shared" si="0"/>
        <v>0</v>
      </c>
      <c r="K7" s="17"/>
      <c r="L7" s="15"/>
    </row>
    <row r="8" spans="1:12" x14ac:dyDescent="0.2">
      <c r="A8" s="75" t="s">
        <v>235</v>
      </c>
      <c r="B8" s="16"/>
      <c r="C8" s="3"/>
      <c r="D8" s="70"/>
      <c r="E8" s="63"/>
      <c r="F8" s="1"/>
      <c r="G8" s="1"/>
      <c r="H8" s="1"/>
      <c r="I8" s="5">
        <v>0</v>
      </c>
      <c r="J8" s="12">
        <f t="shared" si="0"/>
        <v>0</v>
      </c>
      <c r="K8" s="16"/>
      <c r="L8" s="16"/>
    </row>
    <row r="9" spans="1:12" x14ac:dyDescent="0.2">
      <c r="A9" s="75"/>
      <c r="B9" s="16"/>
      <c r="C9" s="16"/>
      <c r="D9" s="71"/>
      <c r="E9" s="63"/>
      <c r="F9" s="16"/>
      <c r="G9" s="16"/>
      <c r="H9" s="16"/>
      <c r="I9" s="6"/>
      <c r="J9" s="6">
        <v>0</v>
      </c>
      <c r="K9" s="17"/>
      <c r="L9" s="16"/>
    </row>
    <row r="10" spans="1:12" ht="13.5" thickBot="1" x14ac:dyDescent="0.25">
      <c r="A10" s="16"/>
      <c r="B10" s="16"/>
      <c r="C10" s="16"/>
      <c r="D10" s="16"/>
      <c r="E10" s="16"/>
      <c r="F10" s="107" t="s">
        <v>11</v>
      </c>
      <c r="G10" s="108"/>
      <c r="H10" s="108"/>
      <c r="I10" s="108"/>
      <c r="J10" s="109"/>
      <c r="K10" s="23">
        <f>SUM(J4:J9)</f>
        <v>1050000</v>
      </c>
      <c r="L10" s="16"/>
    </row>
    <row r="11" spans="1:12" x14ac:dyDescent="0.2">
      <c r="A11" s="24">
        <v>2</v>
      </c>
      <c r="B11" s="25" t="s">
        <v>18</v>
      </c>
      <c r="C11" s="26"/>
      <c r="D11" s="27"/>
      <c r="E11" s="27"/>
      <c r="F11" s="27"/>
      <c r="G11" s="27"/>
      <c r="H11" s="27"/>
      <c r="I11" s="27"/>
      <c r="J11" s="28">
        <v>0</v>
      </c>
      <c r="K11" s="29"/>
      <c r="L11" s="22"/>
    </row>
    <row r="12" spans="1:12" ht="13.5" thickBot="1" x14ac:dyDescent="0.25">
      <c r="A12" s="16"/>
      <c r="B12" s="30"/>
      <c r="C12" s="31"/>
      <c r="D12" s="32"/>
      <c r="E12" s="32"/>
      <c r="F12" s="88" t="s">
        <v>11</v>
      </c>
      <c r="G12" s="88"/>
      <c r="H12" s="88"/>
      <c r="I12" s="88"/>
      <c r="J12" s="88"/>
      <c r="K12" s="33">
        <f>J11</f>
        <v>0</v>
      </c>
      <c r="L12" s="22"/>
    </row>
    <row r="13" spans="1:12" x14ac:dyDescent="0.2">
      <c r="A13" s="16">
        <v>3</v>
      </c>
      <c r="B13" s="34" t="s">
        <v>20</v>
      </c>
      <c r="C13" s="26"/>
      <c r="D13" s="27"/>
      <c r="E13" s="27"/>
      <c r="F13" s="27"/>
      <c r="G13" s="27"/>
      <c r="H13" s="27">
        <v>0</v>
      </c>
      <c r="I13" s="28">
        <v>0</v>
      </c>
      <c r="J13" s="28">
        <f>H13*I13</f>
        <v>0</v>
      </c>
      <c r="K13" s="29"/>
      <c r="L13" s="22"/>
    </row>
    <row r="14" spans="1:12" ht="13.5" thickBot="1" x14ac:dyDescent="0.25">
      <c r="A14" s="16"/>
      <c r="B14" s="4"/>
      <c r="C14" s="35"/>
      <c r="D14" s="4"/>
      <c r="E14" s="4"/>
      <c r="F14" s="89" t="s">
        <v>11</v>
      </c>
      <c r="G14" s="90"/>
      <c r="H14" s="90"/>
      <c r="I14" s="90"/>
      <c r="J14" s="91"/>
      <c r="K14" s="36">
        <f>J13</f>
        <v>0</v>
      </c>
      <c r="L14" s="16"/>
    </row>
    <row r="15" spans="1:12" x14ac:dyDescent="0.2">
      <c r="A15" s="16">
        <v>4</v>
      </c>
      <c r="B15" s="37" t="s">
        <v>15</v>
      </c>
      <c r="C15" s="3"/>
      <c r="D15" s="24" t="s">
        <v>16</v>
      </c>
      <c r="E15" s="24" t="s">
        <v>17</v>
      </c>
      <c r="F15" s="24"/>
      <c r="G15" s="24"/>
      <c r="H15" s="24">
        <v>0</v>
      </c>
      <c r="I15" s="12">
        <v>10000</v>
      </c>
      <c r="J15" s="12">
        <v>0</v>
      </c>
      <c r="K15" s="39"/>
      <c r="L15" s="16"/>
    </row>
    <row r="16" spans="1:12" ht="13.5" thickBot="1" x14ac:dyDescent="0.25">
      <c r="A16" s="16"/>
      <c r="B16" s="4"/>
      <c r="C16" s="35"/>
      <c r="D16" s="4"/>
      <c r="E16" s="4"/>
      <c r="F16" s="92" t="s">
        <v>11</v>
      </c>
      <c r="G16" s="93"/>
      <c r="H16" s="93"/>
      <c r="I16" s="93"/>
      <c r="J16" s="94"/>
      <c r="K16" s="40">
        <v>0</v>
      </c>
      <c r="L16" s="16"/>
    </row>
    <row r="17" spans="1:12" x14ac:dyDescent="0.2">
      <c r="A17" s="16">
        <v>5</v>
      </c>
      <c r="B17" s="41" t="s">
        <v>21</v>
      </c>
      <c r="C17" s="42"/>
      <c r="D17" s="43"/>
      <c r="E17" s="43"/>
      <c r="F17" s="24"/>
      <c r="G17" s="24"/>
      <c r="H17" s="24">
        <v>0</v>
      </c>
      <c r="I17" s="12">
        <v>0</v>
      </c>
      <c r="J17" s="12">
        <f>H17*I17</f>
        <v>0</v>
      </c>
      <c r="K17" s="13"/>
      <c r="L17" s="16"/>
    </row>
    <row r="18" spans="1:12" x14ac:dyDescent="0.2">
      <c r="A18" s="16"/>
      <c r="B18" s="44"/>
      <c r="C18" s="45"/>
      <c r="D18" s="46"/>
      <c r="E18" s="46"/>
      <c r="F18" s="47"/>
      <c r="G18" s="48"/>
      <c r="H18" s="48">
        <v>0</v>
      </c>
      <c r="I18" s="49">
        <v>0</v>
      </c>
      <c r="J18" s="12">
        <f>H18*I18</f>
        <v>0</v>
      </c>
      <c r="K18" s="50"/>
      <c r="L18" s="16"/>
    </row>
    <row r="19" spans="1:12" ht="13.5" thickBot="1" x14ac:dyDescent="0.25">
      <c r="A19" s="16"/>
      <c r="B19" s="4"/>
      <c r="C19" s="4"/>
      <c r="D19" s="4"/>
      <c r="E19" s="4"/>
      <c r="F19" s="95" t="s">
        <v>11</v>
      </c>
      <c r="G19" s="96"/>
      <c r="H19" s="96"/>
      <c r="I19" s="96"/>
      <c r="J19" s="97"/>
      <c r="K19" s="51">
        <f>SUM(J17:J18)</f>
        <v>0</v>
      </c>
      <c r="L19" s="16"/>
    </row>
    <row r="20" spans="1:12" x14ac:dyDescent="0.2">
      <c r="A20" s="16">
        <v>6</v>
      </c>
      <c r="B20" s="52" t="s">
        <v>22</v>
      </c>
      <c r="C20" s="42"/>
      <c r="D20" s="20"/>
      <c r="E20" s="20"/>
      <c r="F20" s="53"/>
      <c r="G20" s="53"/>
      <c r="H20" s="54">
        <v>0</v>
      </c>
      <c r="I20" s="55">
        <v>0</v>
      </c>
      <c r="J20" s="56">
        <f>H20*I20</f>
        <v>0</v>
      </c>
      <c r="K20" s="57"/>
      <c r="L20" s="16"/>
    </row>
    <row r="21" spans="1:12" ht="13.5" thickBot="1" x14ac:dyDescent="0.25">
      <c r="A21" s="16"/>
      <c r="B21" s="4"/>
      <c r="C21" s="4"/>
      <c r="D21" s="4"/>
      <c r="E21" s="4"/>
      <c r="F21" s="98" t="s">
        <v>11</v>
      </c>
      <c r="G21" s="99"/>
      <c r="H21" s="99"/>
      <c r="I21" s="99"/>
      <c r="J21" s="100"/>
      <c r="K21" s="58">
        <f>J20</f>
        <v>0</v>
      </c>
      <c r="L21" s="16"/>
    </row>
    <row r="22" spans="1:12" x14ac:dyDescent="0.2">
      <c r="A22" s="16"/>
      <c r="B22" s="24"/>
      <c r="C22" s="24"/>
      <c r="D22" s="24"/>
      <c r="E22" s="24"/>
      <c r="F22" s="24"/>
      <c r="G22" s="24"/>
      <c r="H22" s="101" t="s">
        <v>14</v>
      </c>
      <c r="I22" s="102"/>
      <c r="J22" s="103"/>
      <c r="K22" s="86">
        <f>K21+K19+K16+K14+K12+K10</f>
        <v>1050000</v>
      </c>
      <c r="L22" s="16"/>
    </row>
    <row r="23" spans="1:12" x14ac:dyDescent="0.2">
      <c r="A23" s="16"/>
      <c r="B23" s="16"/>
      <c r="C23" s="16"/>
      <c r="D23" s="16"/>
      <c r="E23" s="16"/>
      <c r="F23" s="16"/>
      <c r="G23" s="16"/>
      <c r="H23" s="104"/>
      <c r="I23" s="105"/>
      <c r="J23" s="106"/>
      <c r="K23" s="87"/>
      <c r="L23" s="16"/>
    </row>
    <row r="24" spans="1:12" x14ac:dyDescent="0.2">
      <c r="J24" s="7"/>
      <c r="K24" s="7"/>
    </row>
    <row r="25" spans="1:12" x14ac:dyDescent="0.2">
      <c r="J25" s="7"/>
      <c r="K25" s="7"/>
    </row>
    <row r="26" spans="1:12" x14ac:dyDescent="0.2">
      <c r="J26" s="7"/>
      <c r="K26" s="7"/>
    </row>
    <row r="27" spans="1:12" x14ac:dyDescent="0.2">
      <c r="J27" s="7"/>
      <c r="K27" s="7"/>
    </row>
    <row r="28" spans="1:12" x14ac:dyDescent="0.2">
      <c r="J28" s="7"/>
      <c r="K28" s="7"/>
    </row>
    <row r="29" spans="1:12" x14ac:dyDescent="0.2">
      <c r="J29" s="7"/>
      <c r="K29" s="7"/>
    </row>
    <row r="30" spans="1:12" x14ac:dyDescent="0.2">
      <c r="J30" s="7"/>
      <c r="K30" s="7"/>
    </row>
    <row r="31" spans="1:12" x14ac:dyDescent="0.2">
      <c r="J31" s="7"/>
      <c r="K31" s="7"/>
    </row>
    <row r="32" spans="1:12" x14ac:dyDescent="0.2">
      <c r="J32" s="7"/>
      <c r="K32" s="7"/>
    </row>
    <row r="33" spans="10:11" x14ac:dyDescent="0.2">
      <c r="J33" s="7"/>
      <c r="K33" s="7"/>
    </row>
    <row r="34" spans="10:11" x14ac:dyDescent="0.2">
      <c r="J34" s="7"/>
      <c r="K34" s="7"/>
    </row>
    <row r="35" spans="10:11" x14ac:dyDescent="0.2">
      <c r="J35" s="7"/>
      <c r="K35" s="7"/>
    </row>
    <row r="36" spans="10:11" x14ac:dyDescent="0.2">
      <c r="J36" s="7"/>
      <c r="K36" s="7"/>
    </row>
    <row r="37" spans="10:11" x14ac:dyDescent="0.2">
      <c r="J37" s="7"/>
      <c r="K37" s="7"/>
    </row>
    <row r="38" spans="10:11" x14ac:dyDescent="0.2">
      <c r="J38" s="7"/>
      <c r="K38" s="7"/>
    </row>
    <row r="39" spans="10:11" x14ac:dyDescent="0.2">
      <c r="J39" s="7"/>
      <c r="K39" s="7"/>
    </row>
    <row r="40" spans="10:11" x14ac:dyDescent="0.2">
      <c r="J40" s="7"/>
      <c r="K40" s="7"/>
    </row>
    <row r="41" spans="10:11" x14ac:dyDescent="0.2">
      <c r="J41" s="7"/>
      <c r="K41" s="7"/>
    </row>
    <row r="42" spans="10:11" x14ac:dyDescent="0.2">
      <c r="J42" s="7"/>
      <c r="K42" s="7"/>
    </row>
    <row r="43" spans="10:11" x14ac:dyDescent="0.2">
      <c r="J43" s="7"/>
      <c r="K43" s="7"/>
    </row>
    <row r="44" spans="10:11" x14ac:dyDescent="0.2">
      <c r="J44" s="7"/>
      <c r="K44" s="7"/>
    </row>
    <row r="45" spans="10:11" x14ac:dyDescent="0.2">
      <c r="J45" s="7"/>
      <c r="K45" s="7"/>
    </row>
    <row r="46" spans="10:11" x14ac:dyDescent="0.2">
      <c r="J46" s="7"/>
      <c r="K46" s="7"/>
    </row>
    <row r="47" spans="10:11" x14ac:dyDescent="0.2">
      <c r="J47" s="7"/>
      <c r="K47" s="7"/>
    </row>
    <row r="48" spans="10:11" x14ac:dyDescent="0.2">
      <c r="J48" s="7"/>
      <c r="K48" s="7"/>
    </row>
    <row r="49" spans="10:11" x14ac:dyDescent="0.2">
      <c r="J49" s="7"/>
      <c r="K49" s="7"/>
    </row>
    <row r="50" spans="10:11" x14ac:dyDescent="0.2">
      <c r="J50" s="7"/>
      <c r="K50" s="7"/>
    </row>
  </sheetData>
  <mergeCells count="19">
    <mergeCell ref="K22:K23"/>
    <mergeCell ref="F12:J12"/>
    <mergeCell ref="F14:J14"/>
    <mergeCell ref="F16:J16"/>
    <mergeCell ref="F19:J19"/>
    <mergeCell ref="F21:J21"/>
    <mergeCell ref="H22:J23"/>
    <mergeCell ref="H2:H3"/>
    <mergeCell ref="I2:I3"/>
    <mergeCell ref="J2:J3"/>
    <mergeCell ref="K2:K3"/>
    <mergeCell ref="L2:L3"/>
    <mergeCell ref="F10:J10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Biaya promosi Des.19</vt:lpstr>
      <vt:lpstr>Biaya promosi Jan.20</vt:lpstr>
      <vt:lpstr>Biaya promori Feb.20</vt:lpstr>
      <vt:lpstr>Biaya promosi Mar.20</vt:lpstr>
      <vt:lpstr>Biaya promosi Mei.20</vt:lpstr>
      <vt:lpstr>Biaya promosi Jul.20</vt:lpstr>
      <vt:lpstr>Biaya promosi Agst.20</vt:lpstr>
      <vt:lpstr>Biaya promosi Sep.20</vt:lpstr>
      <vt:lpstr>Biaya promosi Okt.20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2020-09-26T03:01:55Z</cp:lastPrinted>
  <dcterms:created xsi:type="dcterms:W3CDTF">2017-09-25T10:35:11Z</dcterms:created>
  <dcterms:modified xsi:type="dcterms:W3CDTF">2020-10-02T00:50:57Z</dcterms:modified>
</cp:coreProperties>
</file>