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42740938-52C1-4891-9B78-7B5C68ECEDBC}" xr6:coauthVersionLast="43" xr6:coauthVersionMax="43" xr10:uidLastSave="{00000000-0000-0000-0000-000000000000}"/>
  <bookViews>
    <workbookView xWindow="-120" yWindow="-120" windowWidth="20730" windowHeight="11160" activeTab="1" xr2:uid="{E4DF71CA-B005-479D-BBDA-DE26173908E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2" l="1"/>
  <c r="J16" i="2"/>
  <c r="J20" i="2"/>
  <c r="J19" i="2"/>
  <c r="J18" i="2"/>
  <c r="J15" i="2"/>
  <c r="J14" i="2"/>
  <c r="J13" i="2"/>
  <c r="J12" i="2"/>
  <c r="J11" i="2"/>
  <c r="J10" i="2"/>
  <c r="J9" i="2"/>
  <c r="J8" i="2"/>
  <c r="J7" i="2"/>
  <c r="J6" i="2"/>
  <c r="J5" i="2"/>
  <c r="J4" i="2"/>
  <c r="J17" i="1"/>
  <c r="K21" i="2" l="1"/>
  <c r="K25" i="2" s="1"/>
  <c r="J21" i="1"/>
  <c r="J20" i="1"/>
  <c r="K22" i="1" l="1"/>
  <c r="J18" i="1"/>
  <c r="J16" i="1"/>
  <c r="J15" i="1"/>
  <c r="J14" i="1"/>
  <c r="J13" i="1"/>
  <c r="J12" i="1"/>
  <c r="J11" i="1"/>
  <c r="J10" i="1"/>
  <c r="J9" i="1"/>
  <c r="J8" i="1"/>
  <c r="J7" i="1"/>
  <c r="J6" i="1" l="1"/>
  <c r="J5" i="1"/>
  <c r="J4" i="1"/>
  <c r="K19" i="1" l="1"/>
  <c r="K26" i="1" s="1"/>
</calcChain>
</file>

<file path=xl/sharedStrings.xml><?xml version="1.0" encoding="utf-8"?>
<sst xmlns="http://schemas.openxmlformats.org/spreadsheetml/2006/main" count="107" uniqueCount="51">
  <si>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</si>
  <si>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</si>
  <si>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</si>
  <si>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</si>
  <si>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</si>
  <si>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</si>
  <si>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</si>
  <si>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</si>
  <si>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</si>
  <si>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</si>
  <si>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</si>
  <si>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</si>
  <si>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</si>
  <si>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</si>
  <si>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PASAR ANTASARI</t>
  </si>
  <si>
    <t>SUB TOTAL</t>
  </si>
  <si>
    <t>GRAND TOTAL</t>
  </si>
  <si>
    <t>TK.HJ.SALASIAH</t>
  </si>
  <si>
    <t>TK.HJ.MAYANG</t>
  </si>
  <si>
    <t>PASAR PLAMBUAN</t>
  </si>
  <si>
    <t>TK.H.MARKIDIN</t>
  </si>
  <si>
    <t>TK.PAK KUMIS</t>
  </si>
  <si>
    <t>PASAR KARANG HANYAR</t>
  </si>
  <si>
    <t>RINCIAN AKTIVITAS PROMOSI DAN KEBUTUHAN BIAYA LPAP OKTOBER 2020</t>
  </si>
  <si>
    <t xml:space="preserve">TK.RAHMAN </t>
  </si>
  <si>
    <t>PASAR SEI.ANDAI</t>
  </si>
  <si>
    <t>TK.ARTHA MULIA</t>
  </si>
  <si>
    <t>TK.H.ABRAR/ADI</t>
  </si>
  <si>
    <t>PASAR LAMA</t>
  </si>
  <si>
    <t>TK.MAZAYA</t>
  </si>
  <si>
    <t>PASAR SEKUMPUL</t>
  </si>
  <si>
    <t>TK.HIJRAH</t>
  </si>
  <si>
    <t>PASAR RIDHO</t>
  </si>
  <si>
    <t>TK.NORMA</t>
  </si>
  <si>
    <t>TK.ALMIRA</t>
  </si>
  <si>
    <t>PASAR TELUK DALAM</t>
  </si>
  <si>
    <t>TK.ALFINA</t>
  </si>
  <si>
    <t>PASAR BINJAI</t>
  </si>
  <si>
    <t>TK.H.ALI</t>
  </si>
  <si>
    <t>PASAR HARUM MANIS/LIMA</t>
  </si>
  <si>
    <t>SPANDUK TCA</t>
  </si>
  <si>
    <t>PASAR TRADISIONAL</t>
  </si>
  <si>
    <t>PAPAN NAMA TOKO</t>
  </si>
  <si>
    <t>TK.H.UDIN BELANDA</t>
  </si>
  <si>
    <t>TK.AMMAR</t>
  </si>
  <si>
    <t>PASAR BARU</t>
  </si>
  <si>
    <r>
      <t xml:space="preserve">CATATAN: UNTUK PAPAN NAMA TOKO                  </t>
    </r>
    <r>
      <rPr>
        <sz val="11"/>
        <color rgb="FF7030A0"/>
        <rFont val="Calibri"/>
        <family val="2"/>
        <scheme val="minor"/>
      </rPr>
      <t>SPEK STIKER ORAJET + LAMINASI,BESI HOLLOW 3X3 GALVANIS,CAT ANTI KARAT,PLAT ALUMUNIUM 0,9 MM,LES ALUMUNIUM,SUDAH TERMASUK PEMASANGANNYA</t>
    </r>
  </si>
  <si>
    <t>sdh kordinasi sama pak ken</t>
  </si>
  <si>
    <t>RINCIAN AKTIVITAS PROMOSI DAN KEBUTUHAN BIAYA LPAP DESEMBER 2020</t>
  </si>
  <si>
    <t>TK.KAMARUDDIN</t>
  </si>
  <si>
    <t>PASAR BARABAI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</si>
</sst>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7" fillId="0" borderId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0" fillId="0" borderId="8" xfId="0" applyBorder="1"/>
    <xf numFmtId="0" fontId="6" fillId="0" borderId="9" xfId="0" applyFont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41" fontId="6" fillId="0" borderId="9" xfId="1" applyFont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Border="1"/>
    <xf numFmtId="0" fontId="5" fillId="0" borderId="8" xfId="0" applyFont="1" applyBorder="1"/>
    <xf numFmtId="0" fontId="6" fillId="0" borderId="8" xfId="2" applyFont="1" applyBorder="1" applyAlignment="1">
      <alignment horizontal="center"/>
    </xf>
    <xf numFmtId="41" fontId="4" fillId="0" borderId="8" xfId="1" applyFont="1" applyBorder="1"/>
    <xf numFmtId="0" fontId="6" fillId="0" borderId="8" xfId="0" applyFont="1" applyBorder="1"/>
    <xf numFmtId="0" fontId="5" fillId="0" borderId="9" xfId="0" applyFont="1" applyBorder="1"/>
    <xf numFmtId="41" fontId="2" fillId="5" borderId="13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0" borderId="1" xfId="0" applyFont="1" applyBorder="1"/>
    <xf numFmtId="41" fontId="4" fillId="3" borderId="1" xfId="1" applyFont="1" applyFill="1" applyBorder="1"/>
    <xf numFmtId="0" fontId="5" fillId="4" borderId="8" xfId="0" applyFont="1" applyFill="1" applyBorder="1"/>
    <xf numFmtId="0" fontId="4" fillId="4" borderId="8" xfId="0" applyFont="1" applyFill="1" applyBorder="1" applyAlignment="1">
      <alignment horizontal="center"/>
    </xf>
    <xf numFmtId="41" fontId="4" fillId="4" borderId="8" xfId="1" applyFont="1" applyFill="1" applyBorder="1"/>
    <xf numFmtId="41" fontId="4" fillId="4" borderId="8" xfId="1" applyFont="1" applyFill="1" applyBorder="1" applyAlignment="1">
      <alignment horizontal="center"/>
    </xf>
    <xf numFmtId="41" fontId="5" fillId="0" borderId="8" xfId="1" applyNumberFormat="1" applyFont="1" applyBorder="1"/>
    <xf numFmtId="0" fontId="5" fillId="5" borderId="8" xfId="0" applyFont="1" applyFill="1" applyBorder="1"/>
    <xf numFmtId="41" fontId="4" fillId="5" borderId="1" xfId="1" applyFont="1" applyFill="1" applyBorder="1"/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2" xfId="3" xr:uid="{85D4B0B0-FD11-430D-8B0B-3CFD099F5284}"/>
    <cellStyle name="Normal 5" xfId="2" xr:uid="{4F0E38D8-2042-42C2-96E1-CB4C317E3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BD84-5BC4-48EB-B0B4-A0D91D6E062F}">
  <dimension ref="A1:Q27"/>
  <sheetViews>
    <sheetView topLeftCell="D1" workbookViewId="0">
      <selection activeCell="D1" sqref="A1:XFD1048576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3.42578125" customWidth="1"/>
    <col min="11" max="11" width="12.7109375" customWidth="1"/>
    <col min="12" max="12" width="19.5703125" customWidth="1"/>
  </cols>
  <sheetData>
    <row r="1" spans="1:12" ht="15.75" x14ac:dyDescent="0.25">
      <c r="A1" s="1" t="s">
        <v>23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56" t="s">
        <v>5</v>
      </c>
      <c r="G2" s="57"/>
      <c r="H2" s="36" t="s">
        <v>6</v>
      </c>
      <c r="I2" s="46" t="s">
        <v>7</v>
      </c>
      <c r="J2" s="48" t="s">
        <v>8</v>
      </c>
      <c r="K2" s="48" t="s">
        <v>9</v>
      </c>
      <c r="L2" s="36" t="s">
        <v>10</v>
      </c>
    </row>
    <row r="3" spans="1:12" ht="15.75" thickBot="1" x14ac:dyDescent="0.3">
      <c r="A3" s="37"/>
      <c r="B3" s="37"/>
      <c r="C3" s="37"/>
      <c r="D3" s="37"/>
      <c r="E3" s="37"/>
      <c r="F3" s="6" t="s">
        <v>11</v>
      </c>
      <c r="G3" s="6" t="s">
        <v>12</v>
      </c>
      <c r="H3" s="37"/>
      <c r="I3" s="47"/>
      <c r="J3" s="49"/>
      <c r="K3" s="49"/>
      <c r="L3" s="37"/>
    </row>
    <row r="4" spans="1:12" x14ac:dyDescent="0.25">
      <c r="A4" s="7">
        <v>1</v>
      </c>
      <c r="B4" s="8" t="s">
        <v>13</v>
      </c>
      <c r="C4" s="9">
        <v>44109</v>
      </c>
      <c r="D4" s="10" t="s">
        <v>17</v>
      </c>
      <c r="E4" s="11" t="s">
        <v>14</v>
      </c>
      <c r="F4" s="12">
        <v>2.2000000000000002</v>
      </c>
      <c r="G4" s="12">
        <v>0.55000000000000004</v>
      </c>
      <c r="H4" s="13">
        <v>2</v>
      </c>
      <c r="I4" s="14">
        <v>25000</v>
      </c>
      <c r="J4" s="15">
        <f>F4*G4*H4*I4</f>
        <v>60500.000000000007</v>
      </c>
      <c r="K4" s="16"/>
      <c r="L4" s="17"/>
    </row>
    <row r="5" spans="1:12" x14ac:dyDescent="0.25">
      <c r="A5" s="18"/>
      <c r="B5" s="18"/>
      <c r="C5" s="9">
        <v>44110</v>
      </c>
      <c r="D5" s="10" t="s">
        <v>18</v>
      </c>
      <c r="E5" s="11" t="s">
        <v>19</v>
      </c>
      <c r="F5" s="12">
        <v>4.5</v>
      </c>
      <c r="G5" s="12">
        <v>0.7</v>
      </c>
      <c r="H5" s="19">
        <v>1</v>
      </c>
      <c r="I5" s="14">
        <v>25000</v>
      </c>
      <c r="J5" s="15">
        <f t="shared" ref="J5:J6" si="0">F5*G5*H5*I5</f>
        <v>78750</v>
      </c>
      <c r="K5" s="20"/>
      <c r="L5" s="18"/>
    </row>
    <row r="6" spans="1:12" x14ac:dyDescent="0.25">
      <c r="A6" s="18"/>
      <c r="B6" s="18"/>
      <c r="C6" s="9">
        <v>44111</v>
      </c>
      <c r="D6" s="10" t="s">
        <v>20</v>
      </c>
      <c r="E6" s="11" t="s">
        <v>19</v>
      </c>
      <c r="F6" s="12">
        <v>3.6</v>
      </c>
      <c r="G6" s="12">
        <v>0.8</v>
      </c>
      <c r="H6" s="19">
        <v>1</v>
      </c>
      <c r="I6" s="14">
        <v>25000</v>
      </c>
      <c r="J6" s="15">
        <f t="shared" si="0"/>
        <v>72000.000000000015</v>
      </c>
      <c r="K6" s="20"/>
      <c r="L6" s="18"/>
    </row>
    <row r="7" spans="1:12" x14ac:dyDescent="0.25">
      <c r="A7" s="18"/>
      <c r="B7" s="18"/>
      <c r="C7" s="9">
        <v>44112</v>
      </c>
      <c r="D7" s="10" t="s">
        <v>21</v>
      </c>
      <c r="E7" s="21" t="s">
        <v>22</v>
      </c>
      <c r="F7" s="12">
        <v>2</v>
      </c>
      <c r="G7" s="12">
        <v>1</v>
      </c>
      <c r="H7" s="19">
        <v>1</v>
      </c>
      <c r="I7" s="14">
        <v>25000</v>
      </c>
      <c r="J7" s="15">
        <f t="shared" ref="J7:J21" si="1">F7*G7*H7*I7</f>
        <v>50000</v>
      </c>
      <c r="K7" s="20"/>
      <c r="L7" s="18"/>
    </row>
    <row r="8" spans="1:12" x14ac:dyDescent="0.25">
      <c r="A8" s="18"/>
      <c r="B8" s="18"/>
      <c r="C8" s="9">
        <v>44113</v>
      </c>
      <c r="D8" s="25" t="s">
        <v>24</v>
      </c>
      <c r="E8" s="18" t="s">
        <v>25</v>
      </c>
      <c r="F8" s="12">
        <v>3.8</v>
      </c>
      <c r="G8" s="12">
        <v>1.1000000000000001</v>
      </c>
      <c r="H8" s="19">
        <v>1</v>
      </c>
      <c r="I8" s="14">
        <v>25000</v>
      </c>
      <c r="J8" s="15">
        <f t="shared" si="1"/>
        <v>104500</v>
      </c>
      <c r="K8" s="20"/>
      <c r="L8" s="18"/>
    </row>
    <row r="9" spans="1:12" x14ac:dyDescent="0.25">
      <c r="A9" s="18"/>
      <c r="B9" s="18"/>
      <c r="C9" s="9">
        <v>44114</v>
      </c>
      <c r="D9" s="10" t="s">
        <v>26</v>
      </c>
      <c r="E9" s="11" t="s">
        <v>25</v>
      </c>
      <c r="F9" s="12">
        <v>3.4</v>
      </c>
      <c r="G9" s="12">
        <v>1</v>
      </c>
      <c r="H9" s="19">
        <v>1</v>
      </c>
      <c r="I9" s="14">
        <v>25000</v>
      </c>
      <c r="J9" s="15">
        <f t="shared" si="1"/>
        <v>85000</v>
      </c>
      <c r="K9" s="20"/>
      <c r="L9" s="18"/>
    </row>
    <row r="10" spans="1:12" x14ac:dyDescent="0.25">
      <c r="A10" s="18"/>
      <c r="B10" s="18"/>
      <c r="C10" s="9">
        <v>44115</v>
      </c>
      <c r="D10" s="10" t="s">
        <v>27</v>
      </c>
      <c r="E10" s="11" t="s">
        <v>28</v>
      </c>
      <c r="F10" s="12">
        <v>3</v>
      </c>
      <c r="G10" s="12">
        <v>0.6</v>
      </c>
      <c r="H10" s="19">
        <v>1</v>
      </c>
      <c r="I10" s="14">
        <v>25000</v>
      </c>
      <c r="J10" s="15">
        <f t="shared" si="1"/>
        <v>44999.999999999993</v>
      </c>
      <c r="K10" s="20"/>
      <c r="L10" s="18"/>
    </row>
    <row r="11" spans="1:12" x14ac:dyDescent="0.25">
      <c r="A11" s="18"/>
      <c r="B11" s="18"/>
      <c r="C11" s="9">
        <v>44116</v>
      </c>
      <c r="D11" s="10" t="s">
        <v>29</v>
      </c>
      <c r="E11" s="11" t="s">
        <v>30</v>
      </c>
      <c r="F11" s="12">
        <v>3</v>
      </c>
      <c r="G11" s="12">
        <v>1</v>
      </c>
      <c r="H11" s="19">
        <v>1</v>
      </c>
      <c r="I11" s="14">
        <v>25000</v>
      </c>
      <c r="J11" s="15">
        <f t="shared" si="1"/>
        <v>75000</v>
      </c>
      <c r="K11" s="20"/>
      <c r="L11" s="18"/>
    </row>
    <row r="12" spans="1:12" x14ac:dyDescent="0.25">
      <c r="A12" s="18"/>
      <c r="B12" s="18"/>
      <c r="C12" s="9">
        <v>44117</v>
      </c>
      <c r="D12" s="10" t="s">
        <v>31</v>
      </c>
      <c r="E12" s="11" t="s">
        <v>32</v>
      </c>
      <c r="F12" s="12">
        <v>3.5</v>
      </c>
      <c r="G12" s="12">
        <v>1</v>
      </c>
      <c r="H12" s="19">
        <v>1</v>
      </c>
      <c r="I12" s="14">
        <v>25000</v>
      </c>
      <c r="J12" s="15">
        <f t="shared" si="1"/>
        <v>87500</v>
      </c>
      <c r="K12" s="20"/>
      <c r="L12" s="18"/>
    </row>
    <row r="13" spans="1:12" x14ac:dyDescent="0.25">
      <c r="A13" s="18"/>
      <c r="B13" s="18"/>
      <c r="C13" s="9">
        <v>44118</v>
      </c>
      <c r="D13" s="10" t="s">
        <v>33</v>
      </c>
      <c r="E13" s="11" t="s">
        <v>14</v>
      </c>
      <c r="F13" s="12">
        <v>9.8000000000000007</v>
      </c>
      <c r="G13" s="12">
        <v>0.8</v>
      </c>
      <c r="H13" s="19">
        <v>1</v>
      </c>
      <c r="I13" s="14">
        <v>25000</v>
      </c>
      <c r="J13" s="15">
        <f t="shared" si="1"/>
        <v>196000.00000000003</v>
      </c>
      <c r="K13" s="20"/>
      <c r="L13" s="18"/>
    </row>
    <row r="14" spans="1:12" x14ac:dyDescent="0.25">
      <c r="A14" s="18"/>
      <c r="B14" s="18"/>
      <c r="C14" s="9">
        <v>44119</v>
      </c>
      <c r="D14" s="10" t="s">
        <v>34</v>
      </c>
      <c r="E14" s="11" t="s">
        <v>35</v>
      </c>
      <c r="F14" s="12">
        <v>4</v>
      </c>
      <c r="G14" s="12">
        <v>0.4</v>
      </c>
      <c r="H14" s="19">
        <v>1</v>
      </c>
      <c r="I14" s="14">
        <v>25000</v>
      </c>
      <c r="J14" s="15">
        <f t="shared" si="1"/>
        <v>40000</v>
      </c>
      <c r="K14" s="20"/>
      <c r="L14" s="18"/>
    </row>
    <row r="15" spans="1:12" x14ac:dyDescent="0.25">
      <c r="A15" s="18"/>
      <c r="B15" s="18"/>
      <c r="C15" s="9">
        <v>44120</v>
      </c>
      <c r="D15" s="10" t="s">
        <v>36</v>
      </c>
      <c r="E15" s="11" t="s">
        <v>37</v>
      </c>
      <c r="F15" s="12">
        <v>2</v>
      </c>
      <c r="G15" s="12">
        <v>0.9</v>
      </c>
      <c r="H15" s="19">
        <v>1</v>
      </c>
      <c r="I15" s="14">
        <v>25000</v>
      </c>
      <c r="J15" s="15">
        <f t="shared" si="1"/>
        <v>45000</v>
      </c>
      <c r="K15" s="20"/>
      <c r="L15" s="18"/>
    </row>
    <row r="16" spans="1:12" x14ac:dyDescent="0.25">
      <c r="A16" s="18"/>
      <c r="B16" s="18"/>
      <c r="C16" s="9">
        <v>44121</v>
      </c>
      <c r="D16" s="10" t="s">
        <v>38</v>
      </c>
      <c r="E16" s="11" t="s">
        <v>39</v>
      </c>
      <c r="F16" s="12">
        <v>4</v>
      </c>
      <c r="G16" s="12">
        <v>1</v>
      </c>
      <c r="H16" s="19">
        <v>1</v>
      </c>
      <c r="I16" s="14">
        <v>25000</v>
      </c>
      <c r="J16" s="15">
        <f t="shared" si="1"/>
        <v>100000</v>
      </c>
      <c r="K16" s="20"/>
      <c r="L16" s="18"/>
    </row>
    <row r="17" spans="1:17" x14ac:dyDescent="0.25">
      <c r="A17" s="18"/>
      <c r="B17" s="18"/>
      <c r="C17" s="9">
        <v>44122</v>
      </c>
      <c r="D17" s="10" t="s">
        <v>40</v>
      </c>
      <c r="E17" s="11" t="s">
        <v>41</v>
      </c>
      <c r="F17" s="12">
        <v>1.5</v>
      </c>
      <c r="G17" s="12">
        <v>0.5</v>
      </c>
      <c r="H17" s="19">
        <v>100</v>
      </c>
      <c r="I17" s="14">
        <v>25000</v>
      </c>
      <c r="J17" s="15">
        <f t="shared" si="1"/>
        <v>1875000</v>
      </c>
      <c r="K17" s="20"/>
      <c r="L17" s="18"/>
    </row>
    <row r="18" spans="1:17" x14ac:dyDescent="0.25">
      <c r="A18" s="18"/>
      <c r="B18" s="18"/>
      <c r="C18" s="9">
        <v>44123</v>
      </c>
      <c r="D18" s="10" t="s">
        <v>40</v>
      </c>
      <c r="E18" s="11" t="s">
        <v>41</v>
      </c>
      <c r="F18" s="12">
        <v>1.5</v>
      </c>
      <c r="G18" s="12">
        <v>1</v>
      </c>
      <c r="H18" s="19">
        <v>50</v>
      </c>
      <c r="I18" s="14">
        <v>25000</v>
      </c>
      <c r="J18" s="15">
        <f t="shared" si="1"/>
        <v>1875000</v>
      </c>
      <c r="K18" s="20"/>
      <c r="L18" s="18"/>
    </row>
    <row r="19" spans="1:17" x14ac:dyDescent="0.25">
      <c r="A19" s="25"/>
      <c r="B19" s="25"/>
      <c r="C19" s="25"/>
      <c r="D19" s="25"/>
      <c r="E19" s="25"/>
      <c r="F19" s="53" t="s">
        <v>15</v>
      </c>
      <c r="G19" s="54"/>
      <c r="H19" s="54"/>
      <c r="I19" s="54"/>
      <c r="J19" s="55"/>
      <c r="K19" s="26">
        <f>SUM(J4:J18)</f>
        <v>4789250</v>
      </c>
      <c r="L19" s="18"/>
    </row>
    <row r="20" spans="1:17" ht="15" customHeight="1" x14ac:dyDescent="0.25">
      <c r="A20" s="32">
        <v>2</v>
      </c>
      <c r="B20" s="32" t="s">
        <v>42</v>
      </c>
      <c r="C20" s="9">
        <v>44124</v>
      </c>
      <c r="D20" s="27" t="s">
        <v>43</v>
      </c>
      <c r="E20" s="27" t="s">
        <v>45</v>
      </c>
      <c r="F20" s="28">
        <v>4</v>
      </c>
      <c r="G20" s="28">
        <v>0.9</v>
      </c>
      <c r="H20" s="28">
        <v>1</v>
      </c>
      <c r="I20" s="30">
        <v>700000</v>
      </c>
      <c r="J20" s="31">
        <f t="shared" si="1"/>
        <v>2520000</v>
      </c>
      <c r="K20" s="29"/>
      <c r="L20" s="18" t="s">
        <v>47</v>
      </c>
      <c r="M20" s="38" t="s">
        <v>46</v>
      </c>
      <c r="N20" s="39"/>
      <c r="O20" s="39"/>
      <c r="P20" s="39"/>
      <c r="Q20" s="39"/>
    </row>
    <row r="21" spans="1:17" x14ac:dyDescent="0.25">
      <c r="A21" s="27"/>
      <c r="B21" s="27"/>
      <c r="C21" s="9">
        <v>44124</v>
      </c>
      <c r="D21" s="27" t="s">
        <v>44</v>
      </c>
      <c r="E21" s="27" t="s">
        <v>45</v>
      </c>
      <c r="F21" s="28">
        <v>4</v>
      </c>
      <c r="G21" s="28">
        <v>0.9</v>
      </c>
      <c r="H21" s="28">
        <v>1</v>
      </c>
      <c r="I21" s="30">
        <v>700000</v>
      </c>
      <c r="J21" s="30">
        <f t="shared" si="1"/>
        <v>2520000</v>
      </c>
      <c r="K21" s="29"/>
      <c r="L21" s="18" t="s">
        <v>47</v>
      </c>
      <c r="M21" s="38"/>
      <c r="N21" s="39"/>
      <c r="O21" s="39"/>
      <c r="P21" s="39"/>
      <c r="Q21" s="39"/>
    </row>
    <row r="22" spans="1:17" x14ac:dyDescent="0.25">
      <c r="A22" s="27"/>
      <c r="B22" s="27"/>
      <c r="C22" s="27"/>
      <c r="D22" s="27"/>
      <c r="E22" s="27"/>
      <c r="F22" s="50" t="s">
        <v>15</v>
      </c>
      <c r="G22" s="51"/>
      <c r="H22" s="51"/>
      <c r="I22" s="51"/>
      <c r="J22" s="52"/>
      <c r="K22" s="33">
        <f>SUM(J20:J21)</f>
        <v>5040000</v>
      </c>
      <c r="L22" s="18"/>
      <c r="M22" s="38"/>
      <c r="N22" s="39"/>
      <c r="O22" s="39"/>
      <c r="P22" s="39"/>
      <c r="Q22" s="39"/>
    </row>
    <row r="23" spans="1:17" x14ac:dyDescent="0.25">
      <c r="A23" s="27"/>
      <c r="B23" s="27"/>
      <c r="C23" s="27"/>
      <c r="D23" s="27"/>
      <c r="E23" s="27"/>
      <c r="F23" s="28"/>
      <c r="G23" s="28"/>
      <c r="H23" s="28"/>
      <c r="I23" s="28"/>
      <c r="J23" s="28"/>
      <c r="K23" s="29"/>
      <c r="L23" s="18"/>
      <c r="M23" s="38"/>
      <c r="N23" s="39"/>
      <c r="O23" s="39"/>
      <c r="P23" s="39"/>
      <c r="Q23" s="39"/>
    </row>
    <row r="24" spans="1:17" x14ac:dyDescent="0.25">
      <c r="A24" s="27"/>
      <c r="B24" s="27"/>
      <c r="C24" s="27"/>
      <c r="D24" s="27"/>
      <c r="E24" s="27"/>
      <c r="F24" s="28"/>
      <c r="G24" s="28"/>
      <c r="H24" s="28"/>
      <c r="I24" s="28"/>
      <c r="J24" s="28"/>
      <c r="K24" s="29"/>
      <c r="L24" s="18"/>
      <c r="M24" s="38"/>
      <c r="N24" s="39"/>
      <c r="O24" s="39"/>
      <c r="P24" s="39"/>
      <c r="Q24" s="39"/>
    </row>
    <row r="25" spans="1:17" x14ac:dyDescent="0.25">
      <c r="A25" s="27"/>
      <c r="B25" s="27"/>
      <c r="C25" s="27"/>
      <c r="D25" s="27"/>
      <c r="E25" s="27"/>
      <c r="F25" s="28"/>
      <c r="G25" s="28"/>
      <c r="H25" s="28"/>
      <c r="I25" s="28"/>
      <c r="J25" s="28"/>
      <c r="K25" s="29"/>
      <c r="L25" s="18"/>
      <c r="M25" s="38"/>
      <c r="N25" s="39"/>
      <c r="O25" s="39"/>
      <c r="P25" s="39"/>
      <c r="Q25" s="39"/>
    </row>
    <row r="26" spans="1:17" ht="15.75" x14ac:dyDescent="0.25">
      <c r="A26" s="22"/>
      <c r="B26" s="22"/>
      <c r="C26" s="22"/>
      <c r="D26" s="22"/>
      <c r="E26" s="22"/>
      <c r="F26" s="22"/>
      <c r="G26" s="22"/>
      <c r="H26" s="40" t="s">
        <v>16</v>
      </c>
      <c r="I26" s="41"/>
      <c r="J26" s="42"/>
      <c r="K26" s="23">
        <f>K19+K22</f>
        <v>9829250</v>
      </c>
      <c r="L26" s="18"/>
      <c r="M26" s="38"/>
      <c r="N26" s="39"/>
      <c r="O26" s="39"/>
      <c r="P26" s="39"/>
      <c r="Q26" s="39"/>
    </row>
    <row r="27" spans="1:17" ht="15.75" x14ac:dyDescent="0.25">
      <c r="A27" s="18"/>
      <c r="B27" s="18"/>
      <c r="C27" s="18"/>
      <c r="D27" s="18"/>
      <c r="E27" s="18"/>
      <c r="F27" s="18"/>
      <c r="G27" s="18"/>
      <c r="H27" s="43"/>
      <c r="I27" s="44"/>
      <c r="J27" s="45"/>
      <c r="K27" s="24"/>
      <c r="L27" s="18"/>
      <c r="M27" s="38"/>
      <c r="N27" s="39"/>
      <c r="O27" s="39"/>
      <c r="P27" s="39"/>
      <c r="Q27" s="39"/>
    </row>
  </sheetData>
  <mergeCells count="15">
    <mergeCell ref="M20:Q27"/>
    <mergeCell ref="H26:J27"/>
    <mergeCell ref="H2:H3"/>
    <mergeCell ref="I2:I3"/>
    <mergeCell ref="J2:J3"/>
    <mergeCell ref="K2:K3"/>
    <mergeCell ref="F22:J22"/>
    <mergeCell ref="L2:L3"/>
    <mergeCell ref="F19:J19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96F20-15B3-46C3-B198-1B17A14B3919}">
  <dimension ref="A1:Q26"/>
  <sheetViews>
    <sheetView tabSelected="1" workbookViewId="0"/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3.42578125" customWidth="1"/>
    <col min="11" max="11" width="12.7109375" customWidth="1"/>
    <col min="12" max="12" width="19.5703125" customWidth="1"/>
  </cols>
  <sheetData>
    <row r="1" spans="1:12" ht="15.75" x14ac:dyDescent="0.25">
      <c r="A1" s="1" t="s">
        <v>48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56" t="s">
        <v>5</v>
      </c>
      <c r="G2" s="57"/>
      <c r="H2" s="36" t="s">
        <v>6</v>
      </c>
      <c r="I2" s="46" t="s">
        <v>7</v>
      </c>
      <c r="J2" s="48" t="s">
        <v>8</v>
      </c>
      <c r="K2" s="48" t="s">
        <v>9</v>
      </c>
      <c r="L2" s="36" t="s">
        <v>10</v>
      </c>
    </row>
    <row r="3" spans="1:12" ht="15.75" thickBot="1" x14ac:dyDescent="0.3">
      <c r="A3" s="37"/>
      <c r="B3" s="37"/>
      <c r="C3" s="37"/>
      <c r="D3" s="37"/>
      <c r="E3" s="37"/>
      <c r="F3" s="6" t="s">
        <v>11</v>
      </c>
      <c r="G3" s="6" t="s">
        <v>12</v>
      </c>
      <c r="H3" s="37"/>
      <c r="I3" s="47"/>
      <c r="J3" s="49"/>
      <c r="K3" s="49"/>
      <c r="L3" s="37"/>
    </row>
    <row r="4" spans="1:12" x14ac:dyDescent="0.25">
      <c r="A4" s="7">
        <v>1</v>
      </c>
      <c r="B4" s="8" t="s">
        <v>13</v>
      </c>
      <c r="C4" s="9">
        <v>44170</v>
      </c>
      <c r="D4" s="10" t="s">
        <v>17</v>
      </c>
      <c r="E4" s="11" t="s">
        <v>14</v>
      </c>
      <c r="F4" s="12">
        <v>2.2000000000000002</v>
      </c>
      <c r="G4" s="12">
        <v>0.55000000000000004</v>
      </c>
      <c r="H4" s="13">
        <v>2</v>
      </c>
      <c r="I4" s="14">
        <v>25000</v>
      </c>
      <c r="J4" s="15">
        <f>F4*G4*H4*I4</f>
        <v>60500.000000000007</v>
      </c>
      <c r="K4" s="16"/>
      <c r="L4" s="17"/>
    </row>
    <row r="5" spans="1:12" x14ac:dyDescent="0.25">
      <c r="A5" s="18"/>
      <c r="B5" s="18"/>
      <c r="C5" s="9">
        <v>44171</v>
      </c>
      <c r="D5" s="10" t="s">
        <v>18</v>
      </c>
      <c r="E5" s="11" t="s">
        <v>19</v>
      </c>
      <c r="F5" s="12">
        <v>4.5</v>
      </c>
      <c r="G5" s="12">
        <v>0.7</v>
      </c>
      <c r="H5" s="19">
        <v>1</v>
      </c>
      <c r="I5" s="14">
        <v>25000</v>
      </c>
      <c r="J5" s="15">
        <f t="shared" ref="J5:J20" si="0">F5*G5*H5*I5</f>
        <v>78750</v>
      </c>
      <c r="K5" s="20"/>
      <c r="L5" s="18"/>
    </row>
    <row r="6" spans="1:12" x14ac:dyDescent="0.25">
      <c r="A6" s="18"/>
      <c r="B6" s="18"/>
      <c r="C6" s="9">
        <v>44172</v>
      </c>
      <c r="D6" s="10" t="s">
        <v>20</v>
      </c>
      <c r="E6" s="11" t="s">
        <v>19</v>
      </c>
      <c r="F6" s="12">
        <v>3.6</v>
      </c>
      <c r="G6" s="12">
        <v>0.8</v>
      </c>
      <c r="H6" s="19">
        <v>1</v>
      </c>
      <c r="I6" s="14">
        <v>25000</v>
      </c>
      <c r="J6" s="15">
        <f t="shared" si="0"/>
        <v>72000.000000000015</v>
      </c>
      <c r="K6" s="20"/>
      <c r="L6" s="18"/>
    </row>
    <row r="7" spans="1:12" x14ac:dyDescent="0.25">
      <c r="A7" s="18"/>
      <c r="B7" s="18"/>
      <c r="C7" s="9">
        <v>44173</v>
      </c>
      <c r="D7" s="10" t="s">
        <v>21</v>
      </c>
      <c r="E7" s="21" t="s">
        <v>22</v>
      </c>
      <c r="F7" s="12">
        <v>2</v>
      </c>
      <c r="G7" s="12">
        <v>1</v>
      </c>
      <c r="H7" s="19">
        <v>1</v>
      </c>
      <c r="I7" s="14">
        <v>25000</v>
      </c>
      <c r="J7" s="15">
        <f t="shared" si="0"/>
        <v>50000</v>
      </c>
      <c r="K7" s="20"/>
      <c r="L7" s="18"/>
    </row>
    <row r="8" spans="1:12" x14ac:dyDescent="0.25">
      <c r="A8" s="18"/>
      <c r="B8" s="18"/>
      <c r="C8" s="9">
        <v>44174</v>
      </c>
      <c r="D8" s="25" t="s">
        <v>24</v>
      </c>
      <c r="E8" s="18" t="s">
        <v>25</v>
      </c>
      <c r="F8" s="12">
        <v>3.8</v>
      </c>
      <c r="G8" s="12">
        <v>1.1000000000000001</v>
      </c>
      <c r="H8" s="19">
        <v>1</v>
      </c>
      <c r="I8" s="14">
        <v>25000</v>
      </c>
      <c r="J8" s="15">
        <f t="shared" si="0"/>
        <v>104500</v>
      </c>
      <c r="K8" s="20"/>
      <c r="L8" s="18"/>
    </row>
    <row r="9" spans="1:12" x14ac:dyDescent="0.25">
      <c r="A9" s="18"/>
      <c r="B9" s="18"/>
      <c r="C9" s="9">
        <v>44175</v>
      </c>
      <c r="D9" s="10" t="s">
        <v>26</v>
      </c>
      <c r="E9" s="11" t="s">
        <v>25</v>
      </c>
      <c r="F9" s="12">
        <v>3.4</v>
      </c>
      <c r="G9" s="12">
        <v>1</v>
      </c>
      <c r="H9" s="19">
        <v>1</v>
      </c>
      <c r="I9" s="14">
        <v>25000</v>
      </c>
      <c r="J9" s="15">
        <f t="shared" si="0"/>
        <v>85000</v>
      </c>
      <c r="K9" s="20"/>
      <c r="L9" s="18"/>
    </row>
    <row r="10" spans="1:12" x14ac:dyDescent="0.25">
      <c r="A10" s="18"/>
      <c r="B10" s="18"/>
      <c r="C10" s="9">
        <v>44176</v>
      </c>
      <c r="D10" s="10" t="s">
        <v>27</v>
      </c>
      <c r="E10" s="11" t="s">
        <v>28</v>
      </c>
      <c r="F10" s="12">
        <v>3</v>
      </c>
      <c r="G10" s="12">
        <v>0.6</v>
      </c>
      <c r="H10" s="19">
        <v>1</v>
      </c>
      <c r="I10" s="14">
        <v>25000</v>
      </c>
      <c r="J10" s="15">
        <f t="shared" si="0"/>
        <v>44999.999999999993</v>
      </c>
      <c r="K10" s="20"/>
      <c r="L10" s="18"/>
    </row>
    <row r="11" spans="1:12" x14ac:dyDescent="0.25">
      <c r="A11" s="18"/>
      <c r="B11" s="18"/>
      <c r="C11" s="9">
        <v>44177</v>
      </c>
      <c r="D11" s="10" t="s">
        <v>29</v>
      </c>
      <c r="E11" s="11" t="s">
        <v>30</v>
      </c>
      <c r="F11" s="12">
        <v>3</v>
      </c>
      <c r="G11" s="12">
        <v>1</v>
      </c>
      <c r="H11" s="19">
        <v>1</v>
      </c>
      <c r="I11" s="14">
        <v>25000</v>
      </c>
      <c r="J11" s="15">
        <f t="shared" si="0"/>
        <v>75000</v>
      </c>
      <c r="K11" s="20"/>
      <c r="L11" s="18"/>
    </row>
    <row r="12" spans="1:12" x14ac:dyDescent="0.25">
      <c r="A12" s="18"/>
      <c r="B12" s="18"/>
      <c r="C12" s="9">
        <v>44178</v>
      </c>
      <c r="D12" s="10" t="s">
        <v>31</v>
      </c>
      <c r="E12" s="11" t="s">
        <v>32</v>
      </c>
      <c r="F12" s="12">
        <v>3.5</v>
      </c>
      <c r="G12" s="12">
        <v>1</v>
      </c>
      <c r="H12" s="19">
        <v>1</v>
      </c>
      <c r="I12" s="14">
        <v>25000</v>
      </c>
      <c r="J12" s="15">
        <f t="shared" si="0"/>
        <v>87500</v>
      </c>
      <c r="K12" s="20"/>
      <c r="L12" s="18"/>
    </row>
    <row r="13" spans="1:12" x14ac:dyDescent="0.25">
      <c r="A13" s="18"/>
      <c r="B13" s="18"/>
      <c r="C13" s="9">
        <v>44179</v>
      </c>
      <c r="D13" s="10" t="s">
        <v>33</v>
      </c>
      <c r="E13" s="11" t="s">
        <v>14</v>
      </c>
      <c r="F13" s="12">
        <v>9.8000000000000007</v>
      </c>
      <c r="G13" s="12">
        <v>0.8</v>
      </c>
      <c r="H13" s="19">
        <v>1</v>
      </c>
      <c r="I13" s="14">
        <v>25000</v>
      </c>
      <c r="J13" s="15">
        <f t="shared" si="0"/>
        <v>196000.00000000003</v>
      </c>
      <c r="K13" s="20"/>
      <c r="L13" s="18"/>
    </row>
    <row r="14" spans="1:12" x14ac:dyDescent="0.25">
      <c r="A14" s="18"/>
      <c r="B14" s="18"/>
      <c r="C14" s="9">
        <v>44180</v>
      </c>
      <c r="D14" s="10" t="s">
        <v>34</v>
      </c>
      <c r="E14" s="11" t="s">
        <v>35</v>
      </c>
      <c r="F14" s="12">
        <v>4</v>
      </c>
      <c r="G14" s="12">
        <v>0.4</v>
      </c>
      <c r="H14" s="19">
        <v>1</v>
      </c>
      <c r="I14" s="14">
        <v>25000</v>
      </c>
      <c r="J14" s="15">
        <f t="shared" si="0"/>
        <v>40000</v>
      </c>
      <c r="K14" s="20"/>
      <c r="L14" s="18"/>
    </row>
    <row r="15" spans="1:12" x14ac:dyDescent="0.25">
      <c r="A15" s="18"/>
      <c r="B15" s="18"/>
      <c r="C15" s="9">
        <v>44181</v>
      </c>
      <c r="D15" s="10" t="s">
        <v>36</v>
      </c>
      <c r="E15" s="11" t="s">
        <v>37</v>
      </c>
      <c r="F15" s="12">
        <v>2</v>
      </c>
      <c r="G15" s="12">
        <v>0.9</v>
      </c>
      <c r="H15" s="19">
        <v>1</v>
      </c>
      <c r="I15" s="14">
        <v>25000</v>
      </c>
      <c r="J15" s="15">
        <f t="shared" si="0"/>
        <v>45000</v>
      </c>
      <c r="K15" s="20"/>
      <c r="L15" s="18"/>
    </row>
    <row r="16" spans="1:12" x14ac:dyDescent="0.25">
      <c r="A16" s="18"/>
      <c r="B16" s="18"/>
      <c r="C16" s="9">
        <v>44182</v>
      </c>
      <c r="D16" s="10" t="s">
        <v>44</v>
      </c>
      <c r="E16" s="11" t="s">
        <v>39</v>
      </c>
      <c r="F16" s="12">
        <v>4</v>
      </c>
      <c r="G16" s="12">
        <v>1</v>
      </c>
      <c r="H16" s="19">
        <v>1</v>
      </c>
      <c r="I16" s="14">
        <v>25000</v>
      </c>
      <c r="J16" s="15">
        <f t="shared" ref="J16:J17" si="1">F16*G16*H16*I16</f>
        <v>100000</v>
      </c>
      <c r="K16" s="20"/>
      <c r="L16" s="18"/>
    </row>
    <row r="17" spans="1:17" x14ac:dyDescent="0.25">
      <c r="A17" s="18"/>
      <c r="B17" s="18"/>
      <c r="C17" s="9">
        <v>44183</v>
      </c>
      <c r="D17" s="10" t="s">
        <v>49</v>
      </c>
      <c r="E17" s="11" t="s">
        <v>50</v>
      </c>
      <c r="F17" s="12">
        <v>4</v>
      </c>
      <c r="G17" s="12">
        <v>1</v>
      </c>
      <c r="H17" s="19">
        <v>1</v>
      </c>
      <c r="I17" s="14">
        <v>25000</v>
      </c>
      <c r="J17" s="15">
        <f t="shared" si="1"/>
        <v>100000</v>
      </c>
      <c r="K17" s="20"/>
      <c r="L17" s="18"/>
    </row>
    <row r="18" spans="1:17" x14ac:dyDescent="0.25">
      <c r="A18" s="18"/>
      <c r="B18" s="18"/>
      <c r="C18" s="9">
        <v>44184</v>
      </c>
      <c r="D18" s="10" t="s">
        <v>38</v>
      </c>
      <c r="E18" s="11" t="s">
        <v>39</v>
      </c>
      <c r="F18" s="12">
        <v>4</v>
      </c>
      <c r="G18" s="12">
        <v>1</v>
      </c>
      <c r="H18" s="19">
        <v>1</v>
      </c>
      <c r="I18" s="14">
        <v>25000</v>
      </c>
      <c r="J18" s="15">
        <f t="shared" si="0"/>
        <v>100000</v>
      </c>
      <c r="K18" s="20"/>
      <c r="L18" s="18"/>
    </row>
    <row r="19" spans="1:17" x14ac:dyDescent="0.25">
      <c r="A19" s="18"/>
      <c r="B19" s="18"/>
      <c r="C19" s="9">
        <v>44185</v>
      </c>
      <c r="D19" s="10" t="s">
        <v>40</v>
      </c>
      <c r="E19" s="11" t="s">
        <v>41</v>
      </c>
      <c r="F19" s="12">
        <v>1.5</v>
      </c>
      <c r="G19" s="12">
        <v>0.5</v>
      </c>
      <c r="H19" s="19">
        <v>100</v>
      </c>
      <c r="I19" s="14">
        <v>25000</v>
      </c>
      <c r="J19" s="15">
        <f t="shared" si="0"/>
        <v>1875000</v>
      </c>
      <c r="K19" s="20"/>
      <c r="L19" s="18"/>
    </row>
    <row r="20" spans="1:17" x14ac:dyDescent="0.25">
      <c r="A20" s="18"/>
      <c r="B20" s="18"/>
      <c r="C20" s="9">
        <v>44186</v>
      </c>
      <c r="D20" s="10" t="s">
        <v>40</v>
      </c>
      <c r="E20" s="11" t="s">
        <v>41</v>
      </c>
      <c r="F20" s="12">
        <v>1.5</v>
      </c>
      <c r="G20" s="12">
        <v>1</v>
      </c>
      <c r="H20" s="19">
        <v>50</v>
      </c>
      <c r="I20" s="14">
        <v>25000</v>
      </c>
      <c r="J20" s="15">
        <f t="shared" si="0"/>
        <v>1875000</v>
      </c>
      <c r="K20" s="20"/>
      <c r="L20" s="18"/>
    </row>
    <row r="21" spans="1:17" x14ac:dyDescent="0.25">
      <c r="A21" s="25"/>
      <c r="B21" s="25"/>
      <c r="C21" s="25"/>
      <c r="D21" s="25"/>
      <c r="E21" s="25"/>
      <c r="F21" s="53" t="s">
        <v>15</v>
      </c>
      <c r="G21" s="54"/>
      <c r="H21" s="54"/>
      <c r="I21" s="54"/>
      <c r="J21" s="55"/>
      <c r="K21" s="26">
        <f>SUM(J4:J20)</f>
        <v>4989250</v>
      </c>
      <c r="L21" s="18"/>
    </row>
    <row r="22" spans="1:17" x14ac:dyDescent="0.25">
      <c r="A22" s="27"/>
      <c r="B22" s="27"/>
      <c r="C22" s="27"/>
      <c r="D22" s="27"/>
      <c r="E22" s="27"/>
      <c r="F22" s="28"/>
      <c r="G22" s="28"/>
      <c r="H22" s="28"/>
      <c r="I22" s="28"/>
      <c r="J22" s="28"/>
      <c r="K22" s="29"/>
      <c r="L22" s="18"/>
      <c r="M22" s="34"/>
      <c r="N22" s="35"/>
      <c r="O22" s="35"/>
      <c r="P22" s="35"/>
      <c r="Q22" s="35"/>
    </row>
    <row r="23" spans="1:17" x14ac:dyDescent="0.25">
      <c r="A23" s="27"/>
      <c r="B23" s="27"/>
      <c r="C23" s="27"/>
      <c r="D23" s="27"/>
      <c r="E23" s="27"/>
      <c r="F23" s="28"/>
      <c r="G23" s="28"/>
      <c r="H23" s="28"/>
      <c r="I23" s="28"/>
      <c r="J23" s="28"/>
      <c r="K23" s="29"/>
      <c r="L23" s="18"/>
      <c r="M23" s="34"/>
      <c r="N23" s="35"/>
      <c r="O23" s="35"/>
      <c r="P23" s="35"/>
      <c r="Q23" s="35"/>
    </row>
    <row r="24" spans="1:17" x14ac:dyDescent="0.25">
      <c r="A24" s="27"/>
      <c r="B24" s="27"/>
      <c r="C24" s="27"/>
      <c r="D24" s="27"/>
      <c r="E24" s="27"/>
      <c r="F24" s="28"/>
      <c r="G24" s="28"/>
      <c r="H24" s="28"/>
      <c r="I24" s="28"/>
      <c r="J24" s="28"/>
      <c r="K24" s="29"/>
      <c r="L24" s="18"/>
      <c r="M24" s="34"/>
      <c r="N24" s="35"/>
      <c r="O24" s="35"/>
      <c r="P24" s="35"/>
      <c r="Q24" s="35"/>
    </row>
    <row r="25" spans="1:17" ht="15.75" x14ac:dyDescent="0.25">
      <c r="A25" s="22"/>
      <c r="B25" s="22"/>
      <c r="C25" s="22"/>
      <c r="D25" s="22"/>
      <c r="E25" s="22"/>
      <c r="F25" s="22"/>
      <c r="G25" s="22"/>
      <c r="H25" s="40" t="s">
        <v>16</v>
      </c>
      <c r="I25" s="41"/>
      <c r="J25" s="42"/>
      <c r="K25" s="23">
        <f>K21</f>
        <v>4989250</v>
      </c>
      <c r="L25" s="18"/>
      <c r="M25" s="34"/>
      <c r="N25" s="35"/>
      <c r="O25" s="35"/>
      <c r="P25" s="35"/>
      <c r="Q25" s="35"/>
    </row>
    <row r="26" spans="1:17" ht="15.75" x14ac:dyDescent="0.25">
      <c r="A26" s="18"/>
      <c r="B26" s="18"/>
      <c r="C26" s="18"/>
      <c r="D26" s="18"/>
      <c r="E26" s="18"/>
      <c r="F26" s="18"/>
      <c r="G26" s="18"/>
      <c r="H26" s="43"/>
      <c r="I26" s="44"/>
      <c r="J26" s="45"/>
      <c r="K26" s="24"/>
      <c r="L26" s="18"/>
      <c r="M26" s="34"/>
      <c r="N26" s="35"/>
      <c r="O26" s="35"/>
      <c r="P26" s="35"/>
      <c r="Q26" s="35"/>
    </row>
  </sheetData>
  <mergeCells count="13">
    <mergeCell ref="L2:L3"/>
    <mergeCell ref="F21:J21"/>
    <mergeCell ref="A2:A3"/>
    <mergeCell ref="B2:B3"/>
    <mergeCell ref="C2:C3"/>
    <mergeCell ref="D2:D3"/>
    <mergeCell ref="E2:E3"/>
    <mergeCell ref="F2:G2"/>
    <mergeCell ref="H25:J26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2020-08-27T02:03:47Z</dcterms:created>
  <dcterms:modified xsi:type="dcterms:W3CDTF">2020-11-23T03:21:33Z</dcterms:modified>
</cp:coreProperties>
</file>