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0" yWindow="0" windowWidth="20490" windowHeight="7695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<sst xmlns="http://schemas.openxmlformats.org/spreadsheetml/2006/main" uniqueCount="84" count="84">
  <si>
    <t>DIST</t>
  </si>
  <si>
    <t xml:space="preserve"> SORTCAB </t>
  </si>
  <si>
    <t xml:space="preserve"> CUSTID </t>
  </si>
  <si>
    <t xml:space="preserve"> NAMALANG </t>
  </si>
  <si>
    <t xml:space="preserve"> ALMTLANG </t>
  </si>
  <si>
    <t xml:space="preserve"> Grand Total </t>
  </si>
  <si>
    <t xml:space="preserve"> TK/ MODERN LOKAL YG POTENSI BISA DI SEWA </t>
  </si>
  <si>
    <t xml:space="preserve"> BERAPA SEWA/BLN </t>
  </si>
  <si>
    <t xml:space="preserve"> JENIS SEWA </t>
  </si>
  <si>
    <t xml:space="preserve"> % </t>
  </si>
  <si>
    <t>PENCAPAIAN</t>
  </si>
  <si>
    <t xml:space="preserve"> KETERANGAN </t>
  </si>
  <si>
    <t>EPM</t>
  </si>
  <si>
    <t xml:space="preserve"> MLG </t>
  </si>
  <si>
    <t xml:space="preserve"> 100935 </t>
  </si>
  <si>
    <t xml:space="preserve"> PT. DEWA DEWI LESTARI </t>
  </si>
  <si>
    <t xml:space="preserve"> JL. KOPRAL USMAN NO.53 SUKOHARJO KLOJEN - MAL </t>
  </si>
  <si>
    <t>v</t>
  </si>
  <si>
    <t>GONDOLA</t>
  </si>
  <si>
    <t>SEWA GONDOLA SDH BERJALAN DAN BANDED SDH JALAN</t>
  </si>
  <si>
    <t xml:space="preserve"> 551028 </t>
  </si>
  <si>
    <t xml:space="preserve"> TK. BOOM </t>
  </si>
  <si>
    <t xml:space="preserve"> JL. DANAU TOBA E9 NO.22 SAWOJAJAR MALANG </t>
  </si>
  <si>
    <t>FLOOR</t>
  </si>
  <si>
    <t xml:space="preserve"> 75644 </t>
  </si>
  <si>
    <t xml:space="preserve"> PT. RATU IDAMAN PRATAMA </t>
  </si>
  <si>
    <t xml:space="preserve"> JL. K.H.A. SALIM 18 - MALANG </t>
  </si>
  <si>
    <t xml:space="preserve"> MM. AVAN </t>
  </si>
  <si>
    <t xml:space="preserve"> JL. DANAU TOBA B.12 A MALANG KOTA </t>
  </si>
  <si>
    <t xml:space="preserve">  MLG  </t>
  </si>
  <si>
    <t xml:space="preserve">  73618  </t>
  </si>
  <si>
    <t xml:space="preserve">  TK. PRIMA RASA  </t>
  </si>
  <si>
    <t xml:space="preserve">  JL. KYAI TAMIN NO.60 KLOJEN - MALANG  </t>
  </si>
  <si>
    <t>V</t>
  </si>
  <si>
    <t xml:space="preserve"> 81416 </t>
  </si>
  <si>
    <t xml:space="preserve"> TK. KDS DEPT. STORE </t>
  </si>
  <si>
    <t xml:space="preserve"> JL. DR.SUTOMO 60-A PROBOLINGGO </t>
  </si>
  <si>
    <t xml:space="preserve"> 984508 </t>
  </si>
  <si>
    <t xml:space="preserve"> CV. SINAR TERANG SUPER MARKET </t>
  </si>
  <si>
    <t xml:space="preserve"> JL. DR.SUTOMO NO.125 MAYANGAN, MAYANGAN - PRO </t>
  </si>
  <si>
    <t>MLG-TK. DIVA_GROUP_NA</t>
  </si>
  <si>
    <t>JL. KYAI TAMIN 110A - MALANG</t>
  </si>
  <si>
    <t>MLG-TK. INTI BOGA_GROUP_NA</t>
  </si>
  <si>
    <t>JL. KYAI TAMIN POJOK, SUKOHARJO, KLOJEN - MALANG</t>
  </si>
  <si>
    <t>TOTAL</t>
  </si>
  <si>
    <t>NB: UTK SEWA PAJANGAN SELAMA 3 BLN PERIODE JULI 2020, BIAYA YG DPERLUKAN 20.950.000 x 3 =Rp 62.850.000</t>
  </si>
  <si>
    <t>SEWA GONDOLA SDH BERJALAN DAN BANDED SDH JALAN/ SEWA GONDOLA PINDAH K DAVID LESMANA KARENA SEWA GONDOLA SDH PENUH</t>
  </si>
  <si>
    <t xml:space="preserve">SEWA GONDOLA SDH BERJALAN DAN BANDED SDH JALAN/SEWA GONDOLA PINDAH KE CANDRA KARENA TK DIVA MSH PROSES RENOVASI </t>
  </si>
  <si>
    <t>EPM_1009358</t>
  </si>
  <si>
    <t>MLG-PT. DEWA DEWI LESTARI_GROUP_NA</t>
  </si>
  <si>
    <t>JL. KOPRAL USMAN NO.53 SUKOHARJO KLOJEN - MALANG</t>
  </si>
  <si>
    <t>JL. SIMPANG JANTI BARAT I NO.9-10 SUKUN SUKUN - MALANG</t>
  </si>
  <si>
    <t>EPM_1044768</t>
  </si>
  <si>
    <t>MLG-TK. PRIMA RASA_GROUP_NA</t>
  </si>
  <si>
    <t>JL. KYAI TAMIN NO.60 SUKOHARJO KLOJEN - MALANG</t>
  </si>
  <si>
    <t>JL. PELTU SUJONO NO.2A (BELAKANG SDN CIPTOMULYO 1) MERGOSONO KEDUNG KANDANG - MALANG</t>
  </si>
  <si>
    <t>EPM_551028</t>
  </si>
  <si>
    <t>MLG-TK. BOOM_GROUP_NA</t>
  </si>
  <si>
    <t>JL. DANAU TOBA E9 NO.22 SAWOJAJAR MALANG</t>
  </si>
  <si>
    <t>EPM_75627</t>
  </si>
  <si>
    <t>MLG-MM. AVAN_GROUP_NA</t>
  </si>
  <si>
    <t>JL. DANAU TOBA B.12 A MALANG KOTA</t>
  </si>
  <si>
    <t>EPM_75644</t>
  </si>
  <si>
    <t>MLG-PT. RATU IDAMAN PRATAMA_GROUP_NA</t>
  </si>
  <si>
    <t>JL. K.H.A. SALIM 18 - MALANG</t>
  </si>
  <si>
    <t>JL. SUNANDAR PRIYO SUDARMO NO.7 MALANG</t>
  </si>
  <si>
    <t>EPM_81416</t>
  </si>
  <si>
    <t>MLG-TK. KDS DEPT. STORE_GROUP_NA</t>
  </si>
  <si>
    <t>JL. DR.SUTOMO 60-A PROBOLINGGO</t>
  </si>
  <si>
    <t>EPM_947380</t>
  </si>
  <si>
    <t>EPM_958069</t>
  </si>
  <si>
    <t>EPM_984508</t>
  </si>
  <si>
    <t>MLG-CV. SINAR TERANG SUPER MARKET_GROUP_NA</t>
  </si>
  <si>
    <t>JL. DR.SUTOMO NO.125 MAYANGAN, MAYANGAN - PROBOLINGGO</t>
  </si>
  <si>
    <t>MTD271220</t>
  </si>
  <si>
    <t>SEWA GONDOLA SDH BERJALAN</t>
  </si>
  <si>
    <t>TK CANDRA</t>
  </si>
  <si>
    <t>EPM_83408</t>
  </si>
  <si>
    <t xml:space="preserve"> TK. KDS DEPT. STORE MM. DAVID LESMANA /GA.MA</t>
  </si>
  <si>
    <t xml:space="preserve"> JL. DR.SUTOMO 42 PROBOLINGGO </t>
  </si>
  <si>
    <t>EPM_1014861</t>
  </si>
  <si>
    <t xml:space="preserve"> JL. KOPRAL USMAN NO.27 SUKOHARJO KLOJEN - MAL </t>
  </si>
  <si>
    <t>NB: UTK SEWA PAJANGAN SELAMA 3 BLN PERIODE JANUARI 2021, BIAYA YG DPERLUKAN 23.300.000 x 3 =Rp 69.900.000</t>
  </si>
  <si>
    <t>MM. DAVID LESMANA /GA.MA</t>
  </si>
</sst>
</file>

<file path=xl/styles.xml><?xml version="1.0" encoding="utf-8"?>
<styleSheet xmlns="http://schemas.openxmlformats.org/spreadsheetml/2006/main">
  <numFmts count="9">
    <numFmt numFmtId="0" formatCode="General"/>
    <numFmt numFmtId="164" formatCode="_(* #,##0_);_(* \(#,##0\);_(* &quot;-&quot;_);_(@_)"/>
    <numFmt numFmtId="17" formatCode="mmm-yy"/>
    <numFmt numFmtId="165" formatCode="_(* #,##0_);_(* \!\(#,##0\!\);_(* &quot;-&quot;??_);_(@_)"/>
    <numFmt numFmtId="166" formatCode="0.0%"/>
    <numFmt numFmtId="167" formatCode="_ * #,##0_ ;_ * \-#,##0_ ;_ * &quot;-&quot;??_ ;_ @_ "/>
    <numFmt numFmtId="3" formatCode="#,##0"/>
    <numFmt numFmtId="168" formatCode="_(* #,##0_);_(* \(#,##0\);_(* &quot;-&quot;??_);_(@_)"/>
    <numFmt numFmtId="169" formatCode="_ * #,##0.00_ ;_ * \-#,##0.00_ ;_ * &quot;-&quot;??_ ;_ @_ "/>
  </numFmts>
  <fonts count="9">
    <font>
      <name val="Calibri"/>
      <sz val="11"/>
    </font>
    <font>
      <name val="Calibri"/>
      <sz val="11"/>
    </font>
    <font>
      <name val="Calibri"/>
      <b/>
      <sz val="11"/>
      <color rgb="FF000000"/>
    </font>
    <font>
      <name val="Calibri"/>
      <sz val="11"/>
      <color rgb="FF000000"/>
    </font>
    <font>
      <name val="Calibri"/>
      <sz val="11"/>
    </font>
    <font>
      <name val="Calibri"/>
      <sz val="11"/>
      <color rgb="FF000000"/>
    </font>
    <font>
      <name val="Calibri"/>
      <sz val="11"/>
      <color rgb="FF36363D"/>
    </font>
    <font>
      <name val="Calibri"/>
      <b/>
      <sz val="11"/>
      <color rgb="FF000000"/>
    </font>
    <font>
      <name val="Calibri"/>
      <sz val="11"/>
      <color rgb="FF000000"/>
    </font>
  </fonts>
  <fills count="6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DC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64" fontId="1" fillId="0" borderId="0">
      <alignment vertical="bottom"/>
      <protection locked="0" hidden="0"/>
    </xf>
    <xf numFmtId="169" fontId="8" fillId="0" borderId="0">
      <alignment vertical="bottom"/>
      <protection locked="0" hidden="0"/>
    </xf>
  </cellStyleXfs>
  <cellXfs count="51">
    <xf numFmtId="0" fontId="0" fillId="0" borderId="0" xfId="0">
      <alignment vertical="center"/>
    </xf>
    <xf numFmtId="0" fontId="1" fillId="0" borderId="1" xfId="0" applyNumberFormat="1" applyFont="1" applyFill="1" applyBorder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17" fontId="2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 wrapText="1"/>
      <protection locked="0" hidden="0"/>
    </xf>
    <xf numFmtId="164" fontId="3" fillId="0" borderId="1" xfId="0" applyNumberFormat="1" applyFont="1" applyFill="1" applyBorder="1" applyAlignment="1">
      <alignment vertical="bottom" wrapText="1"/>
      <protection locked="0" hidden="0"/>
    </xf>
    <xf numFmtId="164" fontId="3" fillId="0" borderId="1" xfId="0" applyNumberFormat="1" applyFont="1" applyFill="1" applyBorder="1" applyAlignment="1">
      <alignment vertical="bottom"/>
      <protection locked="0" hidden="0"/>
    </xf>
    <xf numFmtId="0" fontId="1" fillId="0" borderId="0" xfId="0" applyNumberFormat="1" applyFont="1" applyFill="1" applyBorder="1">
      <alignment vertical="center"/>
    </xf>
    <xf numFmtId="0" fontId="1" fillId="0" borderId="0" xfId="0" applyFont="1">
      <alignment vertical="center"/>
    </xf>
    <xf numFmtId="164" fontId="4" fillId="0" borderId="3" xfId="0" applyNumberFormat="1" applyFont="1" applyFill="1" applyBorder="1" applyAlignment="1">
      <alignment vertical="bottom"/>
    </xf>
    <xf numFmtId="164" fontId="2" fillId="0" borderId="1" xfId="1" applyFont="1" applyBorder="1" applyAlignment="1">
      <alignment vertical="bottom"/>
    </xf>
    <xf numFmtId="164" fontId="4" fillId="4" borderId="4" xfId="0" applyNumberFormat="1" applyFont="1" applyFill="1" applyBorder="1" applyAlignment="1">
      <alignment vertical="bottom"/>
    </xf>
    <xf numFmtId="164" fontId="1" fillId="4" borderId="1" xfId="0" applyNumberFormat="1" applyFont="1" applyFill="1" applyBorder="1" applyAlignment="1">
      <alignment vertical="bottom"/>
    </xf>
    <xf numFmtId="164" fontId="1" fillId="4" borderId="1" xfId="1" applyFont="1" applyFill="1" applyBorder="1" applyAlignment="1">
      <alignment vertical="bottom"/>
    </xf>
    <xf numFmtId="164" fontId="1" fillId="4" borderId="4" xfId="1" applyFont="1" applyFill="1" applyBorder="1" applyAlignment="1">
      <alignment vertical="bottom"/>
    </xf>
    <xf numFmtId="0" fontId="1" fillId="0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vertical="bottom"/>
    </xf>
    <xf numFmtId="164" fontId="1" fillId="0" borderId="1" xfId="0" applyNumberFormat="1" applyFont="1" applyFill="1" applyBorder="1" applyAlignment="1">
      <alignment vertical="bottom"/>
      <protection locked="0" hidden="0"/>
    </xf>
    <xf numFmtId="166" fontId="1" fillId="0" borderId="1" xfId="0" applyNumberFormat="1" applyFont="1" applyFill="1" applyBorder="1">
      <alignment vertical="center"/>
    </xf>
    <xf numFmtId="167" fontId="1" fillId="0" borderId="1" xfId="2" applyNumberFormat="1" applyFont="1" applyFill="1" applyBorder="1">
      <alignment vertical="center"/>
    </xf>
    <xf numFmtId="167" fontId="1" fillId="0" borderId="1" xfId="2" applyNumberFormat="1" applyFont="1" applyFill="1" applyBorder="1">
      <alignment vertical="center"/>
    </xf>
    <xf numFmtId="166" fontId="1" fillId="0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>
      <alignment vertical="center"/>
    </xf>
    <xf numFmtId="3" fontId="1" fillId="0" borderId="1" xfId="0" applyNumberFormat="1" applyFont="1" applyFill="1" applyBorder="1" applyAlignment="1">
      <alignment vertical="bottom"/>
    </xf>
    <xf numFmtId="167" fontId="1" fillId="0" borderId="2" xfId="2" applyNumberFormat="1" applyFont="1" applyFill="1" applyBorder="1">
      <alignment vertical="center"/>
    </xf>
    <xf numFmtId="0" fontId="1" fillId="0" borderId="2" xfId="0" applyNumberFormat="1" applyFont="1" applyFill="1" applyBorder="1" applyAlignment="1">
      <alignment horizontal="center" vertical="bottom"/>
    </xf>
    <xf numFmtId="168" fontId="1" fillId="0" borderId="2" xfId="0" applyNumberFormat="1" applyFont="1" applyFill="1" applyBorder="1" applyAlignment="1">
      <alignment vertical="bottom"/>
    </xf>
    <xf numFmtId="3" fontId="1" fillId="0" borderId="5" xfId="0" applyNumberFormat="1" applyFont="1" applyFill="1" applyBorder="1" applyAlignment="1">
      <alignment vertical="bottom"/>
    </xf>
    <xf numFmtId="167" fontId="1" fillId="4" borderId="2" xfId="2" applyNumberFormat="1" applyFont="1" applyFill="1" applyBorder="1">
      <alignment vertical="center"/>
    </xf>
    <xf numFmtId="164" fontId="4" fillId="0" borderId="3" xfId="0" applyNumberFormat="1" applyFont="1" applyFill="1" applyBorder="1" applyAlignment="1">
      <alignment vertical="bottom"/>
    </xf>
    <xf numFmtId="0" fontId="1" fillId="0" borderId="1" xfId="0" applyNumberFormat="1" applyFont="1" applyFill="1" applyBorder="1" applyAlignment="1">
      <alignment horizontal="center" vertical="bottom"/>
    </xf>
    <xf numFmtId="168" fontId="1" fillId="0" borderId="1" xfId="0" applyNumberFormat="1" applyFont="1" applyFill="1" applyBorder="1" applyAlignment="1">
      <alignment vertical="bottom"/>
    </xf>
    <xf numFmtId="0" fontId="4" fillId="4" borderId="4" xfId="0" applyFont="1" applyFill="1" applyBorder="1" applyAlignment="1">
      <alignment vertical="bottom"/>
    </xf>
    <xf numFmtId="0" fontId="1" fillId="4" borderId="1" xfId="0" applyFont="1" applyFill="1" applyBorder="1" applyAlignment="1">
      <alignment vertical="bottom"/>
    </xf>
    <xf numFmtId="3" fontId="4" fillId="0" borderId="1" xfId="0" applyNumberFormat="1" applyFont="1" applyFill="1" applyBorder="1" applyAlignment="1">
      <alignment vertical="bottom" wrapText="1"/>
    </xf>
    <xf numFmtId="166" fontId="4" fillId="0" borderId="2" xfId="0" applyNumberFormat="1" applyFont="1" applyFill="1" applyBorder="1">
      <alignment vertical="center"/>
    </xf>
    <xf numFmtId="167" fontId="4" fillId="0" borderId="2" xfId="2" applyNumberFormat="1" applyFont="1" applyFill="1" applyBorder="1">
      <alignment vertical="center"/>
    </xf>
    <xf numFmtId="164" fontId="3" fillId="0" borderId="3" xfId="0" applyNumberFormat="1" applyFont="1" applyFill="1" applyBorder="1" applyAlignment="1">
      <alignment vertical="bottom"/>
    </xf>
    <xf numFmtId="164" fontId="5" fillId="0" borderId="4" xfId="0" applyNumberFormat="1" applyFont="1" applyFill="1" applyBorder="1" applyAlignment="1">
      <alignment vertical="bottom"/>
    </xf>
    <xf numFmtId="164" fontId="3" fillId="0" borderId="1" xfId="0" applyNumberFormat="1" applyFont="1" applyFill="1" applyBorder="1" applyAlignment="1">
      <alignment vertical="bottom"/>
    </xf>
    <xf numFmtId="3" fontId="4" fillId="0" borderId="3" xfId="0" applyNumberFormat="1" applyFont="1" applyFill="1" applyBorder="1" applyAlignment="1">
      <alignment vertical="bottom" wrapText="1"/>
    </xf>
    <xf numFmtId="166" fontId="3" fillId="0" borderId="1" xfId="0" applyNumberFormat="1" applyFont="1" applyFill="1" applyBorder="1" applyAlignment="1">
      <alignment vertical="bottom"/>
      <protection locked="0" hidden="0"/>
    </xf>
    <xf numFmtId="167" fontId="3" fillId="0" borderId="1" xfId="0" applyNumberFormat="1" applyFont="1" applyFill="1" applyBorder="1" applyAlignment="1">
      <alignment vertical="bottom"/>
      <protection locked="0" hidden="0"/>
    </xf>
    <xf numFmtId="0" fontId="4" fillId="0" borderId="4" xfId="0" applyNumberFormat="1" applyFont="1" applyFill="1" applyBorder="1">
      <alignment vertical="center"/>
    </xf>
    <xf numFmtId="0" fontId="1" fillId="5" borderId="6" xfId="0" applyFont="1" applyFill="1" applyBorder="1">
      <alignment vertical="center"/>
    </xf>
    <xf numFmtId="165" fontId="6" fillId="5" borderId="6" xfId="0" applyNumberFormat="1" applyFont="1" applyFill="1" applyBorder="1">
      <alignment vertical="center"/>
    </xf>
    <xf numFmtId="0" fontId="1" fillId="5" borderId="0" xfId="0" applyFont="1" applyFill="1">
      <alignment vertical="center"/>
    </xf>
    <xf numFmtId="0" fontId="1" fillId="5" borderId="0" xfId="0" applyFont="1" applyFill="1">
      <alignment vertical="center"/>
    </xf>
    <xf numFmtId="0" fontId="7" fillId="0" borderId="0" xfId="0" applyFont="1" applyAlignment="1">
      <alignment horizontal="left" vertical="top" wrapText="1"/>
    </xf>
    <xf numFmtId="164" fontId="7" fillId="0" borderId="0" xfId="1" applyFont="1" applyAlignment="1">
      <alignment vertical="bottom"/>
    </xf>
  </cellXfs>
  <cellStyles count="3">
    <cellStyle name="常规" xfId="0" builtinId="0"/>
    <cellStyle name="千位分隔[0]" xfId="1" builtinId="6"/>
    <cellStyle name="千位分隔" xfId="2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T29"/>
  <sheetViews>
    <sheetView tabSelected="1" workbookViewId="0" topLeftCell="C1" showGridLines="0" zoomScale="102">
      <selection activeCell="D8" sqref="D8"/>
    </sheetView>
  </sheetViews>
  <sheetFormatPr defaultRowHeight="15.0" defaultColWidth="9"/>
  <cols>
    <col min="1" max="2" customWidth="1" width="10.0" style="0"/>
    <col min="3" max="3" customWidth="1" width="15.425781" style="0"/>
    <col min="4" max="4" customWidth="1" width="33.140625" style="0"/>
    <col min="5" max="5" customWidth="1" width="53.140625" style="0"/>
    <col min="6" max="6" customWidth="1" width="13.855469" style="0"/>
    <col min="7" max="8" customWidth="1" width="13.0" style="0"/>
    <col min="9" max="9" customWidth="1" width="17.285156" style="0"/>
    <col min="10" max="10" customWidth="1" width="15.425781" style="0"/>
    <col min="11" max="11" customWidth="1" width="15.5703125" style="0"/>
    <col min="12" max="12" customWidth="1" width="15.425781" style="0"/>
    <col min="13" max="13" customWidth="1" width="10.0" style="0"/>
    <col min="14" max="14" customWidth="1" width="17.710938" style="0"/>
    <col min="15" max="15" customWidth="1" width="20.855469" style="0"/>
    <col min="16" max="16" customWidth="1" width="12.7109375" style="0"/>
    <col min="17" max="256" customWidth="1" width="10.0" style="0"/>
  </cols>
  <sheetData>
    <row r="1" spans="8:8" ht="60.6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>
        <v>44075.0</v>
      </c>
      <c r="G1" s="4">
        <v>44105.0</v>
      </c>
      <c r="H1" s="4">
        <v>44136.0</v>
      </c>
      <c r="I1" s="2" t="s">
        <v>5</v>
      </c>
      <c r="J1" s="5" t="s">
        <v>6</v>
      </c>
      <c r="K1" s="6" t="s">
        <v>7</v>
      </c>
      <c r="L1" s="7" t="s">
        <v>8</v>
      </c>
      <c r="M1" s="2" t="s">
        <v>9</v>
      </c>
      <c r="N1" s="2" t="s">
        <v>10</v>
      </c>
      <c r="O1" s="2" t="s">
        <v>11</v>
      </c>
      <c r="P1" s="8"/>
    </row>
    <row r="2" spans="8:8" s="9" ht="15.15" customFormat="1">
      <c r="A2" s="1" t="s">
        <v>12</v>
      </c>
      <c r="B2" s="10" t="s">
        <v>13</v>
      </c>
      <c r="C2" s="11" t="s">
        <v>48</v>
      </c>
      <c r="D2" s="12" t="s">
        <v>15</v>
      </c>
      <c r="E2" s="13" t="s">
        <v>16</v>
      </c>
      <c r="F2" s="14">
        <v>5.88045E7</v>
      </c>
      <c r="G2" s="14">
        <v>6.00041E7</v>
      </c>
      <c r="H2" s="14">
        <v>9.75147E7</v>
      </c>
      <c r="I2" s="15">
        <f>SUM(H2,G2,F2)</f>
        <v>2.163233E8</v>
      </c>
      <c r="J2" s="16" t="s">
        <v>17</v>
      </c>
      <c r="K2" s="17">
        <v>4000000.0</v>
      </c>
      <c r="L2" s="18" t="s">
        <v>18</v>
      </c>
      <c r="M2" s="19">
        <f>K2/I2</f>
        <v>0.018490842179275185</v>
      </c>
      <c r="N2" s="20">
        <v>2.014E7</v>
      </c>
      <c r="O2" s="1" t="s">
        <v>75</v>
      </c>
    </row>
    <row r="3" spans="8:8" s="9" ht="15.15" customFormat="1">
      <c r="A3" s="1" t="s">
        <v>12</v>
      </c>
      <c r="B3" s="10" t="s">
        <v>13</v>
      </c>
      <c r="C3" s="11" t="s">
        <v>56</v>
      </c>
      <c r="D3" s="12" t="s">
        <v>21</v>
      </c>
      <c r="E3" s="13" t="s">
        <v>22</v>
      </c>
      <c r="F3" s="14">
        <v>3.71265E7</v>
      </c>
      <c r="G3" s="14">
        <v>1.6765E7</v>
      </c>
      <c r="H3" s="14">
        <v>1.6302E7</v>
      </c>
      <c r="I3" s="15">
        <f>SUM(H3,G3,F3)</f>
        <v>7.01935E7</v>
      </c>
      <c r="J3" s="16" t="s">
        <v>17</v>
      </c>
      <c r="K3" s="17">
        <v>2000000.0</v>
      </c>
      <c r="L3" s="18" t="s">
        <v>23</v>
      </c>
      <c r="M3" s="19">
        <f>K3/I3</f>
        <v>0.02849266669990811</v>
      </c>
      <c r="N3" s="21">
        <v>4275000.0</v>
      </c>
      <c r="O3" s="1" t="s">
        <v>75</v>
      </c>
    </row>
    <row r="4" spans="8:8" s="9" ht="15.15" customFormat="1">
      <c r="A4" s="1" t="s">
        <v>12</v>
      </c>
      <c r="B4" s="10" t="s">
        <v>13</v>
      </c>
      <c r="C4" s="11" t="s">
        <v>62</v>
      </c>
      <c r="D4" s="12" t="s">
        <v>25</v>
      </c>
      <c r="E4" s="13" t="s">
        <v>26</v>
      </c>
      <c r="F4" s="14">
        <v>2.9165625E7</v>
      </c>
      <c r="G4" s="14">
        <v>5.80679E7</v>
      </c>
      <c r="H4" s="14">
        <v>2.96723E7</v>
      </c>
      <c r="I4" s="15">
        <f>SUM(H4,G4,F4)</f>
        <v>1.16905825E8</v>
      </c>
      <c r="J4" s="16" t="s">
        <v>17</v>
      </c>
      <c r="K4" s="17">
        <v>3000000.0</v>
      </c>
      <c r="L4" s="18" t="s">
        <v>23</v>
      </c>
      <c r="M4" s="19">
        <f>K4/I4</f>
        <v>0.025661681101005872</v>
      </c>
      <c r="N4" s="21">
        <v>1.88397E7</v>
      </c>
      <c r="O4" s="1" t="s">
        <v>75</v>
      </c>
    </row>
    <row r="5" spans="8:8" s="9" ht="15.15" customFormat="1">
      <c r="A5" s="1" t="s">
        <v>12</v>
      </c>
      <c r="B5" s="10" t="s">
        <v>13</v>
      </c>
      <c r="C5" s="11" t="s">
        <v>59</v>
      </c>
      <c r="D5" s="12" t="s">
        <v>27</v>
      </c>
      <c r="E5" s="13" t="s">
        <v>28</v>
      </c>
      <c r="F5" s="14">
        <v>1.721865E7</v>
      </c>
      <c r="G5" s="14">
        <v>3.54772E7</v>
      </c>
      <c r="H5" s="14">
        <v>2.4191075E7</v>
      </c>
      <c r="I5" s="15">
        <f>SUM(H5,G5,F5)</f>
        <v>7.6886925E7</v>
      </c>
      <c r="J5" s="16" t="s">
        <v>17</v>
      </c>
      <c r="K5" s="17">
        <v>3000000.0</v>
      </c>
      <c r="L5" s="18" t="s">
        <v>18</v>
      </c>
      <c r="M5" s="19">
        <f>K5/I5</f>
        <v>0.039018337643233876</v>
      </c>
      <c r="N5" s="21">
        <v>1.18164E7</v>
      </c>
      <c r="O5" s="1" t="s">
        <v>75</v>
      </c>
    </row>
    <row r="6" spans="8:8" s="9" ht="15.15" customFormat="1">
      <c r="A6" s="1" t="s">
        <v>12</v>
      </c>
      <c r="B6" s="10" t="s">
        <v>29</v>
      </c>
      <c r="C6" s="11" t="s">
        <v>52</v>
      </c>
      <c r="D6" s="12" t="s">
        <v>31</v>
      </c>
      <c r="E6" s="13" t="s">
        <v>32</v>
      </c>
      <c r="F6" s="14">
        <v>1.853665E7</v>
      </c>
      <c r="G6" s="14">
        <v>2.46951E7</v>
      </c>
      <c r="H6" s="14">
        <v>3.63186E7</v>
      </c>
      <c r="I6" s="15">
        <f>SUM(H6,G6,F6)</f>
        <v>7.955035E7</v>
      </c>
      <c r="J6" s="22" t="s">
        <v>33</v>
      </c>
      <c r="K6" s="23">
        <v>2000000.0</v>
      </c>
      <c r="L6" s="24" t="s">
        <v>18</v>
      </c>
      <c r="M6" s="19">
        <f>K6/I6</f>
        <v>0.025141309874815134</v>
      </c>
      <c r="N6" s="25">
        <v>6147500.0</v>
      </c>
      <c r="O6" s="1" t="s">
        <v>75</v>
      </c>
    </row>
    <row r="7" spans="8:8" s="9" ht="15.0" customFormat="1">
      <c r="A7" s="1" t="s">
        <v>12</v>
      </c>
      <c r="B7" s="10" t="s">
        <v>13</v>
      </c>
      <c r="C7" s="11" t="s">
        <v>77</v>
      </c>
      <c r="D7" s="12" t="s">
        <v>83</v>
      </c>
      <c r="E7" s="13" t="s">
        <v>79</v>
      </c>
      <c r="F7" s="14">
        <v>3.07067E7</v>
      </c>
      <c r="G7" s="14">
        <v>1.64836E7</v>
      </c>
      <c r="H7" s="14">
        <v>2.23405E7</v>
      </c>
      <c r="I7" s="15">
        <f>SUM(H7,G7,F7)</f>
        <v>6.95308E7</v>
      </c>
      <c r="J7" s="26" t="s">
        <v>17</v>
      </c>
      <c r="K7" s="27">
        <v>2000000.0</v>
      </c>
      <c r="L7" s="28" t="s">
        <v>18</v>
      </c>
      <c r="M7" s="19">
        <f>K7/I7</f>
        <v>0.028764231103338377</v>
      </c>
      <c r="N7" s="29">
        <v>2.6785475E7</v>
      </c>
      <c r="O7" s="1" t="s">
        <v>75</v>
      </c>
    </row>
    <row r="8" spans="8:8" s="9" ht="15.0" customFormat="1">
      <c r="A8" s="1" t="s">
        <v>12</v>
      </c>
      <c r="B8" s="30" t="s">
        <v>13</v>
      </c>
      <c r="C8" s="11" t="s">
        <v>71</v>
      </c>
      <c r="D8" s="12" t="s">
        <v>38</v>
      </c>
      <c r="E8" s="13" t="s">
        <v>39</v>
      </c>
      <c r="F8" s="14">
        <v>5647350.0</v>
      </c>
      <c r="G8" s="14">
        <v>2.66074E7</v>
      </c>
      <c r="H8" s="14">
        <v>2.005E7</v>
      </c>
      <c r="I8" s="15">
        <f>SUM(H8,G8,F8)</f>
        <v>5.230475E7</v>
      </c>
      <c r="J8" s="31" t="s">
        <v>17</v>
      </c>
      <c r="K8" s="32">
        <v>1650000.0</v>
      </c>
      <c r="L8" s="24" t="s">
        <v>18</v>
      </c>
      <c r="M8" s="19">
        <f>K8/I8</f>
        <v>0.031545892103489646</v>
      </c>
      <c r="N8" s="21">
        <v>8960500.0</v>
      </c>
      <c r="O8" s="1" t="s">
        <v>75</v>
      </c>
    </row>
    <row r="9" spans="8:8" s="9" ht="15.15" customFormat="1">
      <c r="A9" s="1" t="s">
        <v>12</v>
      </c>
      <c r="B9" s="30" t="s">
        <v>13</v>
      </c>
      <c r="C9" s="11" t="s">
        <v>70</v>
      </c>
      <c r="D9" s="33" t="s">
        <v>40</v>
      </c>
      <c r="E9" s="34" t="s">
        <v>41</v>
      </c>
      <c r="F9" s="14">
        <v>3.33695E7</v>
      </c>
      <c r="G9" s="14">
        <v>3.63576E7</v>
      </c>
      <c r="H9" s="14">
        <v>2.1618425E7</v>
      </c>
      <c r="I9" s="15">
        <f>SUM(H9,G9,F9)</f>
        <v>9.1345525E7</v>
      </c>
      <c r="J9" s="31" t="s">
        <v>17</v>
      </c>
      <c r="K9" s="32">
        <v>2000000.0</v>
      </c>
      <c r="L9" s="24" t="s">
        <v>18</v>
      </c>
      <c r="M9" s="19">
        <f>K9/I9</f>
        <v>0.021894887571120753</v>
      </c>
      <c r="N9" s="21">
        <v>1.045E7</v>
      </c>
      <c r="O9" s="1" t="s">
        <v>75</v>
      </c>
    </row>
    <row r="10" spans="8:8" s="9" ht="15.15" customFormat="1">
      <c r="A10" s="1" t="s">
        <v>12</v>
      </c>
      <c r="B10" s="30" t="s">
        <v>13</v>
      </c>
      <c r="C10" s="11" t="s">
        <v>69</v>
      </c>
      <c r="D10" s="33" t="s">
        <v>42</v>
      </c>
      <c r="E10" s="34" t="s">
        <v>43</v>
      </c>
      <c r="F10" s="14">
        <v>1.2607925E7</v>
      </c>
      <c r="G10" s="14">
        <v>3.02251E7</v>
      </c>
      <c r="H10" s="14">
        <v>2.6049E7</v>
      </c>
      <c r="I10" s="15">
        <f>SUM(H10,G10,F10)</f>
        <v>6.8882025E7</v>
      </c>
      <c r="J10" s="31" t="s">
        <v>17</v>
      </c>
      <c r="K10" s="32">
        <v>1650000.0</v>
      </c>
      <c r="L10" s="35" t="s">
        <v>18</v>
      </c>
      <c r="M10" s="36">
        <f>K10/I10</f>
        <v>0.023953999610203097</v>
      </c>
      <c r="N10" s="37">
        <v>1.1163E7</v>
      </c>
      <c r="O10" s="1" t="s">
        <v>75</v>
      </c>
    </row>
    <row r="11" spans="8:8">
      <c r="A11" s="1" t="s">
        <v>12</v>
      </c>
      <c r="B11" s="38" t="s">
        <v>13</v>
      </c>
      <c r="C11" s="11" t="s">
        <v>80</v>
      </c>
      <c r="D11" s="39" t="s">
        <v>76</v>
      </c>
      <c r="E11" s="13" t="s">
        <v>81</v>
      </c>
      <c r="F11" s="40">
        <v>3.7864E7</v>
      </c>
      <c r="G11" s="40">
        <v>2.24545E7</v>
      </c>
      <c r="H11" s="40">
        <v>4.5665E7</v>
      </c>
      <c r="I11" s="15">
        <f>SUM(H11,G11,F11)</f>
        <v>1.059835E8</v>
      </c>
      <c r="J11" s="31" t="s">
        <v>17</v>
      </c>
      <c r="K11" s="32">
        <v>2000000.0</v>
      </c>
      <c r="L11" s="41" t="s">
        <v>18</v>
      </c>
      <c r="M11" s="42">
        <f>K11/I11</f>
        <v>0.01887086197379781</v>
      </c>
      <c r="N11" s="43">
        <v>1.1163E7</v>
      </c>
      <c r="O11" s="44" t="s">
        <v>75</v>
      </c>
    </row>
    <row r="12" spans="8:8">
      <c r="J12" s="45" t="s">
        <v>44</v>
      </c>
      <c r="K12" s="46">
        <f>SUM(K2:K11)</f>
        <v>2.33E7</v>
      </c>
    </row>
    <row r="13" spans="8:8">
      <c r="A13" s="47" t="s">
        <v>82</v>
      </c>
      <c r="B13" s="48"/>
      <c r="C13" s="48"/>
      <c r="D13" s="48"/>
      <c r="E13" s="48"/>
      <c r="F13" s="48"/>
      <c r="G13" s="48"/>
      <c r="H13" s="48"/>
      <c r="K13"/>
    </row>
    <row r="16" spans="8:8">
      <c r="F16" s="49"/>
      <c r="G16" s="49"/>
      <c r="H16" s="49"/>
      <c r="I16" s="49"/>
      <c r="J16" s="49"/>
    </row>
    <row r="17" spans="8:8">
      <c r="F17" s="49"/>
      <c r="G17" s="49"/>
      <c r="H17" s="49"/>
      <c r="I17" s="49"/>
      <c r="J17" s="49"/>
      <c r="Q17"/>
    </row>
    <row r="18" spans="8:8">
      <c r="A18" s="50"/>
      <c r="B18" s="50"/>
      <c r="C18" s="50"/>
      <c r="D18" s="50"/>
      <c r="E18" s="50"/>
      <c r="F18" s="50"/>
      <c r="G18" s="50"/>
      <c r="H18" s="50"/>
      <c r="I18" s="50"/>
      <c r="J18" s="50"/>
    </row>
    <row r="19" spans="8:8">
      <c r="A19" s="50"/>
      <c r="B19" s="50"/>
      <c r="C19" s="50"/>
      <c r="D19" s="50"/>
      <c r="E19" s="50"/>
      <c r="F19" s="50"/>
      <c r="G19" s="50"/>
      <c r="H19" s="50"/>
      <c r="I19" s="50"/>
      <c r="J19" s="50"/>
    </row>
    <row r="20" spans="8:8">
      <c r="A20" s="50"/>
      <c r="B20" s="50"/>
      <c r="C20" s="50"/>
      <c r="D20" s="50"/>
      <c r="E20" s="50"/>
      <c r="F20" s="50"/>
      <c r="G20" s="50"/>
      <c r="H20" s="50"/>
      <c r="I20" s="50"/>
      <c r="J20" s="50"/>
    </row>
    <row r="21" spans="8:8">
      <c r="A21" s="50"/>
      <c r="B21" s="50"/>
      <c r="C21" s="50"/>
      <c r="D21" s="50"/>
      <c r="E21" s="50"/>
      <c r="F21" s="50"/>
      <c r="G21" s="50"/>
      <c r="H21" s="50"/>
      <c r="I21" s="50"/>
      <c r="J21" s="50"/>
    </row>
    <row r="22" spans="8:8">
      <c r="A22" s="50"/>
      <c r="B22" s="50"/>
      <c r="C22" s="50"/>
      <c r="D22" s="50"/>
      <c r="E22" s="50"/>
      <c r="F22" s="50"/>
      <c r="G22" s="50"/>
      <c r="H22" s="50"/>
      <c r="I22" s="50"/>
      <c r="J22" s="50"/>
    </row>
    <row r="23" spans="8:8">
      <c r="A23" s="50"/>
      <c r="B23" s="50"/>
      <c r="C23" s="50"/>
      <c r="D23" s="50"/>
      <c r="E23" s="50"/>
      <c r="F23" s="50"/>
      <c r="G23" s="50"/>
      <c r="H23" s="50"/>
      <c r="I23" s="50"/>
      <c r="J23" s="50"/>
    </row>
    <row r="24" spans="8:8">
      <c r="A24" s="50"/>
      <c r="B24" s="50"/>
      <c r="C24" s="50"/>
      <c r="D24" s="50"/>
      <c r="E24" s="50"/>
      <c r="F24" s="50"/>
      <c r="G24" s="50"/>
      <c r="H24" s="50"/>
      <c r="I24" s="50"/>
      <c r="J24" s="50"/>
    </row>
    <row r="25" spans="8:8">
      <c r="A25" s="50"/>
      <c r="B25" s="50"/>
      <c r="C25" s="50"/>
      <c r="D25" s="50"/>
      <c r="E25" s="50"/>
      <c r="F25" s="50"/>
      <c r="G25" s="50"/>
      <c r="H25" s="50"/>
      <c r="I25" s="50"/>
      <c r="J25" s="50"/>
    </row>
    <row r="26" spans="8:8">
      <c r="A26" s="50"/>
      <c r="B26" s="50"/>
      <c r="C26" s="50"/>
      <c r="D26" s="50"/>
      <c r="E26" s="50"/>
      <c r="F26" s="50"/>
      <c r="G26" s="50"/>
      <c r="H26" s="50"/>
      <c r="I26" s="50"/>
      <c r="J26" s="50"/>
    </row>
    <row r="27" spans="8:8">
      <c r="A27" s="50"/>
      <c r="B27" s="50"/>
      <c r="C27" s="50"/>
      <c r="D27" s="50"/>
      <c r="E27" s="50"/>
      <c r="F27" s="50"/>
      <c r="G27" s="50"/>
      <c r="H27" s="50"/>
      <c r="I27" s="50"/>
      <c r="J27" s="50"/>
    </row>
    <row r="28" spans="8:8">
      <c r="A28" s="50"/>
      <c r="B28" s="50"/>
      <c r="C28" s="50"/>
      <c r="D28" s="50"/>
      <c r="E28" s="50"/>
      <c r="F28" s="50"/>
      <c r="G28" s="50"/>
      <c r="H28" s="50"/>
      <c r="I28" s="50"/>
      <c r="J28" s="50"/>
    </row>
    <row r="29" spans="8:8">
      <c r="A29" s="50"/>
      <c r="B29" s="50"/>
      <c r="C29" s="50"/>
      <c r="D29" s="50"/>
      <c r="E29" s="50"/>
      <c r="F29" s="50"/>
      <c r="G29" s="50"/>
      <c r="H29" s="50"/>
      <c r="I29" s="50"/>
      <c r="J29" s="50"/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D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D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edi slamet</dc:creator>
  <cp:lastModifiedBy>rikky.prana</cp:lastModifiedBy>
  <dcterms:created xsi:type="dcterms:W3CDTF">2018-09-21T18:35:00Z</dcterms:created>
  <dcterms:modified xsi:type="dcterms:W3CDTF">2020-12-28T06:34:08Z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1033-11.2.0.8668</vt:lpwstr>
  </property>
</Properties>
</file>