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30" i="1"/>
  <c r="L37"/>
  <c r="K5"/>
  <c r="K32"/>
  <c r="K31"/>
  <c r="K29"/>
  <c r="K21"/>
  <c r="K4"/>
  <c r="L40"/>
  <c r="L34" l="1"/>
  <c r="L41" s="1"/>
</calcChain>
</file>

<file path=xl/sharedStrings.xml><?xml version="1.0" encoding="utf-8"?>
<sst xmlns="http://schemas.openxmlformats.org/spreadsheetml/2006/main" count="109" uniqueCount="57">
  <si>
    <t>NO</t>
  </si>
  <si>
    <t>AKTIFITAS PROMOSI</t>
  </si>
  <si>
    <t>TANGGAL</t>
  </si>
  <si>
    <t>NAMA TOKO / TEMPAT</t>
  </si>
  <si>
    <t>ALAMAT</t>
  </si>
  <si>
    <t>UKURAN (M)</t>
  </si>
  <si>
    <t>TOTAL UKURAN</t>
  </si>
  <si>
    <t>JUMLAH</t>
  </si>
  <si>
    <t>HARGA SATUAN</t>
  </si>
  <si>
    <t>RUPIAH</t>
  </si>
  <si>
    <t>TOTAL BIAYA</t>
  </si>
  <si>
    <t>KETERANGAN</t>
  </si>
  <si>
    <t>PANJANG</t>
  </si>
  <si>
    <t>LEBAR</t>
  </si>
  <si>
    <t>MMT NAMA TOKO</t>
  </si>
  <si>
    <t>PASANG BINGKAI</t>
  </si>
  <si>
    <t>PS.INPRES MANONDA</t>
  </si>
  <si>
    <t>SUB TOTAL</t>
  </si>
  <si>
    <t>BINGKAI SPANDUK KAYU</t>
  </si>
  <si>
    <t>GRAND TOTAL</t>
  </si>
  <si>
    <t>RINCIAN AKTIFITAS PROMOSI DAN KEBUTUHAN BIAYA LPAP FEBRUARI 2019</t>
  </si>
  <si>
    <t>3.5</t>
  </si>
  <si>
    <t>PS.MASOMBA</t>
  </si>
  <si>
    <t>1.5</t>
  </si>
  <si>
    <t>BRANDING PKK</t>
  </si>
  <si>
    <t>ALFA BORD</t>
  </si>
  <si>
    <t>TK.CAHYANI</t>
  </si>
  <si>
    <t>PS.LASOANI</t>
  </si>
  <si>
    <t>TK,ANUGERAH PRATOMO</t>
  </si>
  <si>
    <t>JL.POROS PALU BANGGA</t>
  </si>
  <si>
    <t>KS.ARUMI</t>
  </si>
  <si>
    <t>PS.TAWANJUKA</t>
  </si>
  <si>
    <t>KS.ANISA</t>
  </si>
  <si>
    <t>TK.SYAWAL</t>
  </si>
  <si>
    <t>KS.MAYA</t>
  </si>
  <si>
    <t>KS.ATHIRA</t>
  </si>
  <si>
    <t>JL.TANJUNG MANIMBAYA</t>
  </si>
  <si>
    <t>0.7</t>
  </si>
  <si>
    <t>TK.ASRUL</t>
  </si>
  <si>
    <t>TK.ABD.RAHIM</t>
  </si>
  <si>
    <t>0.6</t>
  </si>
  <si>
    <t>KS.EGHI</t>
  </si>
  <si>
    <t>JL.CIMPEDAK</t>
  </si>
  <si>
    <t>TK.SUMARNI</t>
  </si>
  <si>
    <t>KOMP.PS.INPRES MANONDA</t>
  </si>
  <si>
    <t>TK.HJ.RAUF</t>
  </si>
  <si>
    <t>JL.KELOR</t>
  </si>
  <si>
    <t>TK.ISIDA</t>
  </si>
  <si>
    <t>0.8</t>
  </si>
  <si>
    <t>2.8</t>
  </si>
  <si>
    <t>2.1</t>
  </si>
  <si>
    <t xml:space="preserve">ROMBONG PKK </t>
  </si>
  <si>
    <t>CETAK STICKER  ROMBONG PKK</t>
  </si>
  <si>
    <t>6 X 250,000</t>
  </si>
  <si>
    <t>15 X 65000</t>
  </si>
  <si>
    <t>NAMA SPR: IBRAHIM</t>
  </si>
  <si>
    <t>BULAN :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</si>
</sst>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164" formatCode="[$-409]d\-mmm;@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1"/>
      <color indexed="8"/>
      <name val="Calibri"/>
      <family val="2"/>
      <charset val="1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/>
  </cellStyleXfs>
  <cellXfs count="97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3" fillId="0" borderId="0" xfId="0" applyFont="1"/>
    <xf numFmtId="41" fontId="3" fillId="0" borderId="0" xfId="1" applyFont="1"/>
    <xf numFmtId="41" fontId="2" fillId="0" borderId="0" xfId="1" applyFont="1"/>
    <xf numFmtId="0" fontId="6" fillId="0" borderId="0" xfId="0" applyFont="1"/>
    <xf numFmtId="0" fontId="5" fillId="0" borderId="5" xfId="0" applyFont="1" applyBorder="1" applyAlignment="1">
      <alignment horizontal="center"/>
    </xf>
    <xf numFmtId="0" fontId="6" fillId="3" borderId="6" xfId="0" applyFont="1" applyFill="1" applyBorder="1"/>
    <xf numFmtId="0" fontId="6" fillId="3" borderId="7" xfId="0" applyFont="1" applyFill="1" applyBorder="1"/>
    <xf numFmtId="164" fontId="7" fillId="0" borderId="8" xfId="0" applyNumberFormat="1" applyFont="1" applyBorder="1"/>
    <xf numFmtId="0" fontId="7" fillId="0" borderId="9" xfId="2" applyFont="1" applyFill="1" applyBorder="1"/>
    <xf numFmtId="0" fontId="7" fillId="0" borderId="9" xfId="0" applyFont="1" applyFill="1" applyBorder="1"/>
    <xf numFmtId="0" fontId="7" fillId="0" borderId="9" xfId="3" applyFont="1" applyFill="1" applyBorder="1" applyAlignment="1">
      <alignment horizontal="center"/>
    </xf>
    <xf numFmtId="41" fontId="7" fillId="0" borderId="9" xfId="1" applyFont="1" applyFill="1" applyBorder="1" applyAlignment="1">
      <alignment horizontal="center"/>
    </xf>
    <xf numFmtId="41" fontId="6" fillId="0" borderId="9" xfId="1" applyFont="1" applyBorder="1"/>
    <xf numFmtId="41" fontId="5" fillId="0" borderId="7" xfId="1" applyFont="1" applyBorder="1"/>
    <xf numFmtId="0" fontId="6" fillId="0" borderId="10" xfId="0" applyFont="1" applyFill="1" applyBorder="1"/>
    <xf numFmtId="0" fontId="6" fillId="0" borderId="8" xfId="0" applyFont="1" applyFill="1" applyBorder="1"/>
    <xf numFmtId="0" fontId="6" fillId="0" borderId="8" xfId="0" applyFont="1" applyBorder="1"/>
    <xf numFmtId="0" fontId="7" fillId="0" borderId="8" xfId="2" applyFont="1" applyFill="1" applyBorder="1"/>
    <xf numFmtId="0" fontId="7" fillId="0" borderId="8" xfId="0" applyFont="1" applyFill="1" applyBorder="1"/>
    <xf numFmtId="0" fontId="7" fillId="0" borderId="8" xfId="3" applyFont="1" applyFill="1" applyBorder="1" applyAlignment="1">
      <alignment horizontal="center"/>
    </xf>
    <xf numFmtId="41" fontId="5" fillId="0" borderId="8" xfId="1" applyFont="1" applyBorder="1"/>
    <xf numFmtId="0" fontId="6" fillId="0" borderId="8" xfId="4" applyFont="1" applyFill="1" applyBorder="1"/>
    <xf numFmtId="0" fontId="8" fillId="0" borderId="8" xfId="3" applyFont="1" applyFill="1" applyBorder="1" applyAlignment="1">
      <alignment horizontal="center"/>
    </xf>
    <xf numFmtId="0" fontId="9" fillId="0" borderId="8" xfId="0" applyFont="1" applyBorder="1" applyAlignment="1"/>
    <xf numFmtId="0" fontId="6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41" fontId="7" fillId="0" borderId="8" xfId="1" applyFont="1" applyFill="1" applyBorder="1" applyAlignment="1">
      <alignment horizontal="center"/>
    </xf>
    <xf numFmtId="41" fontId="6" fillId="0" borderId="8" xfId="1" applyFont="1" applyBorder="1"/>
    <xf numFmtId="41" fontId="5" fillId="3" borderId="5" xfId="1" applyFont="1" applyFill="1" applyBorder="1"/>
    <xf numFmtId="0" fontId="6" fillId="0" borderId="9" xfId="0" applyFont="1" applyBorder="1"/>
    <xf numFmtId="0" fontId="6" fillId="5" borderId="9" xfId="0" applyFont="1" applyFill="1" applyBorder="1" applyAlignment="1"/>
    <xf numFmtId="164" fontId="6" fillId="0" borderId="9" xfId="0" applyNumberFormat="1" applyFont="1" applyBorder="1" applyAlignment="1"/>
    <xf numFmtId="0" fontId="6" fillId="0" borderId="9" xfId="0" applyFont="1" applyBorder="1" applyAlignment="1"/>
    <xf numFmtId="41" fontId="6" fillId="0" borderId="9" xfId="1" applyFont="1" applyBorder="1" applyAlignment="1"/>
    <xf numFmtId="41" fontId="5" fillId="0" borderId="9" xfId="1" applyFont="1" applyBorder="1" applyAlignment="1"/>
    <xf numFmtId="0" fontId="6" fillId="0" borderId="8" xfId="0" applyFont="1" applyBorder="1" applyAlignment="1"/>
    <xf numFmtId="0" fontId="6" fillId="0" borderId="5" xfId="0" applyFont="1" applyFill="1" applyBorder="1" applyAlignment="1"/>
    <xf numFmtId="164" fontId="6" fillId="0" borderId="5" xfId="0" applyNumberFormat="1" applyFont="1" applyBorder="1" applyAlignment="1"/>
    <xf numFmtId="0" fontId="6" fillId="0" borderId="5" xfId="0" applyFont="1" applyBorder="1" applyAlignment="1"/>
    <xf numFmtId="41" fontId="5" fillId="5" borderId="5" xfId="1" applyFont="1" applyFill="1" applyBorder="1" applyAlignment="1">
      <alignment horizontal="right"/>
    </xf>
    <xf numFmtId="0" fontId="6" fillId="4" borderId="9" xfId="0" applyFont="1" applyFill="1" applyBorder="1" applyAlignment="1"/>
    <xf numFmtId="0" fontId="6" fillId="0" borderId="5" xfId="0" applyFont="1" applyBorder="1"/>
    <xf numFmtId="164" fontId="6" fillId="0" borderId="5" xfId="0" applyNumberFormat="1" applyFont="1" applyBorder="1"/>
    <xf numFmtId="41" fontId="5" fillId="4" borderId="5" xfId="0" applyNumberFormat="1" applyFont="1" applyFill="1" applyBorder="1"/>
    <xf numFmtId="0" fontId="6" fillId="0" borderId="15" xfId="0" applyFont="1" applyBorder="1"/>
    <xf numFmtId="41" fontId="5" fillId="7" borderId="4" xfId="1" applyFont="1" applyFill="1" applyBorder="1"/>
    <xf numFmtId="0" fontId="6" fillId="0" borderId="20" xfId="0" applyFont="1" applyBorder="1"/>
    <xf numFmtId="41" fontId="6" fillId="0" borderId="0" xfId="1" applyFont="1"/>
    <xf numFmtId="41" fontId="5" fillId="0" borderId="0" xfId="1" applyFont="1"/>
    <xf numFmtId="41" fontId="5" fillId="8" borderId="8" xfId="1" applyFont="1" applyFill="1" applyBorder="1"/>
    <xf numFmtId="0" fontId="6" fillId="8" borderId="8" xfId="0" applyFont="1" applyFill="1" applyBorder="1"/>
    <xf numFmtId="0" fontId="6" fillId="8" borderId="0" xfId="0" applyFont="1" applyFill="1"/>
    <xf numFmtId="41" fontId="6" fillId="8" borderId="8" xfId="0" applyNumberFormat="1" applyFont="1" applyFill="1" applyBorder="1"/>
    <xf numFmtId="41" fontId="6" fillId="8" borderId="0" xfId="0" applyNumberFormat="1" applyFont="1" applyFill="1"/>
    <xf numFmtId="0" fontId="6" fillId="6" borderId="8" xfId="0" applyFont="1" applyFill="1" applyBorder="1"/>
    <xf numFmtId="0" fontId="6" fillId="5" borderId="14" xfId="0" applyFont="1" applyFill="1" applyBorder="1" applyAlignment="1"/>
    <xf numFmtId="164" fontId="6" fillId="0" borderId="14" xfId="0" applyNumberFormat="1" applyFont="1" applyBorder="1" applyAlignment="1"/>
    <xf numFmtId="0" fontId="6" fillId="0" borderId="14" xfId="0" applyFont="1" applyBorder="1" applyAlignment="1"/>
    <xf numFmtId="0" fontId="6" fillId="0" borderId="15" xfId="0" applyFont="1" applyBorder="1" applyAlignment="1"/>
    <xf numFmtId="0" fontId="6" fillId="0" borderId="0" xfId="0" applyFont="1" applyBorder="1" applyAlignment="1"/>
    <xf numFmtId="41" fontId="6" fillId="0" borderId="23" xfId="1" applyFont="1" applyBorder="1" applyAlignment="1"/>
    <xf numFmtId="41" fontId="5" fillId="0" borderId="14" xfId="1" applyFont="1" applyBorder="1" applyAlignment="1"/>
    <xf numFmtId="0" fontId="6" fillId="8" borderId="8" xfId="4" applyFont="1" applyFill="1" applyBorder="1"/>
    <xf numFmtId="0" fontId="2" fillId="4" borderId="16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41" fontId="2" fillId="4" borderId="19" xfId="1" applyFont="1" applyFill="1" applyBorder="1" applyAlignment="1">
      <alignment vertical="center"/>
    </xf>
    <xf numFmtId="41" fontId="2" fillId="4" borderId="9" xfId="1" applyFont="1" applyFill="1" applyBorder="1" applyAlignment="1">
      <alignment vertical="center"/>
    </xf>
    <xf numFmtId="0" fontId="5" fillId="3" borderId="11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 wrapText="1"/>
    </xf>
    <xf numFmtId="0" fontId="5" fillId="4" borderId="12" xfId="0" applyFont="1" applyFill="1" applyBorder="1" applyAlignment="1">
      <alignment horizontal="center" wrapText="1"/>
    </xf>
    <xf numFmtId="0" fontId="5" fillId="4" borderId="13" xfId="0" applyFont="1" applyFill="1" applyBorder="1" applyAlignment="1">
      <alignment horizontal="center" wrapText="1"/>
    </xf>
    <xf numFmtId="0" fontId="5" fillId="7" borderId="11" xfId="0" applyFont="1" applyFill="1" applyBorder="1" applyAlignment="1">
      <alignment horizontal="center"/>
    </xf>
    <xf numFmtId="0" fontId="5" fillId="7" borderId="12" xfId="0" applyFont="1" applyFill="1" applyBorder="1" applyAlignment="1">
      <alignment horizontal="center"/>
    </xf>
    <xf numFmtId="0" fontId="5" fillId="7" borderId="13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1" fontId="5" fillId="0" borderId="1" xfId="1" applyFont="1" applyBorder="1" applyAlignment="1">
      <alignment horizontal="center" vertical="center"/>
    </xf>
    <xf numFmtId="41" fontId="5" fillId="0" borderId="4" xfId="1" applyFont="1" applyBorder="1" applyAlignment="1">
      <alignment horizontal="center" vertical="center"/>
    </xf>
    <xf numFmtId="17" fontId="3" fillId="0" borderId="0" xfId="0" applyNumberFormat="1" applyFont="1"/>
  </cellXfs>
  <cellStyles count="5">
    <cellStyle name="Comma [0]" xfId="1" builtinId="6"/>
    <cellStyle name="Normal" xfId="0" builtinId="0"/>
    <cellStyle name="Normal 2" xfId="4"/>
    <cellStyle name="Normal 4" xfId="2"/>
    <cellStyle name="Normal 5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42"/>
  <sheetViews>
    <sheetView tabSelected="1" topLeftCell="E1" workbookViewId="0">
      <selection activeCell="L11" sqref="L11"/>
    </sheetView>
  </sheetViews>
  <sheetFormatPr defaultRowHeight="15"/>
  <cols>
    <col min="1" max="1" width="4.5703125" style="6" customWidth="1"/>
    <col min="2" max="2" width="22" style="6" customWidth="1"/>
    <col min="3" max="3" width="13.85546875" style="6" customWidth="1"/>
    <col min="4" max="4" width="40.85546875" style="6" customWidth="1"/>
    <col min="5" max="5" width="31" style="6" customWidth="1"/>
    <col min="6" max="6" width="11.5703125" style="6" customWidth="1"/>
    <col min="7" max="7" width="11" style="6" customWidth="1"/>
    <col min="8" max="8" width="14.7109375" style="6" customWidth="1"/>
    <col min="9" max="10" width="11" style="6" customWidth="1"/>
    <col min="11" max="11" width="13.85546875" style="50" bestFit="1" customWidth="1"/>
    <col min="12" max="12" width="16" style="51" bestFit="1" customWidth="1"/>
    <col min="13" max="13" width="49" style="6" customWidth="1"/>
    <col min="14" max="15" width="9.140625" style="6"/>
  </cols>
  <sheetData>
    <row r="1" spans="1:15" ht="15.75">
      <c r="A1" s="1" t="s">
        <v>20</v>
      </c>
      <c r="B1" s="2"/>
      <c r="C1" s="1"/>
      <c r="D1" s="2"/>
      <c r="E1" s="3" t="s">
        <v>55</v>
      </c>
      <c r="F1" s="3"/>
      <c r="G1" s="3" t="s">
        <v>56</v>
      </c>
      <c r="H1" s="96">
        <v>44228</v>
      </c>
      <c r="I1" s="3"/>
      <c r="J1" s="3"/>
      <c r="K1" s="4"/>
      <c r="L1" s="5"/>
      <c r="M1" s="3"/>
      <c r="N1" s="3"/>
      <c r="O1" s="3"/>
    </row>
    <row r="2" spans="1:15">
      <c r="A2" s="86" t="s">
        <v>0</v>
      </c>
      <c r="B2" s="86" t="s">
        <v>1</v>
      </c>
      <c r="C2" s="86" t="s">
        <v>2</v>
      </c>
      <c r="D2" s="86" t="s">
        <v>3</v>
      </c>
      <c r="E2" s="86" t="s">
        <v>4</v>
      </c>
      <c r="F2" s="88" t="s">
        <v>5</v>
      </c>
      <c r="G2" s="89"/>
      <c r="H2" s="90" t="s">
        <v>6</v>
      </c>
      <c r="I2" s="86" t="s">
        <v>7</v>
      </c>
      <c r="J2" s="92" t="s">
        <v>8</v>
      </c>
      <c r="K2" s="94" t="s">
        <v>9</v>
      </c>
      <c r="L2" s="94" t="s">
        <v>10</v>
      </c>
      <c r="M2" s="86" t="s">
        <v>11</v>
      </c>
    </row>
    <row r="3" spans="1:15" ht="15.75" thickBot="1">
      <c r="A3" s="87"/>
      <c r="B3" s="87"/>
      <c r="C3" s="87"/>
      <c r="D3" s="87"/>
      <c r="E3" s="87"/>
      <c r="F3" s="7" t="s">
        <v>12</v>
      </c>
      <c r="G3" s="7" t="s">
        <v>13</v>
      </c>
      <c r="H3" s="91"/>
      <c r="I3" s="87"/>
      <c r="J3" s="93"/>
      <c r="K3" s="95"/>
      <c r="L3" s="95"/>
      <c r="M3" s="87"/>
    </row>
    <row r="4" spans="1:15">
      <c r="A4" s="8">
        <v>1</v>
      </c>
      <c r="B4" s="9" t="s">
        <v>14</v>
      </c>
      <c r="C4" s="10"/>
      <c r="D4" s="11" t="s">
        <v>26</v>
      </c>
      <c r="E4" s="12" t="s">
        <v>27</v>
      </c>
      <c r="F4" s="13">
        <v>4</v>
      </c>
      <c r="G4" s="13" t="s">
        <v>23</v>
      </c>
      <c r="H4" s="13">
        <v>6</v>
      </c>
      <c r="I4" s="13">
        <v>1</v>
      </c>
      <c r="J4" s="14">
        <v>51500</v>
      </c>
      <c r="K4" s="15">
        <f>H4*J4</f>
        <v>309000</v>
      </c>
      <c r="L4" s="16"/>
      <c r="M4" s="17" t="s">
        <v>15</v>
      </c>
    </row>
    <row r="5" spans="1:15">
      <c r="A5" s="18">
        <v>1</v>
      </c>
      <c r="B5" s="19"/>
      <c r="C5" s="10"/>
      <c r="D5" s="20" t="s">
        <v>28</v>
      </c>
      <c r="E5" s="21" t="s">
        <v>29</v>
      </c>
      <c r="F5" s="22">
        <v>6</v>
      </c>
      <c r="G5" s="22">
        <v>1</v>
      </c>
      <c r="H5" s="22">
        <v>6</v>
      </c>
      <c r="I5" s="22">
        <v>1</v>
      </c>
      <c r="J5" s="14">
        <v>51500</v>
      </c>
      <c r="K5" s="15">
        <f>H5*J5</f>
        <v>309000</v>
      </c>
      <c r="L5" s="52"/>
      <c r="M5" s="53"/>
      <c r="N5" s="54"/>
    </row>
    <row r="6" spans="1:15">
      <c r="A6" s="18">
        <v>2</v>
      </c>
      <c r="B6" s="19"/>
      <c r="C6" s="10"/>
      <c r="D6" s="20" t="s">
        <v>30</v>
      </c>
      <c r="E6" s="21" t="s">
        <v>31</v>
      </c>
      <c r="F6" s="22" t="s">
        <v>21</v>
      </c>
      <c r="G6" s="22">
        <v>1</v>
      </c>
      <c r="H6" s="22" t="s">
        <v>21</v>
      </c>
      <c r="I6" s="22">
        <v>1</v>
      </c>
      <c r="J6" s="14">
        <v>51500</v>
      </c>
      <c r="K6" s="14">
        <v>180250</v>
      </c>
      <c r="L6" s="52"/>
      <c r="M6" s="53"/>
      <c r="N6" s="54"/>
    </row>
    <row r="7" spans="1:15">
      <c r="A7" s="18">
        <v>3</v>
      </c>
      <c r="B7" s="19"/>
      <c r="C7" s="10"/>
      <c r="D7" s="20" t="s">
        <v>30</v>
      </c>
      <c r="E7" s="21" t="s">
        <v>31</v>
      </c>
      <c r="F7" s="22" t="s">
        <v>21</v>
      </c>
      <c r="G7" s="22">
        <v>1</v>
      </c>
      <c r="H7" s="22" t="s">
        <v>21</v>
      </c>
      <c r="I7" s="22">
        <v>1</v>
      </c>
      <c r="J7" s="14">
        <v>51500</v>
      </c>
      <c r="K7" s="14">
        <v>180250</v>
      </c>
      <c r="L7" s="52"/>
      <c r="M7" s="53"/>
      <c r="N7" s="54"/>
    </row>
    <row r="8" spans="1:15">
      <c r="A8" s="18">
        <v>4</v>
      </c>
      <c r="B8" s="19"/>
      <c r="C8" s="10"/>
      <c r="D8" s="24" t="s">
        <v>32</v>
      </c>
      <c r="E8" s="24" t="s">
        <v>31</v>
      </c>
      <c r="F8" s="22" t="s">
        <v>21</v>
      </c>
      <c r="G8" s="22">
        <v>1</v>
      </c>
      <c r="H8" s="22" t="s">
        <v>21</v>
      </c>
      <c r="I8" s="22">
        <v>1</v>
      </c>
      <c r="J8" s="14">
        <v>51500</v>
      </c>
      <c r="K8" s="14">
        <v>180250</v>
      </c>
      <c r="L8" s="52"/>
      <c r="M8" s="53"/>
      <c r="N8" s="54"/>
    </row>
    <row r="9" spans="1:15">
      <c r="A9" s="18">
        <v>5</v>
      </c>
      <c r="B9" s="19"/>
      <c r="C9" s="10"/>
      <c r="D9" s="24" t="s">
        <v>32</v>
      </c>
      <c r="E9" s="24" t="s">
        <v>31</v>
      </c>
      <c r="F9" s="22" t="s">
        <v>21</v>
      </c>
      <c r="G9" s="22">
        <v>1</v>
      </c>
      <c r="H9" s="22" t="s">
        <v>21</v>
      </c>
      <c r="I9" s="22">
        <v>1</v>
      </c>
      <c r="J9" s="14">
        <v>51500</v>
      </c>
      <c r="K9" s="14">
        <v>180250</v>
      </c>
      <c r="L9" s="52"/>
      <c r="M9" s="53"/>
      <c r="N9" s="54"/>
    </row>
    <row r="10" spans="1:15">
      <c r="A10" s="18">
        <v>6</v>
      </c>
      <c r="B10" s="19"/>
      <c r="C10" s="10"/>
      <c r="D10" s="65" t="s">
        <v>33</v>
      </c>
      <c r="E10" s="24" t="s">
        <v>31</v>
      </c>
      <c r="F10" s="22" t="s">
        <v>21</v>
      </c>
      <c r="G10" s="22">
        <v>1</v>
      </c>
      <c r="H10" s="22" t="s">
        <v>21</v>
      </c>
      <c r="I10" s="22">
        <v>1</v>
      </c>
      <c r="J10" s="14">
        <v>51500</v>
      </c>
      <c r="K10" s="14">
        <v>180250</v>
      </c>
      <c r="L10" s="52"/>
      <c r="M10" s="53"/>
      <c r="N10" s="54"/>
    </row>
    <row r="11" spans="1:15">
      <c r="A11" s="18">
        <v>7</v>
      </c>
      <c r="B11" s="19"/>
      <c r="C11" s="10"/>
      <c r="D11" s="65" t="s">
        <v>33</v>
      </c>
      <c r="E11" s="24" t="s">
        <v>31</v>
      </c>
      <c r="F11" s="22" t="s">
        <v>21</v>
      </c>
      <c r="G11" s="22">
        <v>1</v>
      </c>
      <c r="H11" s="22" t="s">
        <v>21</v>
      </c>
      <c r="I11" s="22">
        <v>1</v>
      </c>
      <c r="J11" s="14">
        <v>51500</v>
      </c>
      <c r="K11" s="14">
        <v>180250</v>
      </c>
      <c r="L11" s="52"/>
      <c r="M11" s="53"/>
      <c r="N11" s="54"/>
    </row>
    <row r="12" spans="1:15">
      <c r="A12" s="18">
        <v>8</v>
      </c>
      <c r="B12" s="19"/>
      <c r="C12" s="10"/>
      <c r="D12" s="65" t="s">
        <v>33</v>
      </c>
      <c r="E12" s="24" t="s">
        <v>31</v>
      </c>
      <c r="F12" s="22" t="s">
        <v>21</v>
      </c>
      <c r="G12" s="22">
        <v>1</v>
      </c>
      <c r="H12" s="22" t="s">
        <v>21</v>
      </c>
      <c r="I12" s="22">
        <v>1</v>
      </c>
      <c r="J12" s="14">
        <v>51500</v>
      </c>
      <c r="K12" s="14">
        <v>180250</v>
      </c>
      <c r="L12" s="52"/>
      <c r="M12" s="55"/>
      <c r="N12" s="56"/>
    </row>
    <row r="13" spans="1:15">
      <c r="A13" s="18">
        <v>9</v>
      </c>
      <c r="B13" s="19"/>
      <c r="C13" s="10"/>
      <c r="D13" s="65" t="s">
        <v>33</v>
      </c>
      <c r="E13" s="24" t="s">
        <v>31</v>
      </c>
      <c r="F13" s="22" t="s">
        <v>21</v>
      </c>
      <c r="G13" s="22">
        <v>1</v>
      </c>
      <c r="H13" s="22" t="s">
        <v>21</v>
      </c>
      <c r="I13" s="25">
        <v>1</v>
      </c>
      <c r="J13" s="14">
        <v>51500</v>
      </c>
      <c r="K13" s="14">
        <v>180250</v>
      </c>
      <c r="L13" s="23"/>
      <c r="M13" s="18"/>
    </row>
    <row r="14" spans="1:15">
      <c r="A14" s="18">
        <v>10</v>
      </c>
      <c r="B14" s="19"/>
      <c r="C14" s="10"/>
      <c r="D14" s="65" t="s">
        <v>33</v>
      </c>
      <c r="E14" s="24" t="s">
        <v>31</v>
      </c>
      <c r="F14" s="22" t="s">
        <v>21</v>
      </c>
      <c r="G14" s="22">
        <v>1</v>
      </c>
      <c r="H14" s="22" t="s">
        <v>21</v>
      </c>
      <c r="I14" s="22">
        <v>1</v>
      </c>
      <c r="J14" s="14">
        <v>51500</v>
      </c>
      <c r="K14" s="14">
        <v>180250</v>
      </c>
      <c r="L14" s="23"/>
      <c r="M14" s="18"/>
    </row>
    <row r="15" spans="1:15">
      <c r="A15" s="18">
        <v>11</v>
      </c>
      <c r="B15" s="19"/>
      <c r="C15" s="10"/>
      <c r="D15" s="65" t="s">
        <v>34</v>
      </c>
      <c r="E15" s="24" t="s">
        <v>31</v>
      </c>
      <c r="F15" s="22" t="s">
        <v>21</v>
      </c>
      <c r="G15" s="22">
        <v>1</v>
      </c>
      <c r="H15" s="22" t="s">
        <v>21</v>
      </c>
      <c r="I15" s="22">
        <v>1</v>
      </c>
      <c r="J15" s="14">
        <v>51500</v>
      </c>
      <c r="K15" s="14">
        <v>180250</v>
      </c>
      <c r="L15" s="23"/>
      <c r="M15" s="18"/>
    </row>
    <row r="16" spans="1:15">
      <c r="A16" s="18">
        <v>12</v>
      </c>
      <c r="B16" s="19"/>
      <c r="C16" s="10"/>
      <c r="D16" s="65" t="s">
        <v>35</v>
      </c>
      <c r="E16" s="24" t="s">
        <v>36</v>
      </c>
      <c r="F16" s="22">
        <v>4</v>
      </c>
      <c r="G16" s="22" t="s">
        <v>37</v>
      </c>
      <c r="H16" s="22" t="s">
        <v>49</v>
      </c>
      <c r="I16" s="22">
        <v>1</v>
      </c>
      <c r="J16" s="14">
        <v>51500</v>
      </c>
      <c r="K16" s="14">
        <v>144200</v>
      </c>
      <c r="L16" s="23"/>
      <c r="M16" s="18" t="s">
        <v>15</v>
      </c>
    </row>
    <row r="17" spans="1:13">
      <c r="A17" s="18">
        <v>13</v>
      </c>
      <c r="B17" s="19"/>
      <c r="C17" s="10"/>
      <c r="D17" s="24" t="s">
        <v>38</v>
      </c>
      <c r="E17" s="24" t="s">
        <v>22</v>
      </c>
      <c r="F17" s="22">
        <v>5</v>
      </c>
      <c r="G17" s="22">
        <v>1</v>
      </c>
      <c r="H17" s="22">
        <v>5</v>
      </c>
      <c r="I17" s="22">
        <v>1</v>
      </c>
      <c r="J17" s="14">
        <v>51500</v>
      </c>
      <c r="K17" s="14">
        <v>257500</v>
      </c>
      <c r="L17" s="23"/>
      <c r="M17" s="18"/>
    </row>
    <row r="18" spans="1:13">
      <c r="A18" s="18">
        <v>14</v>
      </c>
      <c r="B18" s="19"/>
      <c r="C18" s="10"/>
      <c r="D18" s="24" t="s">
        <v>39</v>
      </c>
      <c r="E18" s="24" t="s">
        <v>22</v>
      </c>
      <c r="F18" s="22">
        <v>3.5</v>
      </c>
      <c r="G18" s="22" t="s">
        <v>40</v>
      </c>
      <c r="H18" s="22" t="s">
        <v>50</v>
      </c>
      <c r="I18" s="22">
        <v>1</v>
      </c>
      <c r="J18" s="14">
        <v>51500</v>
      </c>
      <c r="K18" s="15">
        <v>108150</v>
      </c>
      <c r="L18" s="23"/>
      <c r="M18" s="18"/>
    </row>
    <row r="19" spans="1:13">
      <c r="A19" s="18">
        <v>15</v>
      </c>
      <c r="B19" s="19"/>
      <c r="C19" s="10"/>
      <c r="D19" s="24" t="s">
        <v>39</v>
      </c>
      <c r="E19" s="24" t="s">
        <v>22</v>
      </c>
      <c r="F19" s="22">
        <v>3.5</v>
      </c>
      <c r="G19" s="22" t="s">
        <v>40</v>
      </c>
      <c r="H19" s="22" t="s">
        <v>50</v>
      </c>
      <c r="I19" s="22">
        <v>1</v>
      </c>
      <c r="J19" s="14">
        <v>51500</v>
      </c>
      <c r="K19" s="15">
        <v>108150</v>
      </c>
      <c r="L19" s="23"/>
      <c r="M19" s="18"/>
    </row>
    <row r="20" spans="1:13">
      <c r="A20" s="18">
        <v>16</v>
      </c>
      <c r="B20" s="19"/>
      <c r="C20" s="10"/>
      <c r="D20" s="24" t="s">
        <v>41</v>
      </c>
      <c r="E20" s="24" t="s">
        <v>42</v>
      </c>
      <c r="F20" s="22">
        <v>6</v>
      </c>
      <c r="G20" s="22">
        <v>1</v>
      </c>
      <c r="H20" s="22">
        <v>6</v>
      </c>
      <c r="I20" s="22">
        <v>1</v>
      </c>
      <c r="J20" s="14">
        <v>51500</v>
      </c>
      <c r="K20" s="15">
        <v>309000</v>
      </c>
      <c r="L20" s="23"/>
      <c r="M20" s="18" t="s">
        <v>15</v>
      </c>
    </row>
    <row r="21" spans="1:13">
      <c r="A21" s="18">
        <v>17</v>
      </c>
      <c r="B21" s="19"/>
      <c r="C21" s="10"/>
      <c r="D21" s="24" t="s">
        <v>43</v>
      </c>
      <c r="E21" s="24" t="s">
        <v>44</v>
      </c>
      <c r="F21" s="22">
        <v>3</v>
      </c>
      <c r="G21" s="22">
        <v>1.2</v>
      </c>
      <c r="H21" s="22">
        <v>3.6</v>
      </c>
      <c r="I21" s="22">
        <v>1</v>
      </c>
      <c r="J21" s="14">
        <v>51500</v>
      </c>
      <c r="K21" s="15">
        <f t="shared" ref="K21:K32" si="0">H21*J21</f>
        <v>185400</v>
      </c>
      <c r="L21" s="23"/>
      <c r="M21" s="18" t="s">
        <v>15</v>
      </c>
    </row>
    <row r="22" spans="1:13">
      <c r="A22" s="18">
        <v>18</v>
      </c>
      <c r="B22" s="19"/>
      <c r="C22" s="10"/>
      <c r="D22" s="24" t="s">
        <v>45</v>
      </c>
      <c r="E22" s="24" t="s">
        <v>44</v>
      </c>
      <c r="F22" s="22">
        <v>3</v>
      </c>
      <c r="G22" s="22">
        <v>1.2</v>
      </c>
      <c r="H22" s="22">
        <v>3.6</v>
      </c>
      <c r="I22" s="22">
        <v>1</v>
      </c>
      <c r="J22" s="14">
        <v>51500</v>
      </c>
      <c r="K22" s="15">
        <v>185500</v>
      </c>
      <c r="L22" s="23"/>
      <c r="M22" s="18" t="s">
        <v>15</v>
      </c>
    </row>
    <row r="23" spans="1:13">
      <c r="A23" s="18">
        <v>19</v>
      </c>
      <c r="B23" s="19"/>
      <c r="C23" s="10"/>
      <c r="D23" s="24" t="s">
        <v>43</v>
      </c>
      <c r="E23" s="24" t="s">
        <v>46</v>
      </c>
      <c r="F23" s="22">
        <v>6</v>
      </c>
      <c r="G23" s="22">
        <v>1</v>
      </c>
      <c r="H23" s="22">
        <v>6</v>
      </c>
      <c r="I23" s="22">
        <v>1</v>
      </c>
      <c r="J23" s="14">
        <v>51500</v>
      </c>
      <c r="K23" s="15">
        <v>309000</v>
      </c>
      <c r="L23" s="23"/>
      <c r="M23" s="18"/>
    </row>
    <row r="24" spans="1:13">
      <c r="A24" s="18">
        <v>20</v>
      </c>
      <c r="B24" s="19"/>
      <c r="C24" s="10"/>
      <c r="D24" s="24" t="s">
        <v>45</v>
      </c>
      <c r="E24" s="24" t="s">
        <v>46</v>
      </c>
      <c r="F24" s="22">
        <v>4</v>
      </c>
      <c r="G24" s="22">
        <v>1</v>
      </c>
      <c r="H24" s="22">
        <v>4</v>
      </c>
      <c r="I24" s="22">
        <v>11</v>
      </c>
      <c r="J24" s="14">
        <v>51500</v>
      </c>
      <c r="K24" s="15">
        <v>206000</v>
      </c>
      <c r="L24" s="23"/>
      <c r="M24" s="18"/>
    </row>
    <row r="25" spans="1:13">
      <c r="A25" s="18">
        <v>21</v>
      </c>
      <c r="B25" s="19"/>
      <c r="C25" s="10"/>
      <c r="D25" s="24" t="s">
        <v>47</v>
      </c>
      <c r="E25" s="24" t="s">
        <v>42</v>
      </c>
      <c r="F25" s="22">
        <v>5</v>
      </c>
      <c r="G25" s="22" t="s">
        <v>48</v>
      </c>
      <c r="H25" s="22">
        <v>4</v>
      </c>
      <c r="I25" s="22">
        <v>1</v>
      </c>
      <c r="J25" s="14">
        <v>51500</v>
      </c>
      <c r="K25" s="15">
        <v>206000</v>
      </c>
      <c r="L25" s="23"/>
      <c r="M25" s="18" t="s">
        <v>15</v>
      </c>
    </row>
    <row r="26" spans="1:13">
      <c r="A26" s="18">
        <v>22</v>
      </c>
      <c r="B26" s="19"/>
      <c r="C26" s="10"/>
      <c r="D26" s="24"/>
      <c r="E26" s="24"/>
      <c r="F26" s="22"/>
      <c r="G26" s="22"/>
      <c r="H26" s="22"/>
      <c r="I26" s="22"/>
      <c r="J26" s="14"/>
      <c r="K26" s="15"/>
      <c r="L26" s="23"/>
      <c r="M26" s="18"/>
    </row>
    <row r="27" spans="1:13">
      <c r="A27" s="18">
        <v>23</v>
      </c>
      <c r="B27" s="19"/>
      <c r="C27" s="10"/>
      <c r="D27" s="24"/>
      <c r="E27" s="24"/>
      <c r="F27" s="22"/>
      <c r="G27" s="22"/>
      <c r="H27" s="22"/>
      <c r="I27" s="22"/>
      <c r="J27" s="14"/>
      <c r="K27" s="15"/>
      <c r="L27" s="23"/>
      <c r="M27" s="18"/>
    </row>
    <row r="28" spans="1:13">
      <c r="A28" s="18">
        <v>24</v>
      </c>
      <c r="B28" s="19"/>
      <c r="C28" s="10"/>
      <c r="D28" s="24"/>
      <c r="E28" s="24"/>
      <c r="F28" s="22"/>
      <c r="G28" s="22"/>
      <c r="H28" s="22"/>
      <c r="I28" s="22"/>
      <c r="J28" s="14"/>
      <c r="K28" s="15"/>
      <c r="L28" s="23"/>
      <c r="M28" s="18"/>
    </row>
    <row r="29" spans="1:13">
      <c r="A29" s="18">
        <v>25</v>
      </c>
      <c r="B29" s="19"/>
      <c r="C29" s="10"/>
      <c r="D29" s="24"/>
      <c r="E29" s="24"/>
      <c r="F29" s="22"/>
      <c r="G29" s="22"/>
      <c r="H29" s="22"/>
      <c r="I29" s="22"/>
      <c r="J29" s="14"/>
      <c r="K29" s="15">
        <f t="shared" si="0"/>
        <v>0</v>
      </c>
      <c r="L29" s="23"/>
      <c r="M29" s="18"/>
    </row>
    <row r="30" spans="1:13">
      <c r="A30" s="18">
        <v>2</v>
      </c>
      <c r="B30" s="57" t="s">
        <v>24</v>
      </c>
      <c r="C30" s="10"/>
      <c r="D30" s="24" t="s">
        <v>51</v>
      </c>
      <c r="E30" s="24" t="s">
        <v>16</v>
      </c>
      <c r="F30" s="22"/>
      <c r="G30" s="22"/>
      <c r="H30" s="22">
        <v>20</v>
      </c>
      <c r="I30" s="22"/>
      <c r="J30" s="14">
        <v>100000</v>
      </c>
      <c r="K30" s="15">
        <f>H30*J30</f>
        <v>2000000</v>
      </c>
      <c r="L30" s="23"/>
      <c r="M30" s="18" t="s">
        <v>52</v>
      </c>
    </row>
    <row r="31" spans="1:13">
      <c r="A31" s="19"/>
      <c r="B31" s="19"/>
      <c r="C31" s="19"/>
      <c r="D31" s="26"/>
      <c r="E31" s="26"/>
      <c r="F31" s="27"/>
      <c r="G31" s="27"/>
      <c r="H31" s="27"/>
      <c r="I31" s="28"/>
      <c r="J31" s="14"/>
      <c r="K31" s="15">
        <f t="shared" si="0"/>
        <v>0</v>
      </c>
      <c r="L31" s="23"/>
      <c r="M31" s="19"/>
    </row>
    <row r="32" spans="1:13">
      <c r="A32" s="19"/>
      <c r="B32" s="19"/>
      <c r="C32" s="19"/>
      <c r="D32" s="26"/>
      <c r="E32" s="26"/>
      <c r="F32" s="27"/>
      <c r="G32" s="27"/>
      <c r="H32" s="27"/>
      <c r="I32" s="28"/>
      <c r="J32" s="29"/>
      <c r="K32" s="15">
        <f t="shared" si="0"/>
        <v>0</v>
      </c>
      <c r="L32" s="23"/>
      <c r="M32" s="19"/>
    </row>
    <row r="33" spans="1:13">
      <c r="A33" s="19"/>
      <c r="B33" s="19"/>
      <c r="C33" s="19"/>
      <c r="D33" s="19"/>
      <c r="E33" s="19"/>
      <c r="F33" s="19"/>
      <c r="G33" s="19"/>
      <c r="H33" s="19"/>
      <c r="I33" s="19"/>
      <c r="J33" s="30"/>
      <c r="K33" s="30"/>
      <c r="L33" s="23"/>
      <c r="M33" s="19"/>
    </row>
    <row r="34" spans="1:13" ht="15.75" thickBot="1">
      <c r="A34" s="19"/>
      <c r="B34" s="19"/>
      <c r="C34" s="19"/>
      <c r="D34" s="19"/>
      <c r="E34" s="19"/>
      <c r="F34" s="74" t="s">
        <v>17</v>
      </c>
      <c r="G34" s="75"/>
      <c r="H34" s="75"/>
      <c r="I34" s="75"/>
      <c r="J34" s="75"/>
      <c r="K34" s="76"/>
      <c r="L34" s="31">
        <f>SUM(K4:K33)</f>
        <v>6439400</v>
      </c>
    </row>
    <row r="35" spans="1:13">
      <c r="A35" s="32">
        <v>3</v>
      </c>
      <c r="B35" s="33" t="s">
        <v>18</v>
      </c>
      <c r="C35" s="34"/>
      <c r="D35" s="35"/>
      <c r="E35" s="35"/>
      <c r="F35" s="35"/>
      <c r="G35" s="35"/>
      <c r="H35" s="35"/>
      <c r="I35" s="35" t="s">
        <v>53</v>
      </c>
      <c r="J35" s="35"/>
      <c r="K35" s="36"/>
      <c r="L35" s="37">
        <v>1500000</v>
      </c>
      <c r="M35" s="38"/>
    </row>
    <row r="36" spans="1:13">
      <c r="A36" s="32"/>
      <c r="B36" s="58" t="s">
        <v>25</v>
      </c>
      <c r="C36" s="59"/>
      <c r="D36" s="60"/>
      <c r="E36" s="60"/>
      <c r="F36" s="61"/>
      <c r="G36" s="62"/>
      <c r="H36" s="62"/>
      <c r="I36" s="62" t="s">
        <v>54</v>
      </c>
      <c r="J36" s="62"/>
      <c r="K36" s="63"/>
      <c r="L36" s="64">
        <v>975000</v>
      </c>
      <c r="M36" s="38"/>
    </row>
    <row r="37" spans="1:13" ht="15.75" thickBot="1">
      <c r="A37" s="19"/>
      <c r="B37" s="39"/>
      <c r="C37" s="40"/>
      <c r="D37" s="41"/>
      <c r="E37" s="41"/>
      <c r="F37" s="77" t="s">
        <v>17</v>
      </c>
      <c r="G37" s="78"/>
      <c r="H37" s="78"/>
      <c r="I37" s="78"/>
      <c r="J37" s="78"/>
      <c r="K37" s="79"/>
      <c r="L37" s="42">
        <f>L35+L36</f>
        <v>2475000</v>
      </c>
      <c r="M37" s="38"/>
    </row>
    <row r="38" spans="1:13">
      <c r="A38" s="19"/>
      <c r="B38" s="43"/>
      <c r="C38" s="34"/>
      <c r="D38" s="35"/>
      <c r="E38" s="35"/>
      <c r="F38" s="35"/>
      <c r="G38" s="35"/>
      <c r="H38" s="35"/>
      <c r="I38" s="35"/>
      <c r="J38" s="36"/>
      <c r="K38" s="36"/>
      <c r="L38" s="37"/>
      <c r="M38" s="38"/>
    </row>
    <row r="39" spans="1:13" ht="15.75" thickBot="1">
      <c r="A39" s="19"/>
      <c r="B39" s="44"/>
      <c r="C39" s="45"/>
      <c r="D39" s="44"/>
      <c r="E39" s="44"/>
      <c r="F39" s="80" t="s">
        <v>17</v>
      </c>
      <c r="G39" s="81"/>
      <c r="H39" s="81"/>
      <c r="I39" s="81"/>
      <c r="J39" s="81"/>
      <c r="K39" s="82"/>
      <c r="L39" s="46"/>
      <c r="M39" s="19"/>
    </row>
    <row r="40" spans="1:13" ht="15.75" thickBot="1">
      <c r="A40" s="19"/>
      <c r="B40" s="44"/>
      <c r="C40" s="44"/>
      <c r="D40" s="44"/>
      <c r="E40" s="44"/>
      <c r="F40" s="83" t="s">
        <v>17</v>
      </c>
      <c r="G40" s="84"/>
      <c r="H40" s="84"/>
      <c r="I40" s="84"/>
      <c r="J40" s="84"/>
      <c r="K40" s="85"/>
      <c r="L40" s="48" t="e">
        <f>#REF!</f>
        <v>#REF!</v>
      </c>
      <c r="M40" s="19"/>
    </row>
    <row r="41" spans="1:13">
      <c r="A41" s="19"/>
      <c r="B41" s="32"/>
      <c r="C41" s="32"/>
      <c r="D41" s="32"/>
      <c r="E41" s="32"/>
      <c r="F41" s="32"/>
      <c r="G41" s="32"/>
      <c r="H41" s="47"/>
      <c r="I41" s="66" t="s">
        <v>19</v>
      </c>
      <c r="J41" s="67"/>
      <c r="K41" s="68"/>
      <c r="L41" s="72">
        <f>L34+L37+L39</f>
        <v>8914400</v>
      </c>
      <c r="M41" s="19"/>
    </row>
    <row r="42" spans="1:13">
      <c r="A42" s="19"/>
      <c r="B42" s="19"/>
      <c r="C42" s="19"/>
      <c r="D42" s="19"/>
      <c r="E42" s="19"/>
      <c r="F42" s="19"/>
      <c r="G42" s="19"/>
      <c r="H42" s="49"/>
      <c r="I42" s="69"/>
      <c r="J42" s="70"/>
      <c r="K42" s="71"/>
      <c r="L42" s="73"/>
      <c r="M42" s="19"/>
    </row>
  </sheetData>
  <mergeCells count="18">
    <mergeCell ref="M2:M3"/>
    <mergeCell ref="A2:A3"/>
    <mergeCell ref="B2:B3"/>
    <mergeCell ref="C2:C3"/>
    <mergeCell ref="D2:D3"/>
    <mergeCell ref="E2:E3"/>
    <mergeCell ref="F2:G2"/>
    <mergeCell ref="H2:H3"/>
    <mergeCell ref="I2:I3"/>
    <mergeCell ref="J2:J3"/>
    <mergeCell ref="K2:K3"/>
    <mergeCell ref="L2:L3"/>
    <mergeCell ref="I41:K42"/>
    <mergeCell ref="L41:L42"/>
    <mergeCell ref="F34:K34"/>
    <mergeCell ref="F37:K37"/>
    <mergeCell ref="F39:K39"/>
    <mergeCell ref="F40:K4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2021-01-24T17:45:58Z</dcterms:modified>
</cp:coreProperties>
</file>