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440" windowHeight="7305"/>
  </bookViews>
  <sheets>
    <sheet name="AKTIFITAS PROMOSI FEB 2021 BTM" sheetId="3" r:id="rId1"/>
  </sheets>
  <calcPr calcId="124519"/>
</workbook>
</file>

<file path=xl/calcChain.xml><?xml version="1.0" encoding="utf-8"?>
<calcChain xmlns="http://schemas.openxmlformats.org/spreadsheetml/2006/main">
  <c r="J25" i="3"/>
  <c r="J4"/>
  <c r="J23"/>
  <c r="J24"/>
  <c r="J26"/>
  <c r="J27"/>
  <c r="J28"/>
  <c r="J29"/>
  <c r="J30"/>
  <c r="J22"/>
  <c r="J15"/>
  <c r="J14"/>
  <c r="J13"/>
  <c r="J12"/>
  <c r="J11"/>
  <c r="J10"/>
  <c r="J9"/>
  <c r="J8"/>
  <c r="J16"/>
  <c r="J17"/>
  <c r="J18"/>
  <c r="J19"/>
  <c r="J20"/>
  <c r="J21"/>
  <c r="J5"/>
  <c r="J6"/>
  <c r="J7"/>
  <c r="G32" l="1"/>
  <c r="F32" l="1"/>
  <c r="H32" l="1"/>
  <c r="I32"/>
  <c r="K42" l="1"/>
  <c r="K35"/>
  <c r="J32" l="1"/>
  <c r="K33" s="1"/>
  <c r="K43" l="1"/>
</calcChain>
</file>

<file path=xl/sharedStrings.xml><?xml version="1.0" encoding="utf-8"?>
<sst xmlns="http://schemas.openxmlformats.org/spreadsheetml/2006/main" count="126" uniqueCount="65">
  <si>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</si>
  <si>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</si>
  <si>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</si>
  <si>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</si>
  <si>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</si>
  <si>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</si>
  <si>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</si>
  <si>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</si>
  <si>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</si>
  <si>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</si>
  <si>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</si>
  <si>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</si>
  <si>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</si>
  <si>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</si>
  <si>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</si>
  <si>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</si>
  <si>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</si>
  <si>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</si>
  <si>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</si>
  <si>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</si>
  <si>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</si>
  <si>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</si>
  <si>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</si>
  <si>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</si>
  <si>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</si>
  <si>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</si>
  <si>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</si>
  <si>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</si>
  <si>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</si>
  <si>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</si>
  <si>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</si>
  <si>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</si>
  <si>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</si>
  <si>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</si>
  <si>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</si>
  <si>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</si>
  <si>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</si>
  <si>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</si>
  <si>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0.38</t>
  </si>
  <si>
    <t>TOKO UNI LIN BLOK C - 12 B</t>
  </si>
  <si>
    <t>3.20</t>
  </si>
  <si>
    <t>DEPAN TOKO</t>
  </si>
  <si>
    <t>SAMPING TOKO</t>
  </si>
  <si>
    <t>23</t>
  </si>
  <si>
    <t>24</t>
  </si>
  <si>
    <t>25</t>
  </si>
  <si>
    <t>26</t>
  </si>
  <si>
    <t>27</t>
  </si>
  <si>
    <t>28</t>
  </si>
  <si>
    <t>RINCIAN AKTIFITAS PROMOSI DAN KEBUTUHAN BIAYA LPAP JANUARI 2021</t>
  </si>
  <si>
    <t>PASAR BARU BIDA AYU BTC</t>
  </si>
  <si>
    <t>KIOS SITEPU</t>
  </si>
  <si>
    <t>KIOS NANDA BUMBU</t>
  </si>
  <si>
    <t>KIOS BUDE JAMU</t>
  </si>
  <si>
    <t>KIOS AWAI KANA</t>
  </si>
  <si>
    <t>KIOS MAK ITAM</t>
  </si>
  <si>
    <t>KIOS BAKARA</t>
  </si>
  <si>
    <t>KIOS WILLY (MAK GAEK)</t>
  </si>
  <si>
    <t>LAPAK TRI SAYUR MAYUR</t>
  </si>
  <si>
    <t>LAPAK SAYUR AZKHA</t>
  </si>
  <si>
    <t>0.50</t>
  </si>
  <si>
    <t>KIOS 3 PUTRA</t>
  </si>
  <si>
    <t>DEPAN TOKO / GANTUNG</t>
  </si>
  <si>
    <t>SAMPING TOKO /GANTUNG</t>
  </si>
  <si>
    <t>2.08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</si>
</sst>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0" fontId="20" fillId="22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41" fontId="19" fillId="0" borderId="19" xfId="46" applyFont="1" applyFill="1" applyBorder="1" applyAlignment="1">
      <alignment horizontal="center"/>
    </xf>
    <xf numFmtId="41" fontId="20" fillId="0" borderId="19" xfId="46" applyFont="1" applyBorder="1"/>
    <xf numFmtId="0" fontId="19" fillId="0" borderId="10" xfId="44" quotePrefix="1" applyFont="1" applyFill="1" applyBorder="1" applyAlignment="1">
      <alignment horizontal="center"/>
    </xf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20" fillId="0" borderId="19" xfId="0" applyFont="1" applyFill="1" applyBorder="1"/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19" fillId="18" borderId="10" xfId="0" applyFont="1" applyFill="1" applyBorder="1"/>
    <xf numFmtId="0" fontId="20" fillId="18" borderId="10" xfId="0" applyFont="1" applyFill="1" applyBorder="1"/>
    <xf numFmtId="0" fontId="20" fillId="18" borderId="10" xfId="45" applyFont="1" applyFill="1" applyBorder="1"/>
    <xf numFmtId="41" fontId="20" fillId="0" borderId="19" xfId="46" applyFont="1" applyBorder="1" applyAlignment="1">
      <alignment horizontal="right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F28" sqref="F28"/>
    </sheetView>
  </sheetViews>
  <sheetFormatPr defaultRowHeight="12.75"/>
  <cols>
    <col min="1" max="1" width="4.5703125" style="6" customWidth="1"/>
    <col min="2" max="2" width="16.85546875" style="6" customWidth="1"/>
    <col min="3" max="3" width="9.7109375" style="6" customWidth="1"/>
    <col min="4" max="4" width="28.85546875" style="6" bestFit="1" customWidth="1"/>
    <col min="5" max="5" width="23.140625" style="6" bestFit="1" customWidth="1"/>
    <col min="6" max="6" width="10.85546875" style="6" customWidth="1"/>
    <col min="7" max="7" width="10.42578125" style="6" customWidth="1"/>
    <col min="8" max="8" width="7.7109375" style="6" customWidth="1"/>
    <col min="9" max="9" width="10.140625" style="6" customWidth="1"/>
    <col min="10" max="10" width="13.5703125" style="7" bestFit="1" customWidth="1"/>
    <col min="11" max="11" width="12.28515625" style="8" bestFit="1" customWidth="1"/>
    <col min="12" max="12" width="27.140625" style="6" bestFit="1" customWidth="1"/>
    <col min="13" max="16384" width="9.140625" style="6"/>
  </cols>
  <sheetData>
    <row r="1" spans="1:12" s="53" customFormat="1" ht="16.5" thickBot="1">
      <c r="A1" s="51" t="s">
        <v>49</v>
      </c>
      <c r="B1" s="52"/>
      <c r="C1" s="51"/>
      <c r="D1" s="52"/>
      <c r="J1" s="54"/>
      <c r="K1" s="55"/>
    </row>
    <row r="2" spans="1:12">
      <c r="A2" s="113" t="s">
        <v>2</v>
      </c>
      <c r="B2" s="111" t="s">
        <v>0</v>
      </c>
      <c r="C2" s="111" t="s">
        <v>3</v>
      </c>
      <c r="D2" s="111" t="s">
        <v>4</v>
      </c>
      <c r="E2" s="111" t="s">
        <v>13</v>
      </c>
      <c r="F2" s="109" t="s">
        <v>6</v>
      </c>
      <c r="G2" s="110"/>
      <c r="H2" s="111" t="s">
        <v>5</v>
      </c>
      <c r="I2" s="98" t="s">
        <v>15</v>
      </c>
      <c r="J2" s="100" t="s">
        <v>7</v>
      </c>
      <c r="K2" s="102" t="s">
        <v>10</v>
      </c>
      <c r="L2" s="104" t="s">
        <v>1</v>
      </c>
    </row>
    <row r="3" spans="1:12" ht="13.5" thickBot="1">
      <c r="A3" s="114"/>
      <c r="B3" s="112"/>
      <c r="C3" s="112"/>
      <c r="D3" s="112"/>
      <c r="E3" s="112"/>
      <c r="F3" s="9" t="s">
        <v>8</v>
      </c>
      <c r="G3" s="9" t="s">
        <v>9</v>
      </c>
      <c r="H3" s="112"/>
      <c r="I3" s="99"/>
      <c r="J3" s="101"/>
      <c r="K3" s="103"/>
      <c r="L3" s="105"/>
    </row>
    <row r="4" spans="1:12" ht="13.5" thickBot="1">
      <c r="A4" s="61" t="s">
        <v>16</v>
      </c>
      <c r="B4" s="2" t="s">
        <v>12</v>
      </c>
      <c r="C4" s="3"/>
      <c r="D4" s="73" t="s">
        <v>39</v>
      </c>
      <c r="E4" s="57" t="s">
        <v>50</v>
      </c>
      <c r="F4" s="60" t="s">
        <v>40</v>
      </c>
      <c r="G4" s="1">
        <v>0.38</v>
      </c>
      <c r="H4" s="1">
        <v>1</v>
      </c>
      <c r="I4" s="58">
        <v>30000</v>
      </c>
      <c r="J4" s="59">
        <f>F4*G4*H4*I4</f>
        <v>36480.000000000007</v>
      </c>
      <c r="K4" s="11"/>
      <c r="L4" s="69" t="s">
        <v>41</v>
      </c>
    </row>
    <row r="5" spans="1:12" ht="13.5" thickBot="1">
      <c r="A5" s="61" t="s">
        <v>17</v>
      </c>
      <c r="B5" s="13"/>
      <c r="C5" s="3"/>
      <c r="D5" s="73" t="s">
        <v>39</v>
      </c>
      <c r="E5" s="57" t="s">
        <v>50</v>
      </c>
      <c r="F5" s="1">
        <v>3.65</v>
      </c>
      <c r="G5" s="1">
        <v>0.38</v>
      </c>
      <c r="H5" s="1">
        <v>1</v>
      </c>
      <c r="I5" s="58">
        <v>30000</v>
      </c>
      <c r="J5" s="59">
        <f t="shared" ref="J5:J21" si="0">F5*G5*H5*I5</f>
        <v>41610</v>
      </c>
      <c r="K5" s="14"/>
      <c r="L5" s="12" t="s">
        <v>42</v>
      </c>
    </row>
    <row r="6" spans="1:12" ht="13.5" thickBot="1">
      <c r="A6" s="61" t="s">
        <v>18</v>
      </c>
      <c r="B6" s="13"/>
      <c r="C6" s="3"/>
      <c r="D6" s="74" t="s">
        <v>51</v>
      </c>
      <c r="E6" s="13" t="s">
        <v>50</v>
      </c>
      <c r="F6" s="66">
        <v>3.65</v>
      </c>
      <c r="G6" s="68">
        <v>0.38</v>
      </c>
      <c r="H6" s="66">
        <v>1</v>
      </c>
      <c r="I6" s="58">
        <v>30000</v>
      </c>
      <c r="J6" s="59">
        <f t="shared" si="0"/>
        <v>41610</v>
      </c>
      <c r="K6" s="14"/>
      <c r="L6" s="12" t="s">
        <v>41</v>
      </c>
    </row>
    <row r="7" spans="1:12" ht="13.5" thickBot="1">
      <c r="A7" s="61" t="s">
        <v>19</v>
      </c>
      <c r="B7" s="13"/>
      <c r="C7" s="3"/>
      <c r="D7" s="74" t="s">
        <v>52</v>
      </c>
      <c r="E7" s="13" t="s">
        <v>50</v>
      </c>
      <c r="F7" s="66">
        <v>2</v>
      </c>
      <c r="G7" s="66">
        <v>1</v>
      </c>
      <c r="H7" s="66">
        <v>1</v>
      </c>
      <c r="I7" s="58">
        <v>35000</v>
      </c>
      <c r="J7" s="59">
        <f t="shared" si="0"/>
        <v>70000</v>
      </c>
      <c r="K7" s="14"/>
      <c r="L7" s="12" t="s">
        <v>62</v>
      </c>
    </row>
    <row r="8" spans="1:12" ht="13.5" thickBot="1">
      <c r="A8" s="61" t="s">
        <v>20</v>
      </c>
      <c r="B8" s="13"/>
      <c r="C8" s="3"/>
      <c r="D8" s="74" t="s">
        <v>52</v>
      </c>
      <c r="E8" s="13" t="s">
        <v>50</v>
      </c>
      <c r="F8" s="66">
        <v>2</v>
      </c>
      <c r="G8" s="68">
        <v>1</v>
      </c>
      <c r="H8" s="66">
        <v>1</v>
      </c>
      <c r="I8" s="58">
        <v>35000</v>
      </c>
      <c r="J8" s="59">
        <f t="shared" ref="J8:J15" si="1">F8*G8*H8*I8</f>
        <v>70000</v>
      </c>
      <c r="K8" s="14"/>
      <c r="L8" s="12" t="s">
        <v>63</v>
      </c>
    </row>
    <row r="9" spans="1:12" ht="13.5" thickBot="1">
      <c r="A9" s="61" t="s">
        <v>21</v>
      </c>
      <c r="B9" s="13"/>
      <c r="C9" s="3"/>
      <c r="D9" s="73" t="s">
        <v>53</v>
      </c>
      <c r="E9" s="57" t="s">
        <v>50</v>
      </c>
      <c r="F9" s="1">
        <v>3.65</v>
      </c>
      <c r="G9" s="60">
        <v>0.38</v>
      </c>
      <c r="H9" s="1">
        <v>1</v>
      </c>
      <c r="I9" s="58">
        <v>30000</v>
      </c>
      <c r="J9" s="59">
        <f t="shared" si="1"/>
        <v>41610</v>
      </c>
      <c r="K9" s="14"/>
      <c r="L9" s="12" t="s">
        <v>42</v>
      </c>
    </row>
    <row r="10" spans="1:12" ht="13.5" thickBot="1">
      <c r="A10" s="61" t="s">
        <v>22</v>
      </c>
      <c r="B10" s="13"/>
      <c r="C10" s="3"/>
      <c r="D10" s="73" t="s">
        <v>53</v>
      </c>
      <c r="E10" s="56" t="s">
        <v>50</v>
      </c>
      <c r="F10" s="70" t="s">
        <v>40</v>
      </c>
      <c r="G10" s="70">
        <v>0.38</v>
      </c>
      <c r="H10" s="1">
        <v>1</v>
      </c>
      <c r="I10" s="58">
        <v>30000</v>
      </c>
      <c r="J10" s="59">
        <f t="shared" si="1"/>
        <v>36480.000000000007</v>
      </c>
      <c r="K10" s="14"/>
      <c r="L10" s="12" t="s">
        <v>41</v>
      </c>
    </row>
    <row r="11" spans="1:12" ht="13.5" thickBot="1">
      <c r="A11" s="61" t="s">
        <v>23</v>
      </c>
      <c r="B11" s="13"/>
      <c r="C11" s="3"/>
      <c r="D11" s="75" t="s">
        <v>54</v>
      </c>
      <c r="E11" s="56" t="s">
        <v>50</v>
      </c>
      <c r="F11" s="1">
        <v>3.65</v>
      </c>
      <c r="G11" s="60">
        <v>0.38</v>
      </c>
      <c r="H11" s="1">
        <v>1</v>
      </c>
      <c r="I11" s="58">
        <v>30000</v>
      </c>
      <c r="J11" s="59">
        <f t="shared" si="1"/>
        <v>41610</v>
      </c>
      <c r="K11" s="14"/>
      <c r="L11" s="12" t="s">
        <v>42</v>
      </c>
    </row>
    <row r="12" spans="1:12" ht="13.5" thickBot="1">
      <c r="A12" s="61" t="s">
        <v>24</v>
      </c>
      <c r="B12" s="13"/>
      <c r="C12" s="3"/>
      <c r="D12" s="75" t="s">
        <v>54</v>
      </c>
      <c r="E12" s="56" t="s">
        <v>50</v>
      </c>
      <c r="F12" s="60" t="s">
        <v>40</v>
      </c>
      <c r="G12" s="60">
        <v>0.38</v>
      </c>
      <c r="H12" s="1">
        <v>1</v>
      </c>
      <c r="I12" s="58">
        <v>30000</v>
      </c>
      <c r="J12" s="59">
        <f t="shared" si="1"/>
        <v>36480.000000000007</v>
      </c>
      <c r="K12" s="14"/>
      <c r="L12" s="12" t="s">
        <v>41</v>
      </c>
    </row>
    <row r="13" spans="1:12" ht="15" customHeight="1" thickBot="1">
      <c r="A13" s="61" t="s">
        <v>25</v>
      </c>
      <c r="B13" s="13"/>
      <c r="C13" s="3"/>
      <c r="D13" s="73" t="s">
        <v>55</v>
      </c>
      <c r="E13" s="57" t="s">
        <v>50</v>
      </c>
      <c r="F13" s="1">
        <v>3.65</v>
      </c>
      <c r="G13" s="60">
        <v>0.38</v>
      </c>
      <c r="H13" s="1">
        <v>1</v>
      </c>
      <c r="I13" s="58">
        <v>30000</v>
      </c>
      <c r="J13" s="59">
        <f t="shared" si="1"/>
        <v>41610</v>
      </c>
      <c r="K13" s="14"/>
      <c r="L13" s="12" t="s">
        <v>41</v>
      </c>
    </row>
    <row r="14" spans="1:12" ht="13.5" thickBot="1">
      <c r="A14" s="61" t="s">
        <v>26</v>
      </c>
      <c r="B14" s="13"/>
      <c r="C14" s="3"/>
      <c r="D14" s="73" t="s">
        <v>55</v>
      </c>
      <c r="E14" s="57" t="s">
        <v>50</v>
      </c>
      <c r="F14" s="60" t="s">
        <v>40</v>
      </c>
      <c r="G14" s="1">
        <v>0.38</v>
      </c>
      <c r="H14" s="1">
        <v>1</v>
      </c>
      <c r="I14" s="58">
        <v>30000</v>
      </c>
      <c r="J14" s="59">
        <f t="shared" si="1"/>
        <v>36480.000000000007</v>
      </c>
      <c r="K14" s="14"/>
      <c r="L14" s="12" t="s">
        <v>42</v>
      </c>
    </row>
    <row r="15" spans="1:12" ht="13.5" thickBot="1">
      <c r="A15" s="61" t="s">
        <v>27</v>
      </c>
      <c r="B15" s="13"/>
      <c r="C15" s="3"/>
      <c r="D15" s="74" t="s">
        <v>55</v>
      </c>
      <c r="E15" s="13" t="s">
        <v>50</v>
      </c>
      <c r="F15" s="66">
        <v>3.35</v>
      </c>
      <c r="G15" s="68">
        <v>0.38</v>
      </c>
      <c r="H15" s="66">
        <v>1</v>
      </c>
      <c r="I15" s="58">
        <v>30000</v>
      </c>
      <c r="J15" s="59">
        <f t="shared" si="1"/>
        <v>38190.000000000007</v>
      </c>
      <c r="K15" s="14"/>
      <c r="L15" s="12" t="s">
        <v>42</v>
      </c>
    </row>
    <row r="16" spans="1:12" ht="13.5" thickBot="1">
      <c r="A16" s="61" t="s">
        <v>28</v>
      </c>
      <c r="B16" s="13"/>
      <c r="C16" s="3"/>
      <c r="D16" s="74" t="s">
        <v>56</v>
      </c>
      <c r="E16" s="13" t="s">
        <v>50</v>
      </c>
      <c r="F16" s="66">
        <v>3.65</v>
      </c>
      <c r="G16" s="68">
        <v>0.38</v>
      </c>
      <c r="H16" s="66">
        <v>1</v>
      </c>
      <c r="I16" s="58">
        <v>30000</v>
      </c>
      <c r="J16" s="59">
        <f t="shared" si="0"/>
        <v>41610</v>
      </c>
      <c r="K16" s="67"/>
      <c r="L16" s="13" t="s">
        <v>42</v>
      </c>
    </row>
    <row r="17" spans="1:12" ht="13.5" thickBot="1">
      <c r="A17" s="61" t="s">
        <v>29</v>
      </c>
      <c r="B17" s="13"/>
      <c r="C17" s="13"/>
      <c r="D17" s="74" t="s">
        <v>56</v>
      </c>
      <c r="E17" s="13" t="s">
        <v>50</v>
      </c>
      <c r="F17" s="68" t="s">
        <v>40</v>
      </c>
      <c r="G17" s="68">
        <v>0.38</v>
      </c>
      <c r="H17" s="66">
        <v>1</v>
      </c>
      <c r="I17" s="58">
        <v>30000</v>
      </c>
      <c r="J17" s="59">
        <f t="shared" si="0"/>
        <v>36480.000000000007</v>
      </c>
      <c r="K17" s="67"/>
      <c r="L17" s="13" t="s">
        <v>41</v>
      </c>
    </row>
    <row r="18" spans="1:12" ht="13.5" thickBot="1">
      <c r="A18" s="61" t="s">
        <v>30</v>
      </c>
      <c r="B18" s="13"/>
      <c r="C18" s="13"/>
      <c r="D18" s="74" t="s">
        <v>57</v>
      </c>
      <c r="E18" s="13" t="s">
        <v>50</v>
      </c>
      <c r="F18" s="66">
        <v>3.65</v>
      </c>
      <c r="G18" s="68">
        <v>0.38</v>
      </c>
      <c r="H18" s="66">
        <v>1</v>
      </c>
      <c r="I18" s="58">
        <v>30000</v>
      </c>
      <c r="J18" s="59">
        <f t="shared" si="0"/>
        <v>41610</v>
      </c>
      <c r="K18" s="67"/>
      <c r="L18" s="13" t="s">
        <v>41</v>
      </c>
    </row>
    <row r="19" spans="1:12" ht="13.5" thickBot="1">
      <c r="A19" s="61" t="s">
        <v>31</v>
      </c>
      <c r="B19" s="13"/>
      <c r="C19" s="13"/>
      <c r="D19" s="74" t="s">
        <v>57</v>
      </c>
      <c r="E19" s="57" t="s">
        <v>50</v>
      </c>
      <c r="F19" s="60" t="s">
        <v>40</v>
      </c>
      <c r="G19" s="60" t="s">
        <v>38</v>
      </c>
      <c r="H19" s="1">
        <v>1</v>
      </c>
      <c r="I19" s="58">
        <v>30000</v>
      </c>
      <c r="J19" s="59">
        <f t="shared" si="0"/>
        <v>36480.000000000007</v>
      </c>
      <c r="K19" s="67"/>
      <c r="L19" s="13" t="s">
        <v>42</v>
      </c>
    </row>
    <row r="20" spans="1:12" ht="13.5" thickBot="1">
      <c r="A20" s="61" t="s">
        <v>32</v>
      </c>
      <c r="B20" s="13"/>
      <c r="C20" s="13"/>
      <c r="D20" s="74" t="s">
        <v>58</v>
      </c>
      <c r="E20" s="13" t="s">
        <v>50</v>
      </c>
      <c r="F20" s="68" t="s">
        <v>64</v>
      </c>
      <c r="G20" s="68" t="s">
        <v>60</v>
      </c>
      <c r="H20" s="66">
        <v>1</v>
      </c>
      <c r="I20" s="58">
        <v>35000</v>
      </c>
      <c r="J20" s="59">
        <f t="shared" si="0"/>
        <v>36400</v>
      </c>
      <c r="K20" s="67"/>
      <c r="L20" s="12" t="s">
        <v>41</v>
      </c>
    </row>
    <row r="21" spans="1:12" ht="13.5" thickBot="1">
      <c r="A21" s="61" t="s">
        <v>33</v>
      </c>
      <c r="B21" s="13"/>
      <c r="C21" s="13"/>
      <c r="D21" s="74" t="s">
        <v>58</v>
      </c>
      <c r="E21" s="13" t="s">
        <v>50</v>
      </c>
      <c r="F21" s="68">
        <v>3.11</v>
      </c>
      <c r="G21" s="68">
        <v>0.38</v>
      </c>
      <c r="H21" s="66">
        <v>1</v>
      </c>
      <c r="I21" s="5">
        <v>35000</v>
      </c>
      <c r="J21" s="59">
        <f t="shared" si="0"/>
        <v>41363</v>
      </c>
      <c r="K21" s="67"/>
      <c r="L21" s="12" t="s">
        <v>41</v>
      </c>
    </row>
    <row r="22" spans="1:12" ht="13.5" thickBot="1">
      <c r="A22" s="61" t="s">
        <v>34</v>
      </c>
      <c r="B22" s="13"/>
      <c r="C22" s="13"/>
      <c r="D22" s="74" t="s">
        <v>59</v>
      </c>
      <c r="E22" s="13" t="s">
        <v>50</v>
      </c>
      <c r="F22" s="68">
        <v>2.1</v>
      </c>
      <c r="G22" s="68" t="s">
        <v>60</v>
      </c>
      <c r="H22" s="66">
        <v>1</v>
      </c>
      <c r="I22" s="5">
        <v>35000</v>
      </c>
      <c r="J22" s="59">
        <f>F22*G22*H22*I22</f>
        <v>36750</v>
      </c>
      <c r="K22" s="67"/>
      <c r="L22" s="12" t="s">
        <v>41</v>
      </c>
    </row>
    <row r="23" spans="1:12" ht="13.5" thickBot="1">
      <c r="A23" s="61" t="s">
        <v>35</v>
      </c>
      <c r="B23" s="13"/>
      <c r="C23" s="13"/>
      <c r="D23" s="74" t="s">
        <v>59</v>
      </c>
      <c r="E23" s="13" t="s">
        <v>50</v>
      </c>
      <c r="F23" s="68" t="s">
        <v>40</v>
      </c>
      <c r="G23" s="68">
        <v>0.38</v>
      </c>
      <c r="H23" s="66">
        <v>1</v>
      </c>
      <c r="I23" s="5">
        <v>30000</v>
      </c>
      <c r="J23" s="59">
        <f t="shared" ref="J23:J30" si="2">F23*G23*H23*I23</f>
        <v>36480.000000000007</v>
      </c>
      <c r="K23" s="67"/>
      <c r="L23" s="12" t="s">
        <v>42</v>
      </c>
    </row>
    <row r="24" spans="1:12" ht="13.5" thickBot="1">
      <c r="A24" s="61" t="s">
        <v>36</v>
      </c>
      <c r="B24" s="13"/>
      <c r="C24" s="13"/>
      <c r="D24" s="74" t="s">
        <v>61</v>
      </c>
      <c r="E24" s="13" t="s">
        <v>50</v>
      </c>
      <c r="F24" s="66">
        <v>3.65</v>
      </c>
      <c r="G24" s="68">
        <v>0.38</v>
      </c>
      <c r="H24" s="66">
        <v>1</v>
      </c>
      <c r="I24" s="5">
        <v>30000</v>
      </c>
      <c r="J24" s="59">
        <f t="shared" si="2"/>
        <v>41610</v>
      </c>
      <c r="K24" s="67"/>
      <c r="L24" s="12" t="s">
        <v>41</v>
      </c>
    </row>
    <row r="25" spans="1:12" ht="13.5" thickBot="1">
      <c r="A25" s="61" t="s">
        <v>37</v>
      </c>
      <c r="B25" s="13"/>
      <c r="C25" s="13"/>
      <c r="D25" s="72" t="s">
        <v>61</v>
      </c>
      <c r="E25" s="13" t="s">
        <v>50</v>
      </c>
      <c r="F25" s="68" t="s">
        <v>40</v>
      </c>
      <c r="G25" s="68">
        <v>0.38</v>
      </c>
      <c r="H25" s="66">
        <v>1</v>
      </c>
      <c r="I25" s="5">
        <v>30000</v>
      </c>
      <c r="J25" s="76">
        <f>F25*G25*H25*I25</f>
        <v>36480.000000000007</v>
      </c>
      <c r="K25" s="67"/>
      <c r="L25" s="12" t="s">
        <v>42</v>
      </c>
    </row>
    <row r="26" spans="1:12" ht="13.5" thickBot="1">
      <c r="A26" s="61" t="s">
        <v>43</v>
      </c>
      <c r="B26" s="13"/>
      <c r="C26" s="13"/>
      <c r="D26" s="13"/>
      <c r="E26" s="13"/>
      <c r="F26" s="66"/>
      <c r="G26" s="68"/>
      <c r="H26" s="66"/>
      <c r="I26" s="5"/>
      <c r="J26" s="59">
        <f t="shared" si="2"/>
        <v>0</v>
      </c>
      <c r="K26" s="67"/>
      <c r="L26" s="12"/>
    </row>
    <row r="27" spans="1:12" ht="13.5" thickBot="1">
      <c r="A27" s="61" t="s">
        <v>44</v>
      </c>
      <c r="B27" s="13"/>
      <c r="C27" s="13"/>
      <c r="D27" s="13"/>
      <c r="E27" s="13"/>
      <c r="F27" s="66"/>
      <c r="G27" s="68"/>
      <c r="H27" s="66"/>
      <c r="I27" s="5"/>
      <c r="J27" s="59">
        <f t="shared" si="2"/>
        <v>0</v>
      </c>
      <c r="K27" s="67"/>
      <c r="L27" s="12"/>
    </row>
    <row r="28" spans="1:12" ht="13.5" thickBot="1">
      <c r="A28" s="61" t="s">
        <v>45</v>
      </c>
      <c r="B28" s="13"/>
      <c r="C28" s="13"/>
      <c r="D28" s="13"/>
      <c r="E28" s="13"/>
      <c r="F28" s="66"/>
      <c r="G28" s="66"/>
      <c r="H28" s="66"/>
      <c r="I28" s="5"/>
      <c r="J28" s="59">
        <f t="shared" si="2"/>
        <v>0</v>
      </c>
      <c r="K28" s="67"/>
      <c r="L28" s="12"/>
    </row>
    <row r="29" spans="1:12" ht="13.5" thickBot="1">
      <c r="A29" s="61" t="s">
        <v>46</v>
      </c>
      <c r="B29" s="13"/>
      <c r="C29" s="13"/>
      <c r="D29" s="13"/>
      <c r="E29" s="13"/>
      <c r="F29" s="66"/>
      <c r="G29" s="66"/>
      <c r="H29" s="16"/>
      <c r="I29" s="5"/>
      <c r="J29" s="59">
        <f t="shared" si="2"/>
        <v>0</v>
      </c>
      <c r="K29" s="67"/>
      <c r="L29" s="13"/>
    </row>
    <row r="30" spans="1:12" ht="13.5" thickBot="1">
      <c r="A30" s="61" t="s">
        <v>47</v>
      </c>
      <c r="B30" s="13"/>
      <c r="C30" s="13"/>
      <c r="D30" s="13"/>
      <c r="E30" s="13"/>
      <c r="F30" s="66"/>
      <c r="G30" s="66"/>
      <c r="H30" s="16"/>
      <c r="I30" s="5"/>
      <c r="J30" s="59">
        <f t="shared" si="2"/>
        <v>0</v>
      </c>
      <c r="K30" s="67"/>
      <c r="L30" s="13"/>
    </row>
    <row r="31" spans="1:12" ht="13.5" thickBot="1">
      <c r="A31" s="61" t="s">
        <v>48</v>
      </c>
      <c r="B31" s="13"/>
      <c r="C31" s="13"/>
      <c r="D31" s="13"/>
      <c r="E31" s="13"/>
      <c r="F31" s="85" t="s">
        <v>11</v>
      </c>
      <c r="G31" s="86"/>
      <c r="H31" s="86"/>
      <c r="I31" s="86"/>
      <c r="J31" s="87"/>
      <c r="K31" s="17"/>
      <c r="L31" s="13"/>
    </row>
    <row r="32" spans="1:12" ht="13.5" thickBot="1">
      <c r="A32" s="71"/>
      <c r="B32" s="63"/>
      <c r="C32" s="19"/>
      <c r="D32" s="20"/>
      <c r="E32" s="20"/>
      <c r="F32" s="20">
        <f>SUM(F4:F31)</f>
        <v>41.76</v>
      </c>
      <c r="G32" s="20">
        <f>SUM(G4:G30)</f>
        <v>8.4600000000000009</v>
      </c>
      <c r="H32" s="65">
        <f>SUM(H4:H31)</f>
        <v>22</v>
      </c>
      <c r="I32" s="62">
        <f>SUM(I4:I31)</f>
        <v>685000</v>
      </c>
      <c r="J32" s="21">
        <f>SUM(J4:J31)</f>
        <v>917423</v>
      </c>
      <c r="K32" s="22"/>
      <c r="L32" s="16"/>
    </row>
    <row r="33" spans="1:12" ht="13.5" thickBot="1">
      <c r="A33" s="71"/>
      <c r="B33" s="64"/>
      <c r="C33" s="23"/>
      <c r="D33" s="24"/>
      <c r="E33" s="24"/>
      <c r="F33" s="88" t="s">
        <v>11</v>
      </c>
      <c r="G33" s="88"/>
      <c r="H33" s="88"/>
      <c r="I33" s="88"/>
      <c r="J33" s="88"/>
      <c r="K33" s="25">
        <f>J32</f>
        <v>917423</v>
      </c>
      <c r="L33" s="16"/>
    </row>
    <row r="34" spans="1:12">
      <c r="A34" s="72"/>
      <c r="B34" s="26"/>
      <c r="C34" s="19"/>
      <c r="D34" s="20"/>
      <c r="E34" s="20"/>
      <c r="F34" s="20"/>
      <c r="G34" s="20"/>
      <c r="H34" s="65"/>
      <c r="I34" s="21"/>
      <c r="J34" s="21"/>
      <c r="K34" s="22"/>
      <c r="L34" s="16"/>
    </row>
    <row r="35" spans="1:12" ht="13.5" thickBot="1">
      <c r="A35" s="13"/>
      <c r="B35" s="4"/>
      <c r="C35" s="27"/>
      <c r="D35" s="4"/>
      <c r="E35" s="4"/>
      <c r="F35" s="89" t="s">
        <v>11</v>
      </c>
      <c r="G35" s="90"/>
      <c r="H35" s="90"/>
      <c r="I35" s="90"/>
      <c r="J35" s="91"/>
      <c r="K35" s="28">
        <f>J34</f>
        <v>0</v>
      </c>
      <c r="L35" s="13"/>
    </row>
    <row r="36" spans="1:12">
      <c r="A36" s="13"/>
      <c r="B36" s="29"/>
      <c r="C36" s="30"/>
      <c r="D36" s="18"/>
      <c r="E36" s="18"/>
      <c r="F36" s="18"/>
      <c r="G36" s="18"/>
      <c r="H36" s="18"/>
      <c r="I36" s="10"/>
      <c r="J36" s="10"/>
      <c r="K36" s="31"/>
      <c r="L36" s="13"/>
    </row>
    <row r="37" spans="1:12" ht="13.5" thickBot="1">
      <c r="A37" s="13"/>
      <c r="B37" s="4"/>
      <c r="C37" s="27"/>
      <c r="D37" s="4"/>
      <c r="E37" s="4"/>
      <c r="F37" s="92"/>
      <c r="G37" s="93"/>
      <c r="H37" s="93"/>
      <c r="I37" s="93"/>
      <c r="J37" s="94"/>
      <c r="K37" s="32"/>
      <c r="L37" s="13"/>
    </row>
    <row r="38" spans="1:12">
      <c r="A38" s="13"/>
      <c r="B38" s="33"/>
      <c r="C38" s="34"/>
      <c r="D38" s="35"/>
      <c r="E38" s="35"/>
      <c r="F38" s="18"/>
      <c r="G38" s="18"/>
      <c r="H38" s="18"/>
      <c r="I38" s="10"/>
      <c r="J38" s="10"/>
      <c r="K38" s="11"/>
      <c r="L38" s="13"/>
    </row>
    <row r="39" spans="1:12">
      <c r="A39" s="13"/>
      <c r="B39" s="36"/>
      <c r="C39" s="37"/>
      <c r="D39" s="38"/>
      <c r="E39" s="38"/>
      <c r="F39" s="39"/>
      <c r="G39" s="40"/>
      <c r="H39" s="40"/>
      <c r="I39" s="41"/>
      <c r="J39" s="10"/>
      <c r="K39" s="42"/>
      <c r="L39" s="13"/>
    </row>
    <row r="40" spans="1:12" ht="13.5" thickBot="1">
      <c r="A40" s="13"/>
      <c r="B40" s="4"/>
      <c r="C40" s="4"/>
      <c r="D40" s="4"/>
      <c r="E40" s="4"/>
      <c r="F40" s="95"/>
      <c r="G40" s="96"/>
      <c r="H40" s="96"/>
      <c r="I40" s="96"/>
      <c r="J40" s="97"/>
      <c r="K40" s="43"/>
      <c r="L40" s="13"/>
    </row>
    <row r="41" spans="1:12">
      <c r="A41" s="13"/>
      <c r="B41" s="44"/>
      <c r="C41" s="34"/>
      <c r="D41" s="15"/>
      <c r="E41" s="15"/>
      <c r="F41" s="45"/>
      <c r="G41" s="45"/>
      <c r="H41" s="46"/>
      <c r="I41" s="47"/>
      <c r="J41" s="48"/>
      <c r="K41" s="49"/>
      <c r="L41" s="13"/>
    </row>
    <row r="42" spans="1:12" ht="13.5" thickBot="1">
      <c r="A42" s="13"/>
      <c r="B42" s="4"/>
      <c r="C42" s="4"/>
      <c r="D42" s="4"/>
      <c r="E42" s="4"/>
      <c r="F42" s="106" t="s">
        <v>11</v>
      </c>
      <c r="G42" s="107"/>
      <c r="H42" s="107"/>
      <c r="I42" s="107"/>
      <c r="J42" s="108"/>
      <c r="K42" s="50">
        <f>J41</f>
        <v>0</v>
      </c>
      <c r="L42" s="13"/>
    </row>
    <row r="43" spans="1:12">
      <c r="A43" s="13"/>
      <c r="B43" s="18"/>
      <c r="C43" s="18"/>
      <c r="D43" s="18"/>
      <c r="E43" s="18"/>
      <c r="F43" s="18"/>
      <c r="G43" s="18"/>
      <c r="H43" s="77" t="s">
        <v>14</v>
      </c>
      <c r="I43" s="78"/>
      <c r="J43" s="79"/>
      <c r="K43" s="83">
        <f>K42+K40+K37+K35+K33+K31</f>
        <v>917423</v>
      </c>
      <c r="L43" s="13"/>
    </row>
    <row r="44" spans="1:12">
      <c r="A44" s="13"/>
      <c r="B44" s="13"/>
      <c r="C44" s="13"/>
      <c r="D44" s="13"/>
      <c r="E44" s="13"/>
      <c r="F44" s="13"/>
      <c r="G44" s="13"/>
      <c r="H44" s="80"/>
      <c r="I44" s="81"/>
      <c r="J44" s="82"/>
      <c r="K44" s="84"/>
      <c r="L44" s="13"/>
    </row>
  </sheetData>
  <mergeCells count="19"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F42:J42"/>
    <mergeCell ref="F2:G2"/>
    <mergeCell ref="H2:H3"/>
    <mergeCell ref="H43:J44"/>
    <mergeCell ref="K43:K44"/>
    <mergeCell ref="F31:J31"/>
    <mergeCell ref="F33:J33"/>
    <mergeCell ref="F35:J35"/>
    <mergeCell ref="F37:J37"/>
    <mergeCell ref="F40:J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FEB 2021 BTM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2021-01-29T15:01:50Z</dcterms:modified>
</cp:coreProperties>
</file>