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720" yWindow="645" windowWidth="19440" windowHeight="7365" activeTab="1"/>
  </bookViews>
  <sheets>
    <sheet name="BIAYA" sheetId="4" r:id="rId1"/>
    <sheet name="MMT" sheetId="3" r:id="rId2"/>
    <sheet name="KEROMBONG" sheetId="5" state="hidden" r:id="rId3"/>
  </sheets>
  <definedNames>
    <definedName name="_xlnm._FilterDatabase" localSheetId="1" hidden="1">MMT!$A$1:$J$84</definedName>
  </definedNames>
  <calcPr calcId="124519"/>
</workbook>
</file>

<file path=xl/calcChain.xml><?xml version="1.0" encoding="utf-8"?>
<calcChain xmlns="http://schemas.openxmlformats.org/spreadsheetml/2006/main">
  <c r="I84" i="3"/>
  <c r="H65" l="1"/>
  <c r="I65" s="1"/>
  <c r="I47"/>
  <c r="I55"/>
  <c r="H44"/>
  <c r="I44" s="1"/>
  <c r="H45"/>
  <c r="I45" s="1"/>
  <c r="H46"/>
  <c r="I46" s="1"/>
  <c r="H47"/>
  <c r="H48"/>
  <c r="I48" s="1"/>
  <c r="H49"/>
  <c r="I49" s="1"/>
  <c r="H50"/>
  <c r="I50" s="1"/>
  <c r="H51"/>
  <c r="I51" s="1"/>
  <c r="H52"/>
  <c r="I52" s="1"/>
  <c r="H53"/>
  <c r="I53" s="1"/>
  <c r="H54"/>
  <c r="I54" s="1"/>
  <c r="H55"/>
  <c r="H56"/>
  <c r="I56" s="1"/>
  <c r="H57"/>
  <c r="I57" s="1"/>
  <c r="H58"/>
  <c r="I58" s="1"/>
  <c r="H59"/>
  <c r="I59" s="1"/>
  <c r="H60"/>
  <c r="I60" s="1"/>
  <c r="H61"/>
  <c r="I61" s="1"/>
  <c r="H62"/>
  <c r="I62" s="1"/>
  <c r="H63"/>
  <c r="I63" s="1"/>
  <c r="H64"/>
  <c r="I64" s="1"/>
  <c r="H39" l="1"/>
  <c r="H25"/>
  <c r="H71" l="1"/>
  <c r="I71" s="1"/>
  <c r="H9" l="1"/>
  <c r="I9" s="1"/>
  <c r="H10"/>
  <c r="I10" s="1"/>
  <c r="H11"/>
  <c r="I11" s="1"/>
  <c r="H12"/>
  <c r="I12" s="1"/>
  <c r="H78" l="1"/>
  <c r="I78" s="1"/>
  <c r="H79"/>
  <c r="I79" s="1"/>
  <c r="H80"/>
  <c r="H81"/>
  <c r="I81" s="1"/>
  <c r="H82"/>
  <c r="I82" s="1"/>
  <c r="H83"/>
  <c r="I83" s="1"/>
  <c r="H77"/>
  <c r="I77" s="1"/>
  <c r="H76"/>
  <c r="I76" s="1"/>
  <c r="H38"/>
  <c r="I38" s="1"/>
  <c r="H37"/>
  <c r="I37" s="1"/>
  <c r="H36"/>
  <c r="I36" s="1"/>
  <c r="H35"/>
  <c r="I35" s="1"/>
  <c r="H73"/>
  <c r="I73" s="1"/>
  <c r="H74"/>
  <c r="I74" s="1"/>
  <c r="H75"/>
  <c r="I75" s="1"/>
  <c r="I80" l="1"/>
  <c r="H72"/>
  <c r="I72" s="1"/>
  <c r="H70"/>
  <c r="I70" s="1"/>
  <c r="H69"/>
  <c r="I69" s="1"/>
  <c r="H68"/>
  <c r="I68" s="1"/>
  <c r="H66" l="1"/>
  <c r="I66" s="1"/>
  <c r="H67"/>
  <c r="I67" s="1"/>
  <c r="H32"/>
  <c r="I32" s="1"/>
  <c r="H33"/>
  <c r="I33" s="1"/>
  <c r="I25" l="1"/>
  <c r="H26"/>
  <c r="I26" s="1"/>
  <c r="H27"/>
  <c r="I27" s="1"/>
  <c r="H28"/>
  <c r="I28" s="1"/>
  <c r="H29"/>
  <c r="I29" s="1"/>
  <c r="H30"/>
  <c r="I30" s="1"/>
  <c r="H31"/>
  <c r="I31" s="1"/>
  <c r="H34"/>
  <c r="I34" s="1"/>
  <c r="I39"/>
  <c r="H40"/>
  <c r="I40" s="1"/>
  <c r="H41"/>
  <c r="I41" s="1"/>
  <c r="H42"/>
  <c r="I42" s="1"/>
  <c r="H43"/>
  <c r="I43" s="1"/>
  <c r="H24"/>
  <c r="I24" s="1"/>
  <c r="H23"/>
  <c r="I23" s="1"/>
  <c r="H22"/>
  <c r="I22" s="1"/>
  <c r="H21"/>
  <c r="I21" s="1"/>
  <c r="H20"/>
  <c r="I20" s="1"/>
  <c r="H19"/>
  <c r="I19" s="1"/>
  <c r="E6" i="5" l="1"/>
  <c r="H6" i="3" l="1"/>
  <c r="I6" s="1"/>
  <c r="H7"/>
  <c r="I7" s="1"/>
  <c r="H8"/>
  <c r="I8" s="1"/>
  <c r="H13"/>
  <c r="I13" s="1"/>
  <c r="H14"/>
  <c r="I14" s="1"/>
  <c r="H15"/>
  <c r="I15" s="1"/>
  <c r="H16"/>
  <c r="I16" s="1"/>
  <c r="H17"/>
  <c r="I17" s="1"/>
  <c r="H18"/>
  <c r="I18" s="1"/>
  <c r="H5"/>
  <c r="I5" s="1"/>
  <c r="H4"/>
  <c r="I4" l="1"/>
</calcChain>
</file>

<file path=xl/sharedStrings.xml><?xml version="1.0" encoding="utf-8"?>
<sst xmlns="http://schemas.openxmlformats.org/spreadsheetml/2006/main" count="200" uniqueCount="146">
  <si>
    <t>AKTIFITAS PROMOSI</t>
  </si>
  <si>
    <t>KETERANGAN</t>
  </si>
  <si>
    <t>NO</t>
  </si>
  <si>
    <t>TANGGAL</t>
  </si>
  <si>
    <t>NAMA TOKO / TEMPAT</t>
  </si>
  <si>
    <t>UKURAN (M)</t>
  </si>
  <si>
    <t>RUPIAH</t>
  </si>
  <si>
    <t>PANJANG</t>
  </si>
  <si>
    <t>LEBAR</t>
  </si>
  <si>
    <t>SUB TOTAL</t>
  </si>
  <si>
    <t>ALAMAT</t>
  </si>
  <si>
    <t>LUAS</t>
  </si>
  <si>
    <t>ITEM</t>
  </si>
  <si>
    <t>JUMLAH</t>
  </si>
  <si>
    <t>HARGA</t>
  </si>
  <si>
    <t>TOTAL</t>
  </si>
  <si>
    <t>SATUAN</t>
  </si>
  <si>
    <t>CETAK MMT NAMA TOKO</t>
  </si>
  <si>
    <t>RINCIAN NAMA TOKO DAN UKURAN DI SHEET MMT</t>
  </si>
  <si>
    <t>VYNIL NAMA TOKO</t>
  </si>
  <si>
    <t xml:space="preserve">BRANDING KEROMBONG PKK </t>
  </si>
  <si>
    <t>SISI</t>
  </si>
  <si>
    <t xml:space="preserve">BIAYA INFRABOARD DAN STIKER </t>
  </si>
  <si>
    <t>BELAKANG</t>
  </si>
  <si>
    <t>SAMPING</t>
  </si>
  <si>
    <t>PASAR KAJEN</t>
  </si>
  <si>
    <t>PASAR DORO</t>
  </si>
  <si>
    <t xml:space="preserve">VYNIL MMT NAMA TOKO </t>
  </si>
  <si>
    <t>PASAR KARANG ANYAR</t>
  </si>
  <si>
    <t>PASAR PAGI PEMALANG</t>
  </si>
  <si>
    <t>PASAR PANGKAH</t>
  </si>
  <si>
    <t xml:space="preserve">satuan </t>
  </si>
  <si>
    <t>meter</t>
  </si>
  <si>
    <t>PASAR BEJI PEMALANG</t>
  </si>
  <si>
    <t>PASAR SRUWET</t>
  </si>
  <si>
    <t>PASAR WARUNG ASEM</t>
  </si>
  <si>
    <t>KAROMAH</t>
  </si>
  <si>
    <t>MBAK KHUSNUL</t>
  </si>
  <si>
    <t>HJ.NAPIYAH</t>
  </si>
  <si>
    <t xml:space="preserve">IRNI </t>
  </si>
  <si>
    <t>(SEMBAKO,AYAM POTONG,GLEPUNG PASAR KAJEN</t>
  </si>
  <si>
    <t>IRMA SEMBAKO</t>
  </si>
  <si>
    <t>DWI PUTRA</t>
  </si>
  <si>
    <t>HJ TURIYAH</t>
  </si>
  <si>
    <t>JUNAENAH</t>
  </si>
  <si>
    <t>DEPOT SAYUR BERKAH</t>
  </si>
  <si>
    <t>BU TRIYAH</t>
  </si>
  <si>
    <t>BU SOPIAH</t>
  </si>
  <si>
    <t>REDJO</t>
  </si>
  <si>
    <t xml:space="preserve">WARUNG BAKSO &amp; TAUTO PAK YONO </t>
  </si>
  <si>
    <t>PASAR BOJONG</t>
  </si>
  <si>
    <t>PASAR SRAGI</t>
  </si>
  <si>
    <t>PASAR WIRADESA</t>
  </si>
  <si>
    <t>TOKO TIMBUL</t>
  </si>
  <si>
    <t>PASAR BANYURIP</t>
  </si>
  <si>
    <t>TOKO BERKAH/ H AGUS</t>
  </si>
  <si>
    <t>KIOS 23 / PAK JULI</t>
  </si>
  <si>
    <t>KIOS 18 / HJ MUSRIPAH</t>
  </si>
  <si>
    <t>ALHAMDULILLAH / MBAK DIAN</t>
  </si>
  <si>
    <t>PASAR LIMPUNG</t>
  </si>
  <si>
    <t>TOKO SAIMAH</t>
  </si>
  <si>
    <t>MBAK UUS</t>
  </si>
  <si>
    <t>MUSLIKHA</t>
  </si>
  <si>
    <t>TOKO MAMAD</t>
  </si>
  <si>
    <t>BU SRIATUN</t>
  </si>
  <si>
    <t>AMALIA</t>
  </si>
  <si>
    <t>FIKI</t>
  </si>
  <si>
    <t>TOKO UMI</t>
  </si>
  <si>
    <t>AGUNG KUSUMA</t>
  </si>
  <si>
    <t>PARKIRAN MOTOR BU SITI</t>
  </si>
  <si>
    <t>PASAR PANDANSARI</t>
  </si>
  <si>
    <t>BU EKO WATI</t>
  </si>
  <si>
    <t>PASAR KESESI</t>
  </si>
  <si>
    <t>PASAR TERSONO</t>
  </si>
  <si>
    <t>RINCIAN USULAN PEMASANGAN SPANDUK VYNIL NAMA TOKO APRIL  2021</t>
  </si>
  <si>
    <t>TK LELI</t>
  </si>
  <si>
    <t>TOKO ALMAS</t>
  </si>
  <si>
    <t>TOKO HJ DURIYAH</t>
  </si>
  <si>
    <t>TOKO IA</t>
  </si>
  <si>
    <t>TOKO KHOLIDAH</t>
  </si>
  <si>
    <t>MENYEDIAKAN BAHAN POKOK</t>
  </si>
  <si>
    <t>ONO</t>
  </si>
  <si>
    <t>MARYAM</t>
  </si>
  <si>
    <t>RINCIAN USULAN CETAK SPANDUK VYMIL NAMA TOKO LPAP APRIL 2021</t>
  </si>
  <si>
    <t>TOKO MARWAH</t>
  </si>
  <si>
    <t>TOKO TRI</t>
  </si>
  <si>
    <t>TOKO TIKA</t>
  </si>
  <si>
    <t>TOKO MBAK EKA</t>
  </si>
  <si>
    <t>TOKO PAK ARMO / BU HARNITI</t>
  </si>
  <si>
    <t>TOKO RUANAH</t>
  </si>
  <si>
    <t>TOKO SUBANDI</t>
  </si>
  <si>
    <t>TOKO BU MASLICHA</t>
  </si>
  <si>
    <t>TOKO BU KHOTIJAH</t>
  </si>
  <si>
    <t>TOKO NUR HASANAH</t>
  </si>
  <si>
    <t>TOKO BU BAWON</t>
  </si>
  <si>
    <t>TOKO BU AROJAH</t>
  </si>
  <si>
    <t>KIOS SIDO LANCAR / BU IDA</t>
  </si>
  <si>
    <t>SEDIA SEMBAKO DAN SAYURAN PASAR PAGI PEMALANG</t>
  </si>
  <si>
    <t>TOKO NUR HS</t>
  </si>
  <si>
    <t>t</t>
  </si>
  <si>
    <t>TOKO MADURA</t>
  </si>
  <si>
    <t>PASAR BANJARDAWA</t>
  </si>
  <si>
    <t>TOKO HJ WAIDAH</t>
  </si>
  <si>
    <t>TOKO INDAH</t>
  </si>
  <si>
    <t>PASAR ANYAR PEMALANG</t>
  </si>
  <si>
    <t>TOKO BU RIO</t>
  </si>
  <si>
    <t>PS BAWANG ADIWERNA BLOK E NO 8</t>
  </si>
  <si>
    <t>TOKO WATINAH</t>
  </si>
  <si>
    <t>PS BAWANG ADIWERNA</t>
  </si>
  <si>
    <t>TOKO LELI</t>
  </si>
  <si>
    <t>TOKOTEGUH</t>
  </si>
  <si>
    <t>KIOS BUMBU AWAK "4"</t>
  </si>
  <si>
    <t>TOKO IBU UMI</t>
  </si>
  <si>
    <t>PS LEBAKSIU</t>
  </si>
  <si>
    <t>HJ ROKHILAH</t>
  </si>
  <si>
    <t>PS INDUK BREBES</t>
  </si>
  <si>
    <t>TOKO IKHA</t>
  </si>
  <si>
    <t>PS INDUK KODIM BREBES</t>
  </si>
  <si>
    <t>TK SEMBAKO LINA/HANAFI</t>
  </si>
  <si>
    <t>WAHYUNING</t>
  </si>
  <si>
    <t>TAPSIR</t>
  </si>
  <si>
    <t>PS LARANGAN</t>
  </si>
  <si>
    <t>IBU SUKINI</t>
  </si>
  <si>
    <t>PS KERSANA</t>
  </si>
  <si>
    <t>TK SUNARTO</t>
  </si>
  <si>
    <t>PS BAWANG ADIWERNA BLOK TENGAH</t>
  </si>
  <si>
    <t>HJ ENDANG</t>
  </si>
  <si>
    <t>PS BALAPULANG</t>
  </si>
  <si>
    <t>TOKO H KASMADI</t>
  </si>
  <si>
    <t>PS PEPEDAN</t>
  </si>
  <si>
    <t>TOKO H SOLEH</t>
  </si>
  <si>
    <t>TOKO DAWAMAH</t>
  </si>
  <si>
    <t>PS LIMBANGAN</t>
  </si>
  <si>
    <t>TOKO IDA</t>
  </si>
  <si>
    <t>TOKO SYAMSINAH</t>
  </si>
  <si>
    <t>SEDIA SAYUR &amp; BUMBU DAPUR</t>
  </si>
  <si>
    <t>PS PAGI TEGAL</t>
  </si>
  <si>
    <t>DS BAROS KETANGGUNGAN BREBES</t>
  </si>
  <si>
    <t>PS RANDUGUNTING</t>
  </si>
  <si>
    <t>MBA II</t>
  </si>
  <si>
    <t>PS BAWANG ADIWERNA KIOS E</t>
  </si>
  <si>
    <t>BU EMI</t>
  </si>
  <si>
    <t>DS KEPANDEAN</t>
  </si>
  <si>
    <t>PS JATIBARANG BREBES</t>
  </si>
  <si>
    <t>TOKOMAHMUDAH</t>
  </si>
  <si>
    <t>H. KASMADI  ( Hj IPI )</t>
  </si>
</sst>
</file>

<file path=xl/styles.xml><?xml version="1.0" encoding="utf-8"?>
<styleSheet xmlns="http://schemas.openxmlformats.org/spreadsheetml/2006/main">
  <numFmts count="4">
    <numFmt numFmtId="41" formatCode="_(* #,##0_);_(* \(#,##0\);_(* &quot;-&quot;_);_(@_)"/>
    <numFmt numFmtId="164" formatCode="[$-409]d\-mmm;@"/>
    <numFmt numFmtId="165" formatCode="[$-409]d\-mmm\-yy;@"/>
    <numFmt numFmtId="166" formatCode="_(* #,##0_);_(* \(#,##0\);_(* &quot;-&quot;??_);_(@_)"/>
  </numFmts>
  <fonts count="44">
    <font>
      <sz val="11"/>
      <color indexed="8"/>
      <name val="Calibri"/>
      <family val="2"/>
      <charset val="1"/>
    </font>
    <font>
      <sz val="11"/>
      <color indexed="8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1"/>
      <color indexed="20"/>
      <name val="Calibri"/>
      <family val="2"/>
      <charset val="1"/>
    </font>
    <font>
      <b/>
      <sz val="11"/>
      <color indexed="52"/>
      <name val="Calibri"/>
      <family val="2"/>
      <charset val="1"/>
    </font>
    <font>
      <sz val="11"/>
      <color indexed="17"/>
      <name val="Calibri"/>
      <family val="2"/>
      <charset val="1"/>
    </font>
    <font>
      <b/>
      <sz val="15"/>
      <color indexed="62"/>
      <name val="Calibri"/>
      <family val="2"/>
      <charset val="1"/>
    </font>
    <font>
      <b/>
      <sz val="13"/>
      <color indexed="62"/>
      <name val="Calibri"/>
      <family val="2"/>
      <charset val="1"/>
    </font>
    <font>
      <b/>
      <sz val="11"/>
      <color indexed="62"/>
      <name val="Calibri"/>
      <family val="2"/>
      <charset val="1"/>
    </font>
    <font>
      <sz val="11"/>
      <color indexed="62"/>
      <name val="Calibri"/>
      <family val="2"/>
      <charset val="1"/>
    </font>
    <font>
      <sz val="11"/>
      <color indexed="52"/>
      <name val="Calibri"/>
      <family val="2"/>
      <charset val="1"/>
    </font>
    <font>
      <sz val="11"/>
      <color indexed="60"/>
      <name val="Calibri"/>
      <family val="2"/>
      <charset val="1"/>
    </font>
    <font>
      <b/>
      <sz val="11"/>
      <color indexed="63"/>
      <name val="Calibri"/>
      <family val="2"/>
      <charset val="1"/>
    </font>
    <font>
      <b/>
      <sz val="18"/>
      <color indexed="62"/>
      <name val="Cambria"/>
      <family val="2"/>
      <charset val="1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sz val="10"/>
      <color rgb="FFFF0000"/>
      <name val="Calibri"/>
      <family val="2"/>
      <scheme val="minor"/>
    </font>
    <font>
      <b/>
      <sz val="11"/>
      <color indexed="8"/>
      <name val="Calibri"/>
      <family val="2"/>
    </font>
    <font>
      <sz val="11"/>
      <color rgb="FF000000"/>
      <name val="Calibri"/>
      <family val="2"/>
    </font>
    <font>
      <b/>
      <sz val="10"/>
      <color rgb="FFFF0000"/>
      <name val="Arial"/>
      <family val="2"/>
    </font>
    <font>
      <sz val="11"/>
      <color indexed="8"/>
      <name val="Calibri"/>
      <family val="2"/>
    </font>
    <font>
      <b/>
      <sz val="14"/>
      <color indexed="8"/>
      <name val="Calibri"/>
      <family val="2"/>
    </font>
    <font>
      <sz val="10"/>
      <color rgb="FFFF0000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2"/>
      <color rgb="FFFF0000"/>
      <name val="Calibri"/>
      <family val="2"/>
    </font>
    <font>
      <b/>
      <sz val="10"/>
      <color rgb="FFFF0000"/>
      <name val="Calibri"/>
      <family val="2"/>
    </font>
    <font>
      <b/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</font>
    <font>
      <sz val="12"/>
      <name val="Calibri"/>
      <family val="2"/>
    </font>
    <font>
      <b/>
      <sz val="10"/>
      <name val="Calibri"/>
      <family val="2"/>
    </font>
    <font>
      <sz val="10"/>
      <name val="Calibri"/>
      <family val="2"/>
      <scheme val="minor"/>
    </font>
    <font>
      <sz val="10"/>
      <name val="Calibri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indexed="8"/>
      <name val="Calibri"/>
      <family val="2"/>
      <scheme val="minor"/>
    </font>
  </fonts>
  <fills count="22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6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2" borderId="0" applyNumberFormat="0" applyBorder="0" applyAlignment="0" applyProtection="0"/>
    <xf numFmtId="0" fontId="1" fillId="5" borderId="0" applyNumberFormat="0" applyBorder="0" applyAlignment="0" applyProtection="0"/>
    <xf numFmtId="0" fontId="1" fillId="3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10" borderId="0" applyNumberFormat="0" applyBorder="0" applyAlignment="0" applyProtection="0"/>
    <xf numFmtId="0" fontId="6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8" fillId="6" borderId="1" applyNumberFormat="0" applyAlignment="0" applyProtection="0"/>
    <xf numFmtId="0" fontId="2" fillId="16" borderId="2" applyNumberFormat="0" applyAlignment="0" applyProtection="0"/>
    <xf numFmtId="41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3" borderId="1" applyNumberFormat="0" applyAlignment="0" applyProtection="0"/>
    <xf numFmtId="0" fontId="14" fillId="0" borderId="6" applyNumberFormat="0" applyFill="0" applyAlignment="0" applyProtection="0"/>
    <xf numFmtId="0" fontId="15" fillId="8" borderId="0" applyNumberFormat="0" applyBorder="0" applyAlignment="0" applyProtection="0"/>
    <xf numFmtId="0" fontId="1" fillId="17" borderId="7" applyNumberFormat="0" applyFont="0" applyAlignment="0" applyProtection="0"/>
    <xf numFmtId="0" fontId="16" fillId="6" borderId="8" applyNumberFormat="0" applyAlignment="0" applyProtection="0"/>
    <xf numFmtId="0" fontId="17" fillId="0" borderId="0" applyNumberFormat="0" applyFill="0" applyBorder="0" applyAlignment="0" applyProtection="0"/>
    <xf numFmtId="0" fontId="5" fillId="0" borderId="9" applyNumberFormat="0" applyFill="0" applyAlignment="0" applyProtection="0"/>
    <xf numFmtId="0" fontId="3" fillId="0" borderId="0" applyNumberFormat="0" applyFill="0" applyBorder="0" applyAlignment="0" applyProtection="0"/>
    <xf numFmtId="0" fontId="18" fillId="0" borderId="0"/>
    <xf numFmtId="0" fontId="18" fillId="0" borderId="0"/>
    <xf numFmtId="0" fontId="1" fillId="0" borderId="0"/>
  </cellStyleXfs>
  <cellXfs count="102">
    <xf numFmtId="0" fontId="0" fillId="0" borderId="0" xfId="0"/>
    <xf numFmtId="164" fontId="19" fillId="0" borderId="10" xfId="0" applyNumberFormat="1" applyFont="1" applyBorder="1"/>
    <xf numFmtId="0" fontId="20" fillId="0" borderId="0" xfId="0" applyFont="1"/>
    <xf numFmtId="41" fontId="20" fillId="0" borderId="0" xfId="28" applyFont="1"/>
    <xf numFmtId="0" fontId="20" fillId="0" borderId="10" xfId="0" applyFont="1" applyFill="1" applyBorder="1"/>
    <xf numFmtId="0" fontId="20" fillId="0" borderId="10" xfId="0" applyFont="1" applyBorder="1"/>
    <xf numFmtId="0" fontId="22" fillId="20" borderId="0" xfId="0" applyFont="1" applyFill="1"/>
    <xf numFmtId="0" fontId="23" fillId="20" borderId="0" xfId="0" applyFont="1" applyFill="1"/>
    <xf numFmtId="0" fontId="23" fillId="0" borderId="0" xfId="0" applyFont="1"/>
    <xf numFmtId="0" fontId="28" fillId="0" borderId="0" xfId="0" applyFont="1" applyFill="1"/>
    <xf numFmtId="0" fontId="29" fillId="0" borderId="0" xfId="0" applyFont="1" applyFill="1" applyBorder="1"/>
    <xf numFmtId="0" fontId="25" fillId="0" borderId="0" xfId="0" applyFont="1" applyFill="1" applyBorder="1"/>
    <xf numFmtId="41" fontId="28" fillId="0" borderId="0" xfId="28" applyFont="1" applyFill="1"/>
    <xf numFmtId="41" fontId="25" fillId="0" borderId="0" xfId="28" applyFont="1" applyFill="1"/>
    <xf numFmtId="0" fontId="25" fillId="0" borderId="10" xfId="0" applyFont="1" applyFill="1" applyBorder="1"/>
    <xf numFmtId="41" fontId="25" fillId="0" borderId="10" xfId="28" applyFont="1" applyFill="1" applyBorder="1"/>
    <xf numFmtId="0" fontId="28" fillId="0" borderId="10" xfId="0" applyFont="1" applyFill="1" applyBorder="1"/>
    <xf numFmtId="165" fontId="28" fillId="0" borderId="10" xfId="0" applyNumberFormat="1" applyFont="1" applyFill="1" applyBorder="1"/>
    <xf numFmtId="0" fontId="25" fillId="0" borderId="10" xfId="0" applyFont="1" applyFill="1" applyBorder="1" applyAlignment="1">
      <alignment horizontal="center"/>
    </xf>
    <xf numFmtId="166" fontId="28" fillId="0" borderId="10" xfId="0" applyNumberFormat="1" applyFont="1" applyFill="1" applyBorder="1" applyAlignment="1">
      <alignment horizontal="center"/>
    </xf>
    <xf numFmtId="0" fontId="28" fillId="0" borderId="10" xfId="0" applyNumberFormat="1" applyFont="1" applyFill="1" applyBorder="1" applyAlignment="1" applyProtection="1">
      <alignment horizontal="right" vertical="center"/>
    </xf>
    <xf numFmtId="166" fontId="28" fillId="0" borderId="10" xfId="0" applyNumberFormat="1" applyFont="1" applyFill="1" applyBorder="1" applyAlignment="1"/>
    <xf numFmtId="0" fontId="28" fillId="0" borderId="10" xfId="0" applyNumberFormat="1" applyFont="1" applyFill="1" applyBorder="1" applyAlignment="1" applyProtection="1">
      <alignment vertical="center"/>
    </xf>
    <xf numFmtId="0" fontId="28" fillId="19" borderId="10" xfId="0" applyFont="1" applyFill="1" applyBorder="1"/>
    <xf numFmtId="41" fontId="0" fillId="0" borderId="0" xfId="28" applyFont="1"/>
    <xf numFmtId="41" fontId="0" fillId="0" borderId="0" xfId="0" applyNumberFormat="1"/>
    <xf numFmtId="0" fontId="25" fillId="0" borderId="0" xfId="0" applyFont="1"/>
    <xf numFmtId="0" fontId="0" fillId="0" borderId="10" xfId="0" applyBorder="1"/>
    <xf numFmtId="0" fontId="0" fillId="0" borderId="10" xfId="0" applyBorder="1" applyAlignment="1">
      <alignment wrapText="1"/>
    </xf>
    <xf numFmtId="41" fontId="0" fillId="0" borderId="10" xfId="0" applyNumberFormat="1" applyBorder="1"/>
    <xf numFmtId="41" fontId="25" fillId="0" borderId="10" xfId="0" applyNumberFormat="1" applyFont="1" applyBorder="1"/>
    <xf numFmtId="0" fontId="26" fillId="0" borderId="10" xfId="0" applyFont="1" applyBorder="1" applyAlignment="1"/>
    <xf numFmtId="0" fontId="25" fillId="0" borderId="10" xfId="0" applyNumberFormat="1" applyFont="1" applyFill="1" applyBorder="1" applyAlignment="1" applyProtection="1"/>
    <xf numFmtId="0" fontId="31" fillId="0" borderId="10" xfId="0" applyFont="1" applyBorder="1" applyAlignment="1"/>
    <xf numFmtId="0" fontId="31" fillId="0" borderId="10" xfId="0" applyFont="1" applyFill="1" applyBorder="1" applyAlignment="1">
      <alignment horizontal="center"/>
    </xf>
    <xf numFmtId="0" fontId="31" fillId="0" borderId="10" xfId="0" applyFont="1" applyBorder="1" applyAlignment="1">
      <alignment horizontal="center"/>
    </xf>
    <xf numFmtId="0" fontId="31" fillId="0" borderId="10" xfId="0" applyFont="1" applyFill="1" applyBorder="1" applyAlignment="1"/>
    <xf numFmtId="0" fontId="32" fillId="0" borderId="10" xfId="0" applyFont="1" applyFill="1" applyBorder="1" applyAlignment="1"/>
    <xf numFmtId="0" fontId="32" fillId="0" borderId="10" xfId="0" applyFont="1" applyBorder="1" applyAlignment="1"/>
    <xf numFmtId="0" fontId="28" fillId="0" borderId="10" xfId="0" applyFont="1" applyBorder="1"/>
    <xf numFmtId="0" fontId="25" fillId="0" borderId="10" xfId="0" applyFont="1" applyBorder="1"/>
    <xf numFmtId="166" fontId="28" fillId="19" borderId="10" xfId="0" applyNumberFormat="1" applyFont="1" applyFill="1" applyBorder="1" applyAlignment="1"/>
    <xf numFmtId="41" fontId="33" fillId="0" borderId="0" xfId="28" applyFont="1"/>
    <xf numFmtId="41" fontId="30" fillId="0" borderId="0" xfId="28" applyFont="1"/>
    <xf numFmtId="0" fontId="0" fillId="0" borderId="12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0" xfId="0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0" xfId="0" applyFill="1" applyBorder="1"/>
    <xf numFmtId="0" fontId="20" fillId="18" borderId="12" xfId="0" applyFont="1" applyFill="1" applyBorder="1"/>
    <xf numFmtId="164" fontId="19" fillId="0" borderId="12" xfId="0" applyNumberFormat="1" applyFont="1" applyBorder="1"/>
    <xf numFmtId="0" fontId="21" fillId="0" borderId="10" xfId="0" applyFont="1" applyBorder="1" applyAlignment="1">
      <alignment horizontal="center"/>
    </xf>
    <xf numFmtId="0" fontId="36" fillId="0" borderId="12" xfId="0" applyFont="1" applyBorder="1"/>
    <xf numFmtId="0" fontId="36" fillId="0" borderId="10" xfId="0" applyFont="1" applyBorder="1"/>
    <xf numFmtId="0" fontId="36" fillId="0" borderId="10" xfId="0" applyFont="1" applyFill="1" applyBorder="1"/>
    <xf numFmtId="0" fontId="35" fillId="0" borderId="10" xfId="0" applyFont="1" applyFill="1" applyBorder="1"/>
    <xf numFmtId="0" fontId="0" fillId="0" borderId="11" xfId="0" applyBorder="1"/>
    <xf numFmtId="41" fontId="24" fillId="0" borderId="13" xfId="28" applyFont="1" applyFill="1" applyBorder="1" applyAlignment="1">
      <alignment horizontal="center"/>
    </xf>
    <xf numFmtId="41" fontId="24" fillId="0" borderId="11" xfId="28" applyFont="1" applyFill="1" applyBorder="1" applyAlignment="1">
      <alignment horizontal="center"/>
    </xf>
    <xf numFmtId="41" fontId="27" fillId="0" borderId="11" xfId="28" applyFont="1" applyBorder="1" applyAlignment="1">
      <alignment horizontal="center"/>
    </xf>
    <xf numFmtId="41" fontId="30" fillId="0" borderId="11" xfId="28" applyFont="1" applyBorder="1"/>
    <xf numFmtId="41" fontId="37" fillId="0" borderId="10" xfId="28" applyFont="1" applyBorder="1"/>
    <xf numFmtId="41" fontId="39" fillId="0" borderId="10" xfId="28" applyFont="1" applyFill="1" applyBorder="1" applyAlignment="1">
      <alignment horizontal="center"/>
    </xf>
    <xf numFmtId="41" fontId="40" fillId="0" borderId="10" xfId="28" applyFont="1" applyBorder="1"/>
    <xf numFmtId="0" fontId="18" fillId="0" borderId="12" xfId="0" applyFont="1" applyBorder="1"/>
    <xf numFmtId="0" fontId="18" fillId="0" borderId="10" xfId="0" applyFont="1" applyBorder="1"/>
    <xf numFmtId="0" fontId="18" fillId="0" borderId="10" xfId="0" applyFont="1" applyFill="1" applyBorder="1"/>
    <xf numFmtId="41" fontId="20" fillId="0" borderId="0" xfId="0" applyNumberFormat="1" applyFont="1"/>
    <xf numFmtId="41" fontId="40" fillId="0" borderId="0" xfId="28" applyFont="1" applyBorder="1"/>
    <xf numFmtId="41" fontId="34" fillId="0" borderId="10" xfId="28" applyFont="1" applyBorder="1"/>
    <xf numFmtId="41" fontId="38" fillId="0" borderId="10" xfId="28" applyFont="1" applyBorder="1"/>
    <xf numFmtId="0" fontId="0" fillId="0" borderId="12" xfId="0" applyFont="1" applyFill="1" applyBorder="1" applyAlignment="1"/>
    <xf numFmtId="0" fontId="0" fillId="0" borderId="10" xfId="0" applyFont="1" applyFill="1" applyBorder="1" applyAlignment="1"/>
    <xf numFmtId="0" fontId="0" fillId="0" borderId="10" xfId="0" applyFont="1" applyBorder="1" applyAlignment="1"/>
    <xf numFmtId="0" fontId="0" fillId="0" borderId="10" xfId="0" applyBorder="1" applyAlignment="1"/>
    <xf numFmtId="0" fontId="0" fillId="0" borderId="10" xfId="0" applyFill="1" applyBorder="1" applyAlignment="1"/>
    <xf numFmtId="0" fontId="0" fillId="0" borderId="0" xfId="0" applyFill="1"/>
    <xf numFmtId="0" fontId="25" fillId="0" borderId="10" xfId="0" applyFont="1" applyFill="1" applyBorder="1" applyAlignment="1">
      <alignment horizontal="center"/>
    </xf>
    <xf numFmtId="0" fontId="25" fillId="0" borderId="10" xfId="0" applyNumberFormat="1" applyFont="1" applyFill="1" applyBorder="1" applyAlignment="1" applyProtection="1">
      <alignment horizontal="center" vertical="center"/>
    </xf>
    <xf numFmtId="41" fontId="38" fillId="0" borderId="10" xfId="28" applyFont="1" applyBorder="1" applyAlignment="1">
      <alignment horizontal="center" vertical="center"/>
    </xf>
    <xf numFmtId="41" fontId="34" fillId="0" borderId="11" xfId="28" applyFont="1" applyBorder="1" applyAlignment="1">
      <alignment horizontal="center" vertical="center"/>
    </xf>
    <xf numFmtId="0" fontId="21" fillId="0" borderId="10" xfId="0" applyFont="1" applyBorder="1" applyAlignment="1">
      <alignment horizontal="center"/>
    </xf>
    <xf numFmtId="0" fontId="21" fillId="0" borderId="10" xfId="0" applyFont="1" applyBorder="1" applyAlignment="1">
      <alignment horizontal="center" vertical="center"/>
    </xf>
    <xf numFmtId="0" fontId="41" fillId="0" borderId="10" xfId="0" applyFont="1" applyFill="1" applyBorder="1"/>
    <xf numFmtId="0" fontId="0" fillId="0" borderId="10" xfId="0" applyFont="1" applyBorder="1"/>
    <xf numFmtId="0" fontId="41" fillId="0" borderId="10" xfId="0" applyFont="1" applyBorder="1"/>
    <xf numFmtId="0" fontId="5" fillId="0" borderId="0" xfId="0" applyFont="1"/>
    <xf numFmtId="0" fontId="5" fillId="0" borderId="10" xfId="0" applyFont="1" applyBorder="1"/>
    <xf numFmtId="0" fontId="42" fillId="0" borderId="10" xfId="0" applyFont="1" applyFill="1" applyBorder="1"/>
    <xf numFmtId="0" fontId="0" fillId="0" borderId="0" xfId="0" applyBorder="1"/>
    <xf numFmtId="0" fontId="35" fillId="0" borderId="12" xfId="0" applyFont="1" applyBorder="1"/>
    <xf numFmtId="0" fontId="35" fillId="0" borderId="10" xfId="0" applyFont="1" applyBorder="1"/>
    <xf numFmtId="0" fontId="43" fillId="0" borderId="10" xfId="0" applyFont="1" applyBorder="1"/>
    <xf numFmtId="0" fontId="43" fillId="0" borderId="0" xfId="0" applyFont="1"/>
    <xf numFmtId="0" fontId="0" fillId="21" borderId="0" xfId="0" applyFill="1" applyBorder="1"/>
    <xf numFmtId="0" fontId="41" fillId="21" borderId="10" xfId="0" applyFont="1" applyFill="1" applyBorder="1"/>
    <xf numFmtId="0" fontId="0" fillId="21" borderId="10" xfId="0" applyFont="1" applyFill="1" applyBorder="1"/>
    <xf numFmtId="41" fontId="30" fillId="21" borderId="11" xfId="28" applyFont="1" applyFill="1" applyBorder="1"/>
    <xf numFmtId="41" fontId="39" fillId="21" borderId="10" xfId="28" applyFont="1" applyFill="1" applyBorder="1" applyAlignment="1">
      <alignment horizontal="center"/>
    </xf>
    <xf numFmtId="0" fontId="0" fillId="0" borderId="12" xfId="0" applyFont="1" applyFill="1" applyBorder="1" applyAlignment="1">
      <alignment horizontal="center"/>
    </xf>
    <xf numFmtId="0" fontId="0" fillId="0" borderId="10" xfId="0" applyFont="1" applyFill="1" applyBorder="1" applyAlignment="1">
      <alignment horizontal="center"/>
    </xf>
  </cellXfs>
  <cellStyles count="46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[0]" xfId="28" builtinId="6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 2" xfId="45"/>
    <cellStyle name="Normal 4" xfId="43"/>
    <cellStyle name="Normal 5" xfId="44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8"/>
  <sheetViews>
    <sheetView zoomScale="90" zoomScaleNormal="90" workbookViewId="0">
      <selection activeCell="E15" sqref="E15"/>
    </sheetView>
  </sheetViews>
  <sheetFormatPr defaultRowHeight="15"/>
  <cols>
    <col min="1" max="1" width="3.85546875" customWidth="1"/>
    <col min="2" max="2" width="22" customWidth="1"/>
    <col min="3" max="3" width="9.28515625" customWidth="1"/>
    <col min="4" max="4" width="51.42578125" customWidth="1"/>
    <col min="5" max="5" width="5.28515625" customWidth="1"/>
    <col min="6" max="6" width="8.140625" customWidth="1"/>
    <col min="7" max="7" width="9.140625" customWidth="1"/>
    <col min="8" max="8" width="6.5703125" customWidth="1"/>
    <col min="9" max="9" width="9.5703125" customWidth="1"/>
    <col min="10" max="10" width="12.140625" bestFit="1" customWidth="1"/>
    <col min="11" max="11" width="17.42578125" customWidth="1"/>
    <col min="12" max="12" width="54" customWidth="1"/>
    <col min="13" max="13" width="11.140625" bestFit="1" customWidth="1"/>
  </cols>
  <sheetData>
    <row r="1" spans="1:12" ht="18.75">
      <c r="A1" s="9"/>
      <c r="B1" s="10" t="s">
        <v>74</v>
      </c>
      <c r="C1" s="11"/>
      <c r="D1" s="9"/>
      <c r="E1" s="9"/>
      <c r="F1" s="9"/>
      <c r="G1" s="9"/>
      <c r="H1" s="9"/>
      <c r="I1" s="9"/>
      <c r="J1" s="12"/>
      <c r="K1" s="13"/>
      <c r="L1" s="9"/>
    </row>
    <row r="2" spans="1:12">
      <c r="A2" s="14" t="s">
        <v>2</v>
      </c>
      <c r="B2" s="14" t="s">
        <v>0</v>
      </c>
      <c r="C2" s="14" t="s">
        <v>3</v>
      </c>
      <c r="D2" s="14" t="s">
        <v>4</v>
      </c>
      <c r="E2" s="14" t="s">
        <v>12</v>
      </c>
      <c r="F2" s="14" t="s">
        <v>13</v>
      </c>
      <c r="G2" s="78" t="s">
        <v>5</v>
      </c>
      <c r="H2" s="78"/>
      <c r="I2" s="14" t="s">
        <v>14</v>
      </c>
      <c r="J2" s="15" t="s">
        <v>6</v>
      </c>
      <c r="K2" s="15" t="s">
        <v>15</v>
      </c>
      <c r="L2" s="14" t="s">
        <v>1</v>
      </c>
    </row>
    <row r="3" spans="1:12">
      <c r="A3" s="14"/>
      <c r="B3" s="14"/>
      <c r="C3" s="14"/>
      <c r="D3" s="14"/>
      <c r="E3" s="14"/>
      <c r="F3" s="14"/>
      <c r="G3" s="14" t="s">
        <v>31</v>
      </c>
      <c r="H3" s="14"/>
      <c r="I3" s="14" t="s">
        <v>16</v>
      </c>
      <c r="J3" s="15"/>
      <c r="K3" s="15"/>
      <c r="L3" s="14"/>
    </row>
    <row r="4" spans="1:12">
      <c r="A4" s="16">
        <v>1</v>
      </c>
      <c r="B4" s="23" t="s">
        <v>27</v>
      </c>
      <c r="C4" s="17">
        <v>44287</v>
      </c>
      <c r="D4" s="32" t="s">
        <v>17</v>
      </c>
      <c r="E4" s="18"/>
      <c r="F4" s="19">
        <v>171</v>
      </c>
      <c r="G4" s="19" t="s">
        <v>32</v>
      </c>
      <c r="H4" s="20"/>
      <c r="I4" s="19">
        <v>25000</v>
      </c>
      <c r="J4" s="21"/>
      <c r="K4" s="15"/>
      <c r="L4" s="16" t="s">
        <v>18</v>
      </c>
    </row>
    <row r="5" spans="1:12">
      <c r="A5" s="16"/>
      <c r="B5" s="16"/>
      <c r="C5" s="16"/>
      <c r="D5" s="79" t="s">
        <v>9</v>
      </c>
      <c r="E5" s="79"/>
      <c r="F5" s="79"/>
      <c r="G5" s="79"/>
      <c r="H5" s="79"/>
      <c r="I5" s="79"/>
      <c r="J5" s="79"/>
      <c r="K5" s="41">
        <v>4279500</v>
      </c>
      <c r="L5" s="16"/>
    </row>
    <row r="6" spans="1:12">
      <c r="K6" s="25"/>
      <c r="L6" s="24"/>
    </row>
    <row r="7" spans="1:12">
      <c r="K7" s="24"/>
      <c r="L7" s="25"/>
    </row>
    <row r="8" spans="1:12">
      <c r="K8" s="25"/>
    </row>
  </sheetData>
  <mergeCells count="2">
    <mergeCell ref="G2:H2"/>
    <mergeCell ref="D5:J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248"/>
  <sheetViews>
    <sheetView tabSelected="1" topLeftCell="A63" zoomScale="80" zoomScaleNormal="80" workbookViewId="0">
      <selection activeCell="E78" sqref="E78"/>
    </sheetView>
  </sheetViews>
  <sheetFormatPr defaultRowHeight="12.75"/>
  <cols>
    <col min="1" max="1" width="6.28515625" style="2" customWidth="1"/>
    <col min="2" max="2" width="17.28515625" style="2" customWidth="1"/>
    <col min="3" max="3" width="9.28515625" style="2" bestFit="1" customWidth="1"/>
    <col min="4" max="4" width="52.42578125" style="2" customWidth="1"/>
    <col min="5" max="5" width="57.7109375" style="2" bestFit="1" customWidth="1"/>
    <col min="6" max="6" width="9.28515625" style="2" bestFit="1" customWidth="1"/>
    <col min="7" max="7" width="6.42578125" style="2" bestFit="1" customWidth="1"/>
    <col min="8" max="8" width="6.5703125" style="43" bestFit="1" customWidth="1"/>
    <col min="9" max="9" width="12.85546875" style="64" customWidth="1"/>
    <col min="10" max="10" width="30.7109375" style="2" bestFit="1" customWidth="1"/>
    <col min="11" max="16384" width="9.140625" style="2"/>
  </cols>
  <sheetData>
    <row r="1" spans="1:10" s="8" customFormat="1" ht="15.75">
      <c r="A1" s="6" t="s">
        <v>83</v>
      </c>
      <c r="B1" s="7"/>
      <c r="C1" s="6"/>
      <c r="D1" s="7"/>
      <c r="H1" s="42"/>
      <c r="I1" s="62"/>
    </row>
    <row r="2" spans="1:10">
      <c r="A2" s="83" t="s">
        <v>2</v>
      </c>
      <c r="B2" s="83" t="s">
        <v>0</v>
      </c>
      <c r="C2" s="83" t="s">
        <v>3</v>
      </c>
      <c r="D2" s="83" t="s">
        <v>4</v>
      </c>
      <c r="E2" s="83" t="s">
        <v>10</v>
      </c>
      <c r="F2" s="82" t="s">
        <v>5</v>
      </c>
      <c r="G2" s="82"/>
      <c r="H2" s="81" t="s">
        <v>11</v>
      </c>
      <c r="I2" s="80" t="s">
        <v>14</v>
      </c>
      <c r="J2" s="2" t="s">
        <v>1</v>
      </c>
    </row>
    <row r="3" spans="1:10">
      <c r="A3" s="83"/>
      <c r="B3" s="83"/>
      <c r="C3" s="83"/>
      <c r="D3" s="83"/>
      <c r="E3" s="83"/>
      <c r="F3" s="52" t="s">
        <v>7</v>
      </c>
      <c r="G3" s="52" t="s">
        <v>8</v>
      </c>
      <c r="H3" s="81"/>
      <c r="I3" s="80"/>
    </row>
    <row r="4" spans="1:10" ht="15">
      <c r="A4" s="50">
        <v>1</v>
      </c>
      <c r="B4" s="50" t="s">
        <v>19</v>
      </c>
      <c r="C4" s="51">
        <v>44302</v>
      </c>
      <c r="D4" s="53" t="s">
        <v>36</v>
      </c>
      <c r="E4" s="65" t="s">
        <v>35</v>
      </c>
      <c r="F4" s="44">
        <v>1.95</v>
      </c>
      <c r="G4" s="72">
        <v>1</v>
      </c>
      <c r="H4" s="58">
        <f>F4*G4</f>
        <v>1.95</v>
      </c>
      <c r="I4" s="63">
        <f>H4*25000</f>
        <v>48750</v>
      </c>
    </row>
    <row r="5" spans="1:10" ht="15">
      <c r="A5" s="4">
        <v>2</v>
      </c>
      <c r="B5" s="5"/>
      <c r="C5" s="51">
        <v>44302</v>
      </c>
      <c r="D5" s="54" t="s">
        <v>37</v>
      </c>
      <c r="E5" s="65" t="s">
        <v>35</v>
      </c>
      <c r="F5" s="45">
        <v>3.4</v>
      </c>
      <c r="G5" s="73">
        <v>1</v>
      </c>
      <c r="H5" s="59">
        <f>F5*G5</f>
        <v>3.4</v>
      </c>
      <c r="I5" s="63">
        <f t="shared" ref="I5:I83" si="0">H5*25000</f>
        <v>85000</v>
      </c>
    </row>
    <row r="6" spans="1:10" ht="15">
      <c r="A6" s="4">
        <v>3</v>
      </c>
      <c r="B6" s="5"/>
      <c r="C6" s="51">
        <v>44302</v>
      </c>
      <c r="D6" s="54" t="s">
        <v>38</v>
      </c>
      <c r="E6" s="65" t="s">
        <v>35</v>
      </c>
      <c r="F6" s="46">
        <v>5</v>
      </c>
      <c r="G6" s="74">
        <v>0.9</v>
      </c>
      <c r="H6" s="59">
        <f t="shared" ref="H6:H83" si="1">F6*G6</f>
        <v>4.5</v>
      </c>
      <c r="I6" s="63">
        <f t="shared" si="0"/>
        <v>112500</v>
      </c>
    </row>
    <row r="7" spans="1:10" ht="15">
      <c r="A7" s="4">
        <v>4</v>
      </c>
      <c r="B7" s="5"/>
      <c r="C7" s="51">
        <v>44305</v>
      </c>
      <c r="D7" s="55" t="s">
        <v>39</v>
      </c>
      <c r="E7" s="67" t="s">
        <v>40</v>
      </c>
      <c r="F7" s="45">
        <v>3</v>
      </c>
      <c r="G7" s="73">
        <v>0.5</v>
      </c>
      <c r="H7" s="59">
        <f t="shared" si="1"/>
        <v>1.5</v>
      </c>
      <c r="I7" s="63">
        <f t="shared" si="0"/>
        <v>37500</v>
      </c>
      <c r="J7" s="77"/>
    </row>
    <row r="8" spans="1:10" ht="15">
      <c r="A8" s="4">
        <v>5</v>
      </c>
      <c r="B8" s="5"/>
      <c r="C8" s="51">
        <v>44305</v>
      </c>
      <c r="D8" s="55" t="s">
        <v>41</v>
      </c>
      <c r="E8" s="66" t="s">
        <v>25</v>
      </c>
      <c r="F8" s="47">
        <v>2.65</v>
      </c>
      <c r="G8" s="75">
        <v>0.5</v>
      </c>
      <c r="H8" s="59">
        <f t="shared" si="1"/>
        <v>1.325</v>
      </c>
      <c r="I8" s="63">
        <f t="shared" si="0"/>
        <v>33125</v>
      </c>
      <c r="J8"/>
    </row>
    <row r="9" spans="1:10" ht="15">
      <c r="A9" s="4">
        <v>6</v>
      </c>
      <c r="B9" s="5"/>
      <c r="C9" s="51">
        <v>44305</v>
      </c>
      <c r="D9" s="55" t="s">
        <v>42</v>
      </c>
      <c r="E9" s="66" t="s">
        <v>25</v>
      </c>
      <c r="F9" s="47">
        <v>2</v>
      </c>
      <c r="G9" s="75">
        <v>0.45</v>
      </c>
      <c r="H9" s="59">
        <f t="shared" si="1"/>
        <v>0.9</v>
      </c>
      <c r="I9" s="63">
        <f t="shared" si="0"/>
        <v>22500</v>
      </c>
      <c r="J9"/>
    </row>
    <row r="10" spans="1:10" ht="15">
      <c r="A10" s="4">
        <v>7</v>
      </c>
      <c r="B10" s="5"/>
      <c r="C10" s="51">
        <v>44305</v>
      </c>
      <c r="D10" s="55" t="s">
        <v>43</v>
      </c>
      <c r="E10" s="66" t="s">
        <v>28</v>
      </c>
      <c r="F10" s="47">
        <v>4</v>
      </c>
      <c r="G10" s="75">
        <v>0.8</v>
      </c>
      <c r="H10" s="59">
        <f t="shared" si="1"/>
        <v>3.2</v>
      </c>
      <c r="I10" s="63">
        <f t="shared" si="0"/>
        <v>80000</v>
      </c>
      <c r="J10"/>
    </row>
    <row r="11" spans="1:10" ht="15">
      <c r="A11" s="4">
        <v>8</v>
      </c>
      <c r="B11" s="5"/>
      <c r="C11" s="51">
        <v>44306</v>
      </c>
      <c r="D11" s="55" t="s">
        <v>44</v>
      </c>
      <c r="E11" s="66" t="s">
        <v>51</v>
      </c>
      <c r="F11" s="47">
        <v>3.8</v>
      </c>
      <c r="G11" s="75">
        <v>0.5</v>
      </c>
      <c r="H11" s="59">
        <f t="shared" si="1"/>
        <v>1.9</v>
      </c>
      <c r="I11" s="63">
        <f>H11*25000</f>
        <v>47500</v>
      </c>
      <c r="J11"/>
    </row>
    <row r="12" spans="1:10" ht="15">
      <c r="A12" s="4">
        <v>9</v>
      </c>
      <c r="B12" s="5"/>
      <c r="C12" s="51">
        <v>44306</v>
      </c>
      <c r="D12" s="55" t="s">
        <v>45</v>
      </c>
      <c r="E12" s="66" t="s">
        <v>51</v>
      </c>
      <c r="F12" s="47">
        <v>3.8</v>
      </c>
      <c r="G12" s="75">
        <v>0.5</v>
      </c>
      <c r="H12" s="59">
        <f t="shared" si="1"/>
        <v>1.9</v>
      </c>
      <c r="I12" s="63">
        <f t="shared" si="0"/>
        <v>47500</v>
      </c>
      <c r="J12"/>
    </row>
    <row r="13" spans="1:10" ht="15">
      <c r="A13" s="4">
        <v>10</v>
      </c>
      <c r="B13" s="5"/>
      <c r="C13" s="51">
        <v>44306</v>
      </c>
      <c r="D13" s="55" t="s">
        <v>46</v>
      </c>
      <c r="E13" s="66" t="s">
        <v>51</v>
      </c>
      <c r="F13" s="47">
        <v>2.1</v>
      </c>
      <c r="G13" s="75">
        <v>0.65</v>
      </c>
      <c r="H13" s="59">
        <f t="shared" si="1"/>
        <v>1.3650000000000002</v>
      </c>
      <c r="I13" s="63">
        <f t="shared" si="0"/>
        <v>34125.000000000007</v>
      </c>
    </row>
    <row r="14" spans="1:10" ht="15">
      <c r="A14" s="4">
        <v>11</v>
      </c>
      <c r="B14" s="5"/>
      <c r="C14" s="51">
        <v>44306</v>
      </c>
      <c r="D14" s="55" t="s">
        <v>47</v>
      </c>
      <c r="E14" s="66" t="s">
        <v>52</v>
      </c>
      <c r="F14" s="47">
        <v>2.8</v>
      </c>
      <c r="G14" s="75">
        <v>0.8</v>
      </c>
      <c r="H14" s="59">
        <f t="shared" si="1"/>
        <v>2.2399999999999998</v>
      </c>
      <c r="I14" s="63">
        <f t="shared" si="0"/>
        <v>55999.999999999993</v>
      </c>
    </row>
    <row r="15" spans="1:10" ht="15">
      <c r="A15" s="4">
        <v>12</v>
      </c>
      <c r="B15" s="5"/>
      <c r="C15" s="51">
        <v>44306</v>
      </c>
      <c r="D15" s="55" t="s">
        <v>48</v>
      </c>
      <c r="E15" s="66" t="s">
        <v>50</v>
      </c>
      <c r="F15" s="47">
        <v>2.8</v>
      </c>
      <c r="G15" s="75">
        <v>1.1000000000000001</v>
      </c>
      <c r="H15" s="59">
        <f t="shared" si="1"/>
        <v>3.08</v>
      </c>
      <c r="I15" s="63">
        <f t="shared" si="0"/>
        <v>77000</v>
      </c>
    </row>
    <row r="16" spans="1:10" ht="15">
      <c r="A16" s="4">
        <v>13</v>
      </c>
      <c r="B16" s="5"/>
      <c r="C16" s="51">
        <v>44306</v>
      </c>
      <c r="D16" s="55" t="s">
        <v>49</v>
      </c>
      <c r="E16" s="66" t="s">
        <v>50</v>
      </c>
      <c r="F16" s="47">
        <v>3</v>
      </c>
      <c r="G16" s="75">
        <v>1</v>
      </c>
      <c r="H16" s="59">
        <f t="shared" si="1"/>
        <v>3</v>
      </c>
      <c r="I16" s="63">
        <f t="shared" si="0"/>
        <v>75000</v>
      </c>
    </row>
    <row r="17" spans="1:9" ht="15">
      <c r="A17" s="4">
        <v>14</v>
      </c>
      <c r="B17" s="5"/>
      <c r="C17" s="51">
        <v>44309</v>
      </c>
      <c r="D17" s="55" t="s">
        <v>53</v>
      </c>
      <c r="E17" s="66" t="s">
        <v>54</v>
      </c>
      <c r="F17" s="47">
        <v>3.4</v>
      </c>
      <c r="G17" s="75">
        <v>1</v>
      </c>
      <c r="H17" s="59">
        <f t="shared" si="1"/>
        <v>3.4</v>
      </c>
      <c r="I17" s="63">
        <f t="shared" si="0"/>
        <v>85000</v>
      </c>
    </row>
    <row r="18" spans="1:9" ht="15">
      <c r="A18" s="4">
        <v>15</v>
      </c>
      <c r="B18" s="5"/>
      <c r="C18" s="51">
        <v>44309</v>
      </c>
      <c r="D18" s="55" t="s">
        <v>55</v>
      </c>
      <c r="E18" s="66" t="s">
        <v>54</v>
      </c>
      <c r="F18" s="47">
        <v>4.5</v>
      </c>
      <c r="G18" s="75">
        <v>1.2</v>
      </c>
      <c r="H18" s="59">
        <f t="shared" si="1"/>
        <v>5.3999999999999995</v>
      </c>
      <c r="I18" s="63">
        <f t="shared" si="0"/>
        <v>135000</v>
      </c>
    </row>
    <row r="19" spans="1:9" ht="15">
      <c r="A19" s="4">
        <v>16</v>
      </c>
      <c r="B19" s="5"/>
      <c r="C19" s="51">
        <v>44309</v>
      </c>
      <c r="D19" s="55" t="s">
        <v>57</v>
      </c>
      <c r="E19" s="66" t="s">
        <v>54</v>
      </c>
      <c r="F19" s="47">
        <v>2.4</v>
      </c>
      <c r="G19" s="75">
        <v>1</v>
      </c>
      <c r="H19" s="59">
        <f t="shared" si="1"/>
        <v>2.4</v>
      </c>
      <c r="I19" s="63">
        <f t="shared" si="0"/>
        <v>60000</v>
      </c>
    </row>
    <row r="20" spans="1:9" ht="15">
      <c r="A20" s="4">
        <v>17</v>
      </c>
      <c r="B20" s="5"/>
      <c r="C20" s="51">
        <v>44309</v>
      </c>
      <c r="D20" s="55" t="s">
        <v>56</v>
      </c>
      <c r="E20" s="66" t="s">
        <v>54</v>
      </c>
      <c r="F20" s="47">
        <v>3.5</v>
      </c>
      <c r="G20" s="75">
        <v>1</v>
      </c>
      <c r="H20" s="59">
        <f t="shared" si="1"/>
        <v>3.5</v>
      </c>
      <c r="I20" s="63">
        <f t="shared" si="0"/>
        <v>87500</v>
      </c>
    </row>
    <row r="21" spans="1:9" ht="15">
      <c r="A21" s="4">
        <v>18</v>
      </c>
      <c r="B21" s="5"/>
      <c r="C21" s="51">
        <v>44301</v>
      </c>
      <c r="D21" s="55" t="s">
        <v>58</v>
      </c>
      <c r="E21" s="66" t="s">
        <v>59</v>
      </c>
      <c r="F21" s="47">
        <v>2.75</v>
      </c>
      <c r="G21" s="75">
        <v>1</v>
      </c>
      <c r="H21" s="59">
        <f t="shared" si="1"/>
        <v>2.75</v>
      </c>
      <c r="I21" s="63">
        <f t="shared" si="0"/>
        <v>68750</v>
      </c>
    </row>
    <row r="22" spans="1:9" ht="15">
      <c r="A22" s="4">
        <v>19</v>
      </c>
      <c r="B22" s="5"/>
      <c r="C22" s="51">
        <v>44301</v>
      </c>
      <c r="D22" s="55" t="s">
        <v>60</v>
      </c>
      <c r="E22" s="66" t="s">
        <v>59</v>
      </c>
      <c r="F22" s="48">
        <v>3.2</v>
      </c>
      <c r="G22" s="76">
        <v>0.7</v>
      </c>
      <c r="H22" s="60">
        <f t="shared" si="1"/>
        <v>2.2399999999999998</v>
      </c>
      <c r="I22" s="63">
        <f t="shared" si="0"/>
        <v>55999.999999999993</v>
      </c>
    </row>
    <row r="23" spans="1:9" ht="15">
      <c r="A23" s="4">
        <v>20</v>
      </c>
      <c r="B23" s="5"/>
      <c r="C23" s="51">
        <v>44303</v>
      </c>
      <c r="D23" s="55" t="s">
        <v>61</v>
      </c>
      <c r="E23" s="67" t="s">
        <v>26</v>
      </c>
      <c r="F23" s="48">
        <v>3.4</v>
      </c>
      <c r="G23" s="48">
        <v>0.65</v>
      </c>
      <c r="H23" s="61">
        <f t="shared" si="1"/>
        <v>2.21</v>
      </c>
      <c r="I23" s="63">
        <f t="shared" si="0"/>
        <v>55250</v>
      </c>
    </row>
    <row r="24" spans="1:9" ht="15">
      <c r="A24" s="4">
        <v>21</v>
      </c>
      <c r="B24" s="5"/>
      <c r="C24" s="51">
        <v>44303</v>
      </c>
      <c r="D24" s="55" t="s">
        <v>62</v>
      </c>
      <c r="E24" s="67" t="s">
        <v>26</v>
      </c>
      <c r="F24" s="47">
        <v>1.95</v>
      </c>
      <c r="G24" s="27">
        <v>0.6</v>
      </c>
      <c r="H24" s="61">
        <f t="shared" si="1"/>
        <v>1.17</v>
      </c>
      <c r="I24" s="63">
        <f t="shared" si="0"/>
        <v>29250</v>
      </c>
    </row>
    <row r="25" spans="1:9" ht="15">
      <c r="A25" s="4">
        <v>22</v>
      </c>
      <c r="B25" s="5"/>
      <c r="C25" s="51">
        <v>44299</v>
      </c>
      <c r="D25" s="54" t="s">
        <v>62</v>
      </c>
      <c r="E25" s="67" t="s">
        <v>26</v>
      </c>
      <c r="F25" s="47">
        <v>5</v>
      </c>
      <c r="G25" s="27">
        <v>0.6</v>
      </c>
      <c r="H25" s="61">
        <f t="shared" si="1"/>
        <v>3</v>
      </c>
      <c r="I25" s="63">
        <f t="shared" si="0"/>
        <v>75000</v>
      </c>
    </row>
    <row r="26" spans="1:9" ht="15">
      <c r="A26" s="4">
        <v>23</v>
      </c>
      <c r="B26" s="5"/>
      <c r="C26" s="51">
        <v>44299</v>
      </c>
      <c r="D26" s="54" t="s">
        <v>63</v>
      </c>
      <c r="E26" s="27" t="s">
        <v>70</v>
      </c>
      <c r="F26" s="47">
        <v>8.5</v>
      </c>
      <c r="G26" s="27">
        <v>0.6</v>
      </c>
      <c r="H26" s="61">
        <f t="shared" si="1"/>
        <v>5.0999999999999996</v>
      </c>
      <c r="I26" s="63">
        <f t="shared" si="0"/>
        <v>127499.99999999999</v>
      </c>
    </row>
    <row r="27" spans="1:9" ht="15">
      <c r="A27" s="4">
        <v>24</v>
      </c>
      <c r="B27" s="5"/>
      <c r="C27" s="51">
        <v>44299</v>
      </c>
      <c r="D27" s="40" t="s">
        <v>64</v>
      </c>
      <c r="E27" s="27" t="s">
        <v>70</v>
      </c>
      <c r="F27" s="27">
        <v>2.4</v>
      </c>
      <c r="G27" s="27">
        <v>0.55000000000000004</v>
      </c>
      <c r="H27" s="61">
        <f t="shared" si="1"/>
        <v>1.32</v>
      </c>
      <c r="I27" s="63">
        <f t="shared" si="0"/>
        <v>33000</v>
      </c>
    </row>
    <row r="28" spans="1:9" ht="15">
      <c r="A28" s="4">
        <v>25</v>
      </c>
      <c r="B28" s="5"/>
      <c r="C28" s="51">
        <v>44299</v>
      </c>
      <c r="D28" s="40" t="s">
        <v>65</v>
      </c>
      <c r="E28" s="27" t="s">
        <v>70</v>
      </c>
      <c r="F28" s="27">
        <v>2.5</v>
      </c>
      <c r="G28" s="27">
        <v>0.4</v>
      </c>
      <c r="H28" s="61">
        <f t="shared" si="1"/>
        <v>1</v>
      </c>
      <c r="I28" s="63">
        <f t="shared" si="0"/>
        <v>25000</v>
      </c>
    </row>
    <row r="29" spans="1:9" ht="15">
      <c r="A29" s="4">
        <v>26</v>
      </c>
      <c r="B29" s="5"/>
      <c r="C29" s="51">
        <v>44299</v>
      </c>
      <c r="D29" s="55" t="s">
        <v>66</v>
      </c>
      <c r="E29" s="27" t="s">
        <v>70</v>
      </c>
      <c r="F29" s="48">
        <v>2.2999999999999998</v>
      </c>
      <c r="G29" s="49">
        <v>0.7</v>
      </c>
      <c r="H29" s="61">
        <f t="shared" si="1"/>
        <v>1.6099999999999999</v>
      </c>
      <c r="I29" s="63">
        <f t="shared" si="0"/>
        <v>40250</v>
      </c>
    </row>
    <row r="30" spans="1:9" ht="15">
      <c r="A30" s="4">
        <v>27</v>
      </c>
      <c r="B30" s="5"/>
      <c r="C30" s="51">
        <v>44298</v>
      </c>
      <c r="D30" s="55" t="s">
        <v>71</v>
      </c>
      <c r="E30" s="27" t="s">
        <v>51</v>
      </c>
      <c r="F30" s="48">
        <v>5</v>
      </c>
      <c r="G30" s="49">
        <v>1.5</v>
      </c>
      <c r="H30" s="61">
        <f t="shared" si="1"/>
        <v>7.5</v>
      </c>
      <c r="I30" s="63">
        <f t="shared" si="0"/>
        <v>187500</v>
      </c>
    </row>
    <row r="31" spans="1:9" ht="15">
      <c r="A31" s="4">
        <v>28</v>
      </c>
      <c r="B31" s="5"/>
      <c r="C31" s="51">
        <v>44298</v>
      </c>
      <c r="D31" s="55" t="s">
        <v>67</v>
      </c>
      <c r="E31" s="27" t="s">
        <v>72</v>
      </c>
      <c r="F31" s="48">
        <v>3</v>
      </c>
      <c r="G31" s="49">
        <v>0.5</v>
      </c>
      <c r="H31" s="61">
        <f t="shared" si="1"/>
        <v>1.5</v>
      </c>
      <c r="I31" s="63">
        <f t="shared" si="0"/>
        <v>37500</v>
      </c>
    </row>
    <row r="32" spans="1:9" ht="15">
      <c r="A32" s="4">
        <v>29</v>
      </c>
      <c r="B32" s="5"/>
      <c r="C32" s="51">
        <v>44298</v>
      </c>
      <c r="D32" s="55" t="s">
        <v>68</v>
      </c>
      <c r="E32" s="27" t="s">
        <v>72</v>
      </c>
      <c r="F32" s="48">
        <v>5</v>
      </c>
      <c r="G32" s="49">
        <v>1</v>
      </c>
      <c r="H32" s="61">
        <f t="shared" si="1"/>
        <v>5</v>
      </c>
      <c r="I32" s="63">
        <f t="shared" si="0"/>
        <v>125000</v>
      </c>
    </row>
    <row r="33" spans="1:9" ht="15">
      <c r="A33" s="4">
        <v>30</v>
      </c>
      <c r="B33" s="5"/>
      <c r="C33" s="51">
        <v>44299</v>
      </c>
      <c r="D33" s="55" t="s">
        <v>69</v>
      </c>
      <c r="E33" s="27" t="s">
        <v>73</v>
      </c>
      <c r="F33" s="48">
        <v>3</v>
      </c>
      <c r="G33" s="49">
        <v>0.45</v>
      </c>
      <c r="H33" s="61">
        <f t="shared" si="1"/>
        <v>1.35</v>
      </c>
      <c r="I33" s="63">
        <f t="shared" si="0"/>
        <v>33750</v>
      </c>
    </row>
    <row r="34" spans="1:9" ht="15">
      <c r="A34" s="4">
        <v>31</v>
      </c>
      <c r="B34" s="5"/>
      <c r="C34" s="51">
        <v>44303</v>
      </c>
      <c r="D34" s="91" t="s">
        <v>145</v>
      </c>
      <c r="E34" s="65" t="s">
        <v>80</v>
      </c>
      <c r="F34" s="44">
        <v>4</v>
      </c>
      <c r="G34" s="100">
        <v>1.2</v>
      </c>
      <c r="H34" s="61">
        <f t="shared" si="1"/>
        <v>4.8</v>
      </c>
      <c r="I34" s="63">
        <f t="shared" si="0"/>
        <v>120000</v>
      </c>
    </row>
    <row r="35" spans="1:9" ht="15">
      <c r="A35" s="4">
        <v>32</v>
      </c>
      <c r="B35" s="5"/>
      <c r="C35" s="51">
        <v>44303</v>
      </c>
      <c r="D35" s="92" t="s">
        <v>75</v>
      </c>
      <c r="E35" s="66" t="s">
        <v>136</v>
      </c>
      <c r="F35" s="45">
        <v>2.5</v>
      </c>
      <c r="G35" s="101">
        <v>0.8</v>
      </c>
      <c r="H35" s="61">
        <f t="shared" si="1"/>
        <v>2</v>
      </c>
      <c r="I35" s="63">
        <f t="shared" si="0"/>
        <v>50000</v>
      </c>
    </row>
    <row r="36" spans="1:9" ht="15">
      <c r="A36" s="4">
        <v>33</v>
      </c>
      <c r="B36" s="5"/>
      <c r="C36" s="51">
        <v>44302</v>
      </c>
      <c r="D36" s="84" t="s">
        <v>76</v>
      </c>
      <c r="E36" s="93" t="s">
        <v>137</v>
      </c>
      <c r="F36" s="48">
        <v>4.5</v>
      </c>
      <c r="G36" s="49">
        <v>1.2</v>
      </c>
      <c r="H36" s="61">
        <f t="shared" si="1"/>
        <v>5.3999999999999995</v>
      </c>
      <c r="I36" s="63">
        <f t="shared" si="0"/>
        <v>135000</v>
      </c>
    </row>
    <row r="37" spans="1:9" ht="15">
      <c r="A37" s="4">
        <v>34</v>
      </c>
      <c r="B37" s="5"/>
      <c r="C37" s="51">
        <v>44304</v>
      </c>
      <c r="D37" s="88" t="s">
        <v>77</v>
      </c>
      <c r="E37" s="93" t="s">
        <v>138</v>
      </c>
      <c r="F37" s="27">
        <v>3</v>
      </c>
      <c r="G37" s="27">
        <v>1</v>
      </c>
      <c r="H37" s="61">
        <f t="shared" si="1"/>
        <v>3</v>
      </c>
      <c r="I37" s="63">
        <f t="shared" si="0"/>
        <v>75000</v>
      </c>
    </row>
    <row r="38" spans="1:9" ht="15">
      <c r="A38" s="4">
        <v>35</v>
      </c>
      <c r="B38" s="5"/>
      <c r="C38" s="1">
        <v>44308</v>
      </c>
      <c r="D38" s="89" t="s">
        <v>139</v>
      </c>
      <c r="E38" s="66" t="s">
        <v>140</v>
      </c>
      <c r="F38" s="47">
        <v>2.1</v>
      </c>
      <c r="G38" s="47">
        <v>0.5</v>
      </c>
      <c r="H38" s="61">
        <f t="shared" si="1"/>
        <v>1.05</v>
      </c>
      <c r="I38" s="63">
        <f t="shared" si="0"/>
        <v>26250</v>
      </c>
    </row>
    <row r="39" spans="1:9" ht="15">
      <c r="A39" s="4">
        <v>36</v>
      </c>
      <c r="B39" s="5"/>
      <c r="C39" s="1">
        <v>44304</v>
      </c>
      <c r="D39" s="88" t="s">
        <v>81</v>
      </c>
      <c r="E39" s="93" t="s">
        <v>138</v>
      </c>
      <c r="F39" s="27">
        <v>3</v>
      </c>
      <c r="G39" s="27">
        <v>1</v>
      </c>
      <c r="H39" s="61">
        <f t="shared" si="1"/>
        <v>3</v>
      </c>
      <c r="I39" s="63">
        <f t="shared" si="0"/>
        <v>75000</v>
      </c>
    </row>
    <row r="40" spans="1:9" ht="15">
      <c r="A40" s="4">
        <v>37</v>
      </c>
      <c r="B40" s="5"/>
      <c r="C40" s="1">
        <v>44304</v>
      </c>
      <c r="D40" s="88" t="s">
        <v>82</v>
      </c>
      <c r="E40" s="93" t="s">
        <v>138</v>
      </c>
      <c r="F40" s="27">
        <v>3</v>
      </c>
      <c r="G40" s="27">
        <v>1</v>
      </c>
      <c r="H40" s="61">
        <f t="shared" si="1"/>
        <v>3</v>
      </c>
      <c r="I40" s="63">
        <f t="shared" si="0"/>
        <v>75000</v>
      </c>
    </row>
    <row r="41" spans="1:9" ht="15">
      <c r="A41" s="4">
        <v>38</v>
      </c>
      <c r="B41" s="5"/>
      <c r="C41" s="51">
        <v>44303</v>
      </c>
      <c r="D41" s="89" t="s">
        <v>141</v>
      </c>
      <c r="E41" s="66" t="s">
        <v>129</v>
      </c>
      <c r="F41" s="47">
        <v>4.5</v>
      </c>
      <c r="G41" s="47">
        <v>0.7</v>
      </c>
      <c r="H41" s="61">
        <f t="shared" si="1"/>
        <v>3.15</v>
      </c>
      <c r="I41" s="63">
        <f t="shared" si="0"/>
        <v>78750</v>
      </c>
    </row>
    <row r="42" spans="1:9" ht="15">
      <c r="A42" s="4">
        <v>39</v>
      </c>
      <c r="B42" s="5"/>
      <c r="C42" s="1">
        <v>44273</v>
      </c>
      <c r="D42" s="89" t="s">
        <v>78</v>
      </c>
      <c r="E42" s="66" t="s">
        <v>142</v>
      </c>
      <c r="F42" s="47">
        <v>4</v>
      </c>
      <c r="G42" s="47">
        <v>1</v>
      </c>
      <c r="H42" s="61">
        <f t="shared" si="1"/>
        <v>4</v>
      </c>
      <c r="I42" s="63">
        <f t="shared" si="0"/>
        <v>100000</v>
      </c>
    </row>
    <row r="43" spans="1:9" ht="15">
      <c r="A43" s="4">
        <v>40</v>
      </c>
      <c r="B43" s="5"/>
      <c r="C43" s="1">
        <v>44306</v>
      </c>
      <c r="D43" s="89" t="s">
        <v>79</v>
      </c>
      <c r="E43" s="66" t="s">
        <v>143</v>
      </c>
      <c r="F43" s="47">
        <v>3</v>
      </c>
      <c r="G43" s="47">
        <v>0.6</v>
      </c>
      <c r="H43" s="61">
        <f t="shared" si="1"/>
        <v>1.7999999999999998</v>
      </c>
      <c r="I43" s="63">
        <f t="shared" si="0"/>
        <v>44999.999999999993</v>
      </c>
    </row>
    <row r="44" spans="1:9" ht="15">
      <c r="A44" s="4">
        <v>41</v>
      </c>
      <c r="B44" s="5"/>
      <c r="C44" s="1">
        <v>44306</v>
      </c>
      <c r="D44" s="89" t="s">
        <v>144</v>
      </c>
      <c r="E44" s="66" t="s">
        <v>143</v>
      </c>
      <c r="F44" s="47">
        <v>2.8</v>
      </c>
      <c r="G44" s="47">
        <v>0.6</v>
      </c>
      <c r="H44" s="61">
        <f t="shared" si="1"/>
        <v>1.68</v>
      </c>
      <c r="I44" s="63">
        <f t="shared" si="0"/>
        <v>42000</v>
      </c>
    </row>
    <row r="45" spans="1:9" ht="15">
      <c r="A45" s="4">
        <v>42</v>
      </c>
      <c r="B45" s="5"/>
      <c r="C45" s="1">
        <v>44308</v>
      </c>
      <c r="D45" s="87" t="s">
        <v>105</v>
      </c>
      <c r="E45" s="94" t="s">
        <v>106</v>
      </c>
      <c r="F45" s="47">
        <v>3</v>
      </c>
      <c r="G45" s="47">
        <v>0.6</v>
      </c>
      <c r="H45" s="61">
        <f t="shared" si="1"/>
        <v>1.7999999999999998</v>
      </c>
      <c r="I45" s="63">
        <f t="shared" si="0"/>
        <v>44999.999999999993</v>
      </c>
    </row>
    <row r="46" spans="1:9" ht="15">
      <c r="A46" s="4">
        <v>43</v>
      </c>
      <c r="B46" s="5"/>
      <c r="C46" s="1">
        <v>44308</v>
      </c>
      <c r="D46" s="89" t="s">
        <v>107</v>
      </c>
      <c r="E46" s="66" t="s">
        <v>108</v>
      </c>
      <c r="F46" s="47">
        <v>3</v>
      </c>
      <c r="G46" s="47">
        <v>0.6</v>
      </c>
      <c r="H46" s="61">
        <f t="shared" si="1"/>
        <v>1.7999999999999998</v>
      </c>
      <c r="I46" s="63">
        <f t="shared" si="0"/>
        <v>44999.999999999993</v>
      </c>
    </row>
    <row r="47" spans="1:9" ht="15">
      <c r="A47" s="4">
        <v>44</v>
      </c>
      <c r="B47" s="5"/>
      <c r="C47" s="1">
        <v>44308</v>
      </c>
      <c r="D47" s="89" t="s">
        <v>109</v>
      </c>
      <c r="E47" s="66" t="s">
        <v>108</v>
      </c>
      <c r="F47" s="47">
        <v>3</v>
      </c>
      <c r="G47" s="47">
        <v>0.6</v>
      </c>
      <c r="H47" s="61">
        <f t="shared" si="1"/>
        <v>1.7999999999999998</v>
      </c>
      <c r="I47" s="63">
        <f t="shared" si="0"/>
        <v>44999.999999999993</v>
      </c>
    </row>
    <row r="48" spans="1:9" ht="15">
      <c r="A48" s="4">
        <v>45</v>
      </c>
      <c r="B48" s="5"/>
      <c r="C48" s="1">
        <v>44308</v>
      </c>
      <c r="D48" s="89" t="s">
        <v>110</v>
      </c>
      <c r="E48" s="67" t="s">
        <v>108</v>
      </c>
      <c r="F48" s="48">
        <v>3</v>
      </c>
      <c r="G48" s="48">
        <v>0.6</v>
      </c>
      <c r="H48" s="61">
        <f t="shared" si="1"/>
        <v>1.7999999999999998</v>
      </c>
      <c r="I48" s="63">
        <f t="shared" si="0"/>
        <v>44999.999999999993</v>
      </c>
    </row>
    <row r="49" spans="1:10" ht="15">
      <c r="A49" s="4">
        <v>46</v>
      </c>
      <c r="B49" s="5"/>
      <c r="C49" s="1">
        <v>44308</v>
      </c>
      <c r="D49" s="89" t="s">
        <v>111</v>
      </c>
      <c r="E49" s="67" t="s">
        <v>108</v>
      </c>
      <c r="F49" s="48">
        <v>2.6</v>
      </c>
      <c r="G49" s="48">
        <v>0.8</v>
      </c>
      <c r="H49" s="61">
        <f t="shared" si="1"/>
        <v>2.08</v>
      </c>
      <c r="I49" s="63">
        <f t="shared" si="0"/>
        <v>52000</v>
      </c>
    </row>
    <row r="50" spans="1:10" ht="15">
      <c r="A50" s="4">
        <v>47</v>
      </c>
      <c r="B50" s="5"/>
      <c r="C50" s="1">
        <v>44309</v>
      </c>
      <c r="D50" s="84" t="s">
        <v>112</v>
      </c>
      <c r="E50" s="93" t="s">
        <v>113</v>
      </c>
      <c r="F50" s="47">
        <v>2.5</v>
      </c>
      <c r="G50" s="27">
        <v>0.8</v>
      </c>
      <c r="H50" s="61">
        <f t="shared" si="1"/>
        <v>2</v>
      </c>
      <c r="I50" s="63">
        <f t="shared" si="0"/>
        <v>50000</v>
      </c>
    </row>
    <row r="51" spans="1:10" ht="15">
      <c r="A51" s="4">
        <v>48</v>
      </c>
      <c r="B51" s="5"/>
      <c r="C51" s="1">
        <v>44309</v>
      </c>
      <c r="D51" s="86" t="s">
        <v>114</v>
      </c>
      <c r="E51" s="93" t="s">
        <v>115</v>
      </c>
      <c r="F51" s="47">
        <v>1.9</v>
      </c>
      <c r="G51" s="27">
        <v>0.8</v>
      </c>
      <c r="H51" s="61">
        <f t="shared" si="1"/>
        <v>1.52</v>
      </c>
      <c r="I51" s="63">
        <f t="shared" si="0"/>
        <v>38000</v>
      </c>
    </row>
    <row r="52" spans="1:10" ht="15">
      <c r="A52" s="4">
        <v>49</v>
      </c>
      <c r="B52" s="5"/>
      <c r="C52" s="1">
        <v>44309</v>
      </c>
      <c r="D52" s="86" t="s">
        <v>114</v>
      </c>
      <c r="E52" s="93" t="s">
        <v>115</v>
      </c>
      <c r="F52" s="47">
        <v>1.8</v>
      </c>
      <c r="G52" s="27">
        <v>0.75</v>
      </c>
      <c r="H52" s="61">
        <f t="shared" si="1"/>
        <v>1.35</v>
      </c>
      <c r="I52" s="63">
        <f t="shared" si="0"/>
        <v>33750</v>
      </c>
    </row>
    <row r="53" spans="1:10" ht="15">
      <c r="A53" s="4">
        <v>50</v>
      </c>
      <c r="B53" s="5"/>
      <c r="C53" s="1">
        <v>44309</v>
      </c>
      <c r="D53" s="88" t="s">
        <v>114</v>
      </c>
      <c r="E53" s="93" t="s">
        <v>115</v>
      </c>
      <c r="F53" s="27">
        <v>6</v>
      </c>
      <c r="G53" s="27">
        <v>0.45</v>
      </c>
      <c r="H53" s="61">
        <f t="shared" si="1"/>
        <v>2.7</v>
      </c>
      <c r="I53" s="63">
        <f t="shared" si="0"/>
        <v>67500</v>
      </c>
    </row>
    <row r="54" spans="1:10" ht="15">
      <c r="A54" s="4">
        <v>51</v>
      </c>
      <c r="B54" s="5"/>
      <c r="C54" s="1">
        <v>44309</v>
      </c>
      <c r="D54" s="88" t="s">
        <v>116</v>
      </c>
      <c r="E54" s="93" t="s">
        <v>117</v>
      </c>
      <c r="F54" s="27">
        <v>1.5</v>
      </c>
      <c r="G54" s="27">
        <v>0.8</v>
      </c>
      <c r="H54" s="61">
        <f t="shared" si="1"/>
        <v>1.2000000000000002</v>
      </c>
      <c r="I54" s="63">
        <f t="shared" si="0"/>
        <v>30000.000000000004</v>
      </c>
    </row>
    <row r="55" spans="1:10" ht="15">
      <c r="A55" s="4">
        <v>52</v>
      </c>
      <c r="B55" s="5"/>
      <c r="C55" s="1">
        <v>44309</v>
      </c>
      <c r="D55" s="84" t="s">
        <v>118</v>
      </c>
      <c r="E55" s="93" t="s">
        <v>117</v>
      </c>
      <c r="F55" s="48">
        <v>2.2000000000000002</v>
      </c>
      <c r="G55" s="49">
        <v>0.8</v>
      </c>
      <c r="H55" s="61">
        <f t="shared" si="1"/>
        <v>1.7600000000000002</v>
      </c>
      <c r="I55" s="63">
        <f t="shared" si="0"/>
        <v>44000.000000000007</v>
      </c>
    </row>
    <row r="56" spans="1:10" ht="15">
      <c r="A56" s="4">
        <v>53</v>
      </c>
      <c r="B56" s="5"/>
      <c r="C56" s="1">
        <v>44309</v>
      </c>
      <c r="D56" s="84" t="s">
        <v>119</v>
      </c>
      <c r="E56" s="85" t="s">
        <v>117</v>
      </c>
      <c r="F56" s="48">
        <v>1.6</v>
      </c>
      <c r="G56" s="49">
        <v>0.8</v>
      </c>
      <c r="H56" s="61">
        <f t="shared" si="1"/>
        <v>1.2800000000000002</v>
      </c>
      <c r="I56" s="63">
        <f t="shared" si="0"/>
        <v>32000.000000000007</v>
      </c>
    </row>
    <row r="57" spans="1:10" ht="15">
      <c r="A57" s="4">
        <v>54</v>
      </c>
      <c r="B57" s="5"/>
      <c r="C57" s="1">
        <v>44298</v>
      </c>
      <c r="D57" s="84" t="s">
        <v>120</v>
      </c>
      <c r="E57" s="85" t="s">
        <v>121</v>
      </c>
      <c r="F57" s="48">
        <v>1.6</v>
      </c>
      <c r="G57" s="49">
        <v>0.35</v>
      </c>
      <c r="H57" s="61">
        <f t="shared" si="1"/>
        <v>0.55999999999999994</v>
      </c>
      <c r="I57" s="63">
        <f t="shared" si="0"/>
        <v>13999.999999999998</v>
      </c>
      <c r="J57" s="90"/>
    </row>
    <row r="58" spans="1:10" ht="15">
      <c r="A58" s="4">
        <v>55</v>
      </c>
      <c r="B58" s="5"/>
      <c r="C58" s="1">
        <v>44298</v>
      </c>
      <c r="D58" s="96" t="s">
        <v>122</v>
      </c>
      <c r="E58" s="97" t="s">
        <v>123</v>
      </c>
      <c r="F58" s="48">
        <v>2</v>
      </c>
      <c r="G58" s="49">
        <v>0.4</v>
      </c>
      <c r="H58" s="98">
        <f t="shared" si="1"/>
        <v>0.8</v>
      </c>
      <c r="I58" s="99">
        <f t="shared" si="0"/>
        <v>20000</v>
      </c>
      <c r="J58" s="95" t="s">
        <v>135</v>
      </c>
    </row>
    <row r="59" spans="1:10" ht="15">
      <c r="A59" s="4">
        <v>56</v>
      </c>
      <c r="B59" s="5"/>
      <c r="C59" s="1">
        <v>44308</v>
      </c>
      <c r="D59" s="84" t="s">
        <v>124</v>
      </c>
      <c r="E59" s="85" t="s">
        <v>125</v>
      </c>
      <c r="F59" s="48">
        <v>3.6</v>
      </c>
      <c r="G59" s="49">
        <v>0.65</v>
      </c>
      <c r="H59" s="61">
        <f t="shared" si="1"/>
        <v>2.3400000000000003</v>
      </c>
      <c r="I59" s="63">
        <f t="shared" si="0"/>
        <v>58500.000000000007</v>
      </c>
    </row>
    <row r="60" spans="1:10" ht="15">
      <c r="A60" s="4">
        <v>57</v>
      </c>
      <c r="B60" s="5"/>
      <c r="C60" s="51">
        <v>44303</v>
      </c>
      <c r="D60" s="84" t="s">
        <v>126</v>
      </c>
      <c r="E60" s="27" t="s">
        <v>127</v>
      </c>
      <c r="F60" s="48">
        <v>2.5</v>
      </c>
      <c r="G60" s="49">
        <v>0.85</v>
      </c>
      <c r="H60" s="61">
        <f t="shared" si="1"/>
        <v>2.125</v>
      </c>
      <c r="I60" s="63">
        <f t="shared" si="0"/>
        <v>53125</v>
      </c>
    </row>
    <row r="61" spans="1:10" ht="15">
      <c r="A61" s="4">
        <v>58</v>
      </c>
      <c r="B61" s="5"/>
      <c r="C61" s="51">
        <v>44303</v>
      </c>
      <c r="D61" s="84" t="s">
        <v>128</v>
      </c>
      <c r="E61" s="85" t="s">
        <v>129</v>
      </c>
      <c r="F61" s="48">
        <v>3</v>
      </c>
      <c r="G61" s="49">
        <v>0.9</v>
      </c>
      <c r="H61" s="61">
        <f t="shared" si="1"/>
        <v>2.7</v>
      </c>
      <c r="I61" s="63">
        <f t="shared" si="0"/>
        <v>67500</v>
      </c>
    </row>
    <row r="62" spans="1:10" ht="15">
      <c r="A62" s="4">
        <v>59</v>
      </c>
      <c r="B62" s="5"/>
      <c r="C62" s="51">
        <v>44303</v>
      </c>
      <c r="D62" s="84" t="s">
        <v>130</v>
      </c>
      <c r="E62" s="85" t="s">
        <v>129</v>
      </c>
      <c r="F62" s="48">
        <v>3</v>
      </c>
      <c r="G62" s="49">
        <v>0.7</v>
      </c>
      <c r="H62" s="61">
        <f t="shared" si="1"/>
        <v>2.0999999999999996</v>
      </c>
      <c r="I62" s="63">
        <f t="shared" si="0"/>
        <v>52499.999999999993</v>
      </c>
    </row>
    <row r="63" spans="1:10" ht="15">
      <c r="A63" s="4">
        <v>60</v>
      </c>
      <c r="B63" s="5"/>
      <c r="C63" s="1">
        <v>44309</v>
      </c>
      <c r="D63" s="84" t="s">
        <v>131</v>
      </c>
      <c r="E63" s="85" t="s">
        <v>132</v>
      </c>
      <c r="F63" s="48">
        <v>2.9</v>
      </c>
      <c r="G63" s="49">
        <v>0.6</v>
      </c>
      <c r="H63" s="61">
        <f t="shared" si="1"/>
        <v>1.74</v>
      </c>
      <c r="I63" s="63">
        <f t="shared" si="0"/>
        <v>43500</v>
      </c>
    </row>
    <row r="64" spans="1:10" ht="15">
      <c r="A64" s="4">
        <v>61</v>
      </c>
      <c r="B64" s="5"/>
      <c r="C64" s="1">
        <v>44309</v>
      </c>
      <c r="D64" s="84" t="s">
        <v>133</v>
      </c>
      <c r="E64" s="85" t="s">
        <v>132</v>
      </c>
      <c r="F64" s="48">
        <v>2.9</v>
      </c>
      <c r="G64" s="49">
        <v>0.6</v>
      </c>
      <c r="H64" s="61">
        <f t="shared" si="1"/>
        <v>1.74</v>
      </c>
      <c r="I64" s="63">
        <f t="shared" si="0"/>
        <v>43500</v>
      </c>
    </row>
    <row r="65" spans="1:10" ht="15">
      <c r="A65" s="4">
        <v>62</v>
      </c>
      <c r="B65" s="5"/>
      <c r="C65" s="1">
        <v>44309</v>
      </c>
      <c r="D65" s="84" t="s">
        <v>134</v>
      </c>
      <c r="E65" s="85" t="s">
        <v>132</v>
      </c>
      <c r="F65" s="47">
        <v>2.9</v>
      </c>
      <c r="G65" s="27">
        <v>0.6</v>
      </c>
      <c r="H65" s="61">
        <f t="shared" si="1"/>
        <v>1.74</v>
      </c>
      <c r="I65" s="63">
        <f t="shared" si="0"/>
        <v>43500</v>
      </c>
    </row>
    <row r="66" spans="1:10" ht="15">
      <c r="A66" s="4">
        <v>63</v>
      </c>
      <c r="B66" s="5"/>
      <c r="C66" s="1">
        <v>44298</v>
      </c>
      <c r="D66" s="38" t="s">
        <v>84</v>
      </c>
      <c r="E66" s="31" t="s">
        <v>34</v>
      </c>
      <c r="F66" s="35">
        <v>3.5</v>
      </c>
      <c r="G66" s="33">
        <v>0.75</v>
      </c>
      <c r="H66" s="61">
        <f t="shared" si="1"/>
        <v>2.625</v>
      </c>
      <c r="I66" s="63">
        <f t="shared" si="0"/>
        <v>65625</v>
      </c>
    </row>
    <row r="67" spans="1:10" ht="15">
      <c r="A67" s="4">
        <v>64</v>
      </c>
      <c r="B67" s="5"/>
      <c r="C67" s="1">
        <v>44298</v>
      </c>
      <c r="D67" s="38" t="s">
        <v>85</v>
      </c>
      <c r="E67" s="31" t="s">
        <v>34</v>
      </c>
      <c r="F67" s="35">
        <v>3.5</v>
      </c>
      <c r="G67" s="33">
        <v>0.7</v>
      </c>
      <c r="H67" s="61">
        <f t="shared" si="1"/>
        <v>2.4499999999999997</v>
      </c>
      <c r="I67" s="63">
        <f t="shared" si="0"/>
        <v>61249.999999999993</v>
      </c>
    </row>
    <row r="68" spans="1:10" ht="15">
      <c r="A68" s="4">
        <v>65</v>
      </c>
      <c r="B68" s="5"/>
      <c r="C68" s="1">
        <v>44298</v>
      </c>
      <c r="D68" s="38" t="s">
        <v>86</v>
      </c>
      <c r="E68" s="31" t="s">
        <v>34</v>
      </c>
      <c r="F68" s="35">
        <v>3.5</v>
      </c>
      <c r="G68" s="33">
        <v>0.7</v>
      </c>
      <c r="H68" s="61">
        <f t="shared" si="1"/>
        <v>2.4499999999999997</v>
      </c>
      <c r="I68" s="63">
        <f t="shared" si="0"/>
        <v>61249.999999999993</v>
      </c>
    </row>
    <row r="69" spans="1:10" ht="15">
      <c r="A69" s="4">
        <v>66</v>
      </c>
      <c r="B69" s="5"/>
      <c r="C69" s="1">
        <v>44298</v>
      </c>
      <c r="D69" s="37" t="s">
        <v>87</v>
      </c>
      <c r="E69" s="31" t="s">
        <v>34</v>
      </c>
      <c r="F69" s="35">
        <v>3.5</v>
      </c>
      <c r="G69" s="33">
        <v>0.75</v>
      </c>
      <c r="H69" s="61">
        <f t="shared" si="1"/>
        <v>2.625</v>
      </c>
      <c r="I69" s="63">
        <f t="shared" si="0"/>
        <v>65625</v>
      </c>
    </row>
    <row r="70" spans="1:10" ht="15">
      <c r="A70" s="4">
        <v>67</v>
      </c>
      <c r="B70" s="5"/>
      <c r="C70" s="1">
        <v>44298</v>
      </c>
      <c r="D70" s="37" t="s">
        <v>88</v>
      </c>
      <c r="E70" s="31" t="s">
        <v>34</v>
      </c>
      <c r="F70" s="35">
        <v>3.5</v>
      </c>
      <c r="G70" s="33">
        <v>0.7</v>
      </c>
      <c r="H70" s="61">
        <f t="shared" si="1"/>
        <v>2.4499999999999997</v>
      </c>
      <c r="I70" s="63">
        <f t="shared" si="0"/>
        <v>61249.999999999993</v>
      </c>
    </row>
    <row r="71" spans="1:10" ht="15">
      <c r="A71" s="4">
        <v>68</v>
      </c>
      <c r="B71" s="5"/>
      <c r="C71" s="1">
        <v>44298</v>
      </c>
      <c r="D71" s="37" t="s">
        <v>89</v>
      </c>
      <c r="E71" s="31" t="s">
        <v>34</v>
      </c>
      <c r="F71" s="34">
        <v>4</v>
      </c>
      <c r="G71" s="36">
        <v>1</v>
      </c>
      <c r="H71" s="61">
        <f t="shared" si="1"/>
        <v>4</v>
      </c>
      <c r="I71" s="63">
        <f t="shared" si="0"/>
        <v>100000</v>
      </c>
    </row>
    <row r="72" spans="1:10" ht="15">
      <c r="A72" s="4">
        <v>69</v>
      </c>
      <c r="B72" s="5"/>
      <c r="C72" s="1">
        <v>44300</v>
      </c>
      <c r="D72" s="37" t="s">
        <v>90</v>
      </c>
      <c r="E72" s="31" t="s">
        <v>30</v>
      </c>
      <c r="F72" s="34">
        <v>3</v>
      </c>
      <c r="G72" s="36">
        <v>1</v>
      </c>
      <c r="H72" s="61">
        <f t="shared" si="1"/>
        <v>3</v>
      </c>
      <c r="I72" s="63">
        <f t="shared" si="0"/>
        <v>75000</v>
      </c>
    </row>
    <row r="73" spans="1:10" ht="15">
      <c r="A73" s="4">
        <v>70</v>
      </c>
      <c r="B73" s="5"/>
      <c r="C73" s="1">
        <v>44300</v>
      </c>
      <c r="D73" s="37" t="s">
        <v>91</v>
      </c>
      <c r="E73" s="31" t="s">
        <v>30</v>
      </c>
      <c r="F73" s="34">
        <v>3</v>
      </c>
      <c r="G73" s="36">
        <v>1</v>
      </c>
      <c r="H73" s="61">
        <f t="shared" si="1"/>
        <v>3</v>
      </c>
      <c r="I73" s="63">
        <f t="shared" si="0"/>
        <v>75000</v>
      </c>
    </row>
    <row r="74" spans="1:10" ht="15">
      <c r="A74" s="4">
        <v>71</v>
      </c>
      <c r="B74" s="5"/>
      <c r="C74" s="1">
        <v>44300</v>
      </c>
      <c r="D74" s="37" t="s">
        <v>92</v>
      </c>
      <c r="E74" s="31" t="s">
        <v>30</v>
      </c>
      <c r="F74" s="34">
        <v>4</v>
      </c>
      <c r="G74" s="36">
        <v>1</v>
      </c>
      <c r="H74" s="61">
        <f t="shared" si="1"/>
        <v>4</v>
      </c>
      <c r="I74" s="63">
        <f t="shared" si="0"/>
        <v>100000</v>
      </c>
    </row>
    <row r="75" spans="1:10" ht="15">
      <c r="A75" s="4">
        <v>72</v>
      </c>
      <c r="B75" s="5"/>
      <c r="C75" s="1">
        <v>44302</v>
      </c>
      <c r="D75" s="37" t="s">
        <v>93</v>
      </c>
      <c r="E75" s="57" t="s">
        <v>104</v>
      </c>
      <c r="F75" s="34">
        <v>3</v>
      </c>
      <c r="G75" s="36">
        <v>1</v>
      </c>
      <c r="H75" s="61">
        <f t="shared" si="1"/>
        <v>3</v>
      </c>
      <c r="I75" s="63">
        <f t="shared" si="0"/>
        <v>75000</v>
      </c>
    </row>
    <row r="76" spans="1:10" ht="15">
      <c r="A76" s="4">
        <v>73</v>
      </c>
      <c r="B76" s="5"/>
      <c r="C76" s="1">
        <v>44302</v>
      </c>
      <c r="D76" s="56" t="s">
        <v>94</v>
      </c>
      <c r="E76" s="57" t="s">
        <v>104</v>
      </c>
      <c r="F76" s="34">
        <v>4</v>
      </c>
      <c r="G76" s="36">
        <v>1</v>
      </c>
      <c r="H76" s="61">
        <f t="shared" si="1"/>
        <v>4</v>
      </c>
      <c r="I76" s="63">
        <f t="shared" si="0"/>
        <v>100000</v>
      </c>
      <c r="J76" s="3"/>
    </row>
    <row r="77" spans="1:10" ht="15">
      <c r="A77" s="4">
        <v>74</v>
      </c>
      <c r="B77" s="5"/>
      <c r="C77" s="1">
        <v>44302</v>
      </c>
      <c r="D77" s="40" t="s">
        <v>95</v>
      </c>
      <c r="E77" s="57" t="s">
        <v>104</v>
      </c>
      <c r="F77" s="34">
        <v>4</v>
      </c>
      <c r="G77" s="5">
        <v>1</v>
      </c>
      <c r="H77" s="61">
        <f t="shared" si="1"/>
        <v>4</v>
      </c>
      <c r="I77" s="63">
        <f t="shared" si="0"/>
        <v>100000</v>
      </c>
    </row>
    <row r="78" spans="1:10" ht="15">
      <c r="A78" s="4">
        <v>75</v>
      </c>
      <c r="B78" s="5"/>
      <c r="C78" s="1">
        <v>44302</v>
      </c>
      <c r="D78" s="40" t="s">
        <v>96</v>
      </c>
      <c r="E78" s="39" t="s">
        <v>97</v>
      </c>
      <c r="F78" s="34">
        <v>5</v>
      </c>
      <c r="G78" s="5">
        <v>0.6</v>
      </c>
      <c r="H78" s="61">
        <f t="shared" si="1"/>
        <v>3</v>
      </c>
      <c r="I78" s="63">
        <f t="shared" si="0"/>
        <v>75000</v>
      </c>
    </row>
    <row r="79" spans="1:10" ht="15">
      <c r="A79" s="4">
        <v>76</v>
      </c>
      <c r="B79" s="5"/>
      <c r="C79" s="1">
        <v>44302</v>
      </c>
      <c r="D79" s="40" t="s">
        <v>98</v>
      </c>
      <c r="E79" s="39" t="s">
        <v>29</v>
      </c>
      <c r="F79" s="34">
        <v>10</v>
      </c>
      <c r="G79" s="5">
        <v>1.3</v>
      </c>
      <c r="H79" s="61">
        <f t="shared" si="1"/>
        <v>13</v>
      </c>
      <c r="I79" s="63">
        <f t="shared" si="0"/>
        <v>325000</v>
      </c>
      <c r="J79" s="2" t="s">
        <v>99</v>
      </c>
    </row>
    <row r="80" spans="1:10" ht="15">
      <c r="A80" s="4">
        <v>77</v>
      </c>
      <c r="B80" s="5"/>
      <c r="C80" s="1">
        <v>44303</v>
      </c>
      <c r="D80" s="40" t="s">
        <v>100</v>
      </c>
      <c r="E80" s="39" t="s">
        <v>101</v>
      </c>
      <c r="F80" s="34">
        <v>2.8</v>
      </c>
      <c r="G80" s="5">
        <v>0.75</v>
      </c>
      <c r="H80" s="61">
        <f t="shared" si="1"/>
        <v>2.0999999999999996</v>
      </c>
      <c r="I80" s="63">
        <f t="shared" si="0"/>
        <v>52499.999999999993</v>
      </c>
    </row>
    <row r="81" spans="1:10" ht="15">
      <c r="A81" s="4">
        <v>78</v>
      </c>
      <c r="B81" s="5"/>
      <c r="C81" s="1">
        <v>44303</v>
      </c>
      <c r="D81" s="40" t="s">
        <v>102</v>
      </c>
      <c r="E81" s="39" t="s">
        <v>33</v>
      </c>
      <c r="F81" s="34">
        <v>2.8</v>
      </c>
      <c r="G81" s="5">
        <v>0.6</v>
      </c>
      <c r="H81" s="61">
        <f t="shared" si="1"/>
        <v>1.68</v>
      </c>
      <c r="I81" s="63">
        <f t="shared" si="0"/>
        <v>42000</v>
      </c>
    </row>
    <row r="82" spans="1:10" ht="15">
      <c r="A82" s="4">
        <v>79</v>
      </c>
      <c r="B82" s="5"/>
      <c r="C82" s="1">
        <v>44303</v>
      </c>
      <c r="D82" s="40" t="s">
        <v>103</v>
      </c>
      <c r="E82" s="39" t="s">
        <v>101</v>
      </c>
      <c r="F82" s="34">
        <v>4.2</v>
      </c>
      <c r="G82" s="5">
        <v>0.8</v>
      </c>
      <c r="H82" s="61">
        <f t="shared" si="1"/>
        <v>3.3600000000000003</v>
      </c>
      <c r="I82" s="63">
        <f t="shared" si="0"/>
        <v>84000.000000000015</v>
      </c>
    </row>
    <row r="83" spans="1:10" ht="15">
      <c r="A83" s="4"/>
      <c r="B83" s="5"/>
      <c r="C83" s="51"/>
      <c r="D83" s="40"/>
      <c r="E83" s="39"/>
      <c r="F83" s="34"/>
      <c r="G83" s="5"/>
      <c r="H83" s="61">
        <f t="shared" si="1"/>
        <v>0</v>
      </c>
      <c r="I83" s="63">
        <f t="shared" si="0"/>
        <v>0</v>
      </c>
    </row>
    <row r="84" spans="1:10">
      <c r="A84" s="5"/>
      <c r="B84" s="5"/>
      <c r="C84" s="5"/>
      <c r="D84" s="5"/>
      <c r="E84" s="5"/>
      <c r="F84" s="5"/>
      <c r="G84" s="5"/>
      <c r="H84" s="70">
        <v>212</v>
      </c>
      <c r="I84" s="71">
        <f>H84*25000</f>
        <v>5300000</v>
      </c>
      <c r="J84" s="68"/>
    </row>
    <row r="85" spans="1:10">
      <c r="I85" s="69"/>
    </row>
    <row r="86" spans="1:10">
      <c r="I86" s="69"/>
    </row>
    <row r="87" spans="1:10">
      <c r="I87" s="69"/>
    </row>
    <row r="88" spans="1:10">
      <c r="I88" s="69"/>
    </row>
    <row r="89" spans="1:10">
      <c r="I89" s="69"/>
    </row>
    <row r="90" spans="1:10">
      <c r="I90" s="69"/>
    </row>
    <row r="91" spans="1:10">
      <c r="I91" s="69"/>
    </row>
    <row r="92" spans="1:10">
      <c r="I92" s="69"/>
    </row>
    <row r="93" spans="1:10">
      <c r="I93" s="69"/>
    </row>
    <row r="94" spans="1:10">
      <c r="I94" s="69"/>
    </row>
    <row r="95" spans="1:10">
      <c r="I95" s="69"/>
    </row>
    <row r="96" spans="1:10">
      <c r="I96" s="69"/>
    </row>
    <row r="97" spans="9:9">
      <c r="I97" s="69"/>
    </row>
    <row r="98" spans="9:9">
      <c r="I98" s="69"/>
    </row>
    <row r="99" spans="9:9">
      <c r="I99" s="69"/>
    </row>
    <row r="100" spans="9:9">
      <c r="I100" s="69"/>
    </row>
    <row r="101" spans="9:9">
      <c r="I101" s="69"/>
    </row>
    <row r="102" spans="9:9">
      <c r="I102" s="69"/>
    </row>
    <row r="103" spans="9:9">
      <c r="I103" s="69"/>
    </row>
    <row r="104" spans="9:9">
      <c r="I104" s="69"/>
    </row>
    <row r="105" spans="9:9">
      <c r="I105" s="69"/>
    </row>
    <row r="106" spans="9:9">
      <c r="I106" s="69"/>
    </row>
    <row r="107" spans="9:9">
      <c r="I107" s="69"/>
    </row>
    <row r="108" spans="9:9">
      <c r="I108" s="69"/>
    </row>
    <row r="109" spans="9:9">
      <c r="I109" s="69"/>
    </row>
    <row r="110" spans="9:9">
      <c r="I110" s="69"/>
    </row>
    <row r="111" spans="9:9">
      <c r="I111" s="69"/>
    </row>
    <row r="112" spans="9:9">
      <c r="I112" s="69"/>
    </row>
    <row r="113" spans="9:9">
      <c r="I113" s="69"/>
    </row>
    <row r="114" spans="9:9">
      <c r="I114" s="69"/>
    </row>
    <row r="115" spans="9:9">
      <c r="I115" s="69"/>
    </row>
    <row r="116" spans="9:9">
      <c r="I116" s="69"/>
    </row>
    <row r="117" spans="9:9">
      <c r="I117" s="69"/>
    </row>
    <row r="118" spans="9:9">
      <c r="I118" s="69"/>
    </row>
    <row r="119" spans="9:9">
      <c r="I119" s="69"/>
    </row>
    <row r="120" spans="9:9">
      <c r="I120" s="69"/>
    </row>
    <row r="121" spans="9:9">
      <c r="I121" s="69"/>
    </row>
    <row r="122" spans="9:9">
      <c r="I122" s="69"/>
    </row>
    <row r="123" spans="9:9">
      <c r="I123" s="69"/>
    </row>
    <row r="124" spans="9:9">
      <c r="I124" s="69"/>
    </row>
    <row r="125" spans="9:9">
      <c r="I125" s="69"/>
    </row>
    <row r="126" spans="9:9">
      <c r="I126" s="69"/>
    </row>
    <row r="127" spans="9:9">
      <c r="I127" s="69"/>
    </row>
    <row r="128" spans="9:9">
      <c r="I128" s="69"/>
    </row>
    <row r="129" spans="9:9">
      <c r="I129" s="69"/>
    </row>
    <row r="130" spans="9:9">
      <c r="I130" s="69"/>
    </row>
    <row r="131" spans="9:9">
      <c r="I131" s="69"/>
    </row>
    <row r="132" spans="9:9">
      <c r="I132" s="69"/>
    </row>
    <row r="133" spans="9:9">
      <c r="I133" s="69"/>
    </row>
    <row r="134" spans="9:9">
      <c r="I134" s="69"/>
    </row>
    <row r="135" spans="9:9">
      <c r="I135" s="69"/>
    </row>
    <row r="136" spans="9:9">
      <c r="I136" s="69"/>
    </row>
    <row r="137" spans="9:9">
      <c r="I137" s="69"/>
    </row>
    <row r="138" spans="9:9">
      <c r="I138" s="69"/>
    </row>
    <row r="139" spans="9:9">
      <c r="I139" s="69"/>
    </row>
    <row r="140" spans="9:9">
      <c r="I140" s="69"/>
    </row>
    <row r="141" spans="9:9">
      <c r="I141" s="69"/>
    </row>
    <row r="142" spans="9:9">
      <c r="I142" s="69"/>
    </row>
    <row r="143" spans="9:9">
      <c r="I143" s="69"/>
    </row>
    <row r="144" spans="9:9">
      <c r="I144" s="69"/>
    </row>
    <row r="145" spans="9:9">
      <c r="I145" s="69"/>
    </row>
    <row r="146" spans="9:9">
      <c r="I146" s="69"/>
    </row>
    <row r="147" spans="9:9">
      <c r="I147" s="69"/>
    </row>
    <row r="148" spans="9:9">
      <c r="I148" s="69"/>
    </row>
    <row r="149" spans="9:9">
      <c r="I149" s="69"/>
    </row>
    <row r="150" spans="9:9">
      <c r="I150" s="69"/>
    </row>
    <row r="151" spans="9:9">
      <c r="I151" s="69"/>
    </row>
    <row r="152" spans="9:9">
      <c r="I152" s="69"/>
    </row>
    <row r="153" spans="9:9">
      <c r="I153" s="69"/>
    </row>
    <row r="154" spans="9:9">
      <c r="I154" s="69"/>
    </row>
    <row r="155" spans="9:9">
      <c r="I155" s="69"/>
    </row>
    <row r="156" spans="9:9">
      <c r="I156" s="69"/>
    </row>
    <row r="157" spans="9:9">
      <c r="I157" s="69"/>
    </row>
    <row r="158" spans="9:9">
      <c r="I158" s="69"/>
    </row>
    <row r="159" spans="9:9">
      <c r="I159" s="69"/>
    </row>
    <row r="160" spans="9:9">
      <c r="I160" s="69"/>
    </row>
    <row r="161" spans="9:9">
      <c r="I161" s="69"/>
    </row>
    <row r="162" spans="9:9">
      <c r="I162" s="69"/>
    </row>
    <row r="163" spans="9:9">
      <c r="I163" s="69"/>
    </row>
    <row r="164" spans="9:9">
      <c r="I164" s="69"/>
    </row>
    <row r="165" spans="9:9">
      <c r="I165" s="69"/>
    </row>
    <row r="166" spans="9:9">
      <c r="I166" s="69"/>
    </row>
    <row r="167" spans="9:9">
      <c r="I167" s="69"/>
    </row>
    <row r="168" spans="9:9">
      <c r="I168" s="69"/>
    </row>
    <row r="169" spans="9:9">
      <c r="I169" s="69"/>
    </row>
    <row r="170" spans="9:9">
      <c r="I170" s="69"/>
    </row>
    <row r="171" spans="9:9">
      <c r="I171" s="69"/>
    </row>
    <row r="172" spans="9:9">
      <c r="I172" s="69"/>
    </row>
    <row r="173" spans="9:9">
      <c r="I173" s="69"/>
    </row>
    <row r="174" spans="9:9">
      <c r="I174" s="69"/>
    </row>
    <row r="175" spans="9:9">
      <c r="I175" s="69"/>
    </row>
    <row r="176" spans="9:9">
      <c r="I176" s="69"/>
    </row>
    <row r="177" spans="9:9">
      <c r="I177" s="69"/>
    </row>
    <row r="178" spans="9:9">
      <c r="I178" s="69"/>
    </row>
    <row r="179" spans="9:9">
      <c r="I179" s="69"/>
    </row>
    <row r="180" spans="9:9">
      <c r="I180" s="69"/>
    </row>
    <row r="181" spans="9:9">
      <c r="I181" s="69"/>
    </row>
    <row r="182" spans="9:9">
      <c r="I182" s="69"/>
    </row>
    <row r="183" spans="9:9">
      <c r="I183" s="69"/>
    </row>
    <row r="184" spans="9:9">
      <c r="I184" s="69"/>
    </row>
    <row r="185" spans="9:9">
      <c r="I185" s="69"/>
    </row>
    <row r="186" spans="9:9">
      <c r="I186" s="69"/>
    </row>
    <row r="187" spans="9:9">
      <c r="I187" s="69"/>
    </row>
    <row r="188" spans="9:9">
      <c r="I188" s="69"/>
    </row>
    <row r="189" spans="9:9">
      <c r="I189" s="69"/>
    </row>
    <row r="190" spans="9:9">
      <c r="I190" s="69"/>
    </row>
    <row r="191" spans="9:9">
      <c r="I191" s="69"/>
    </row>
    <row r="192" spans="9:9">
      <c r="I192" s="69"/>
    </row>
    <row r="193" spans="9:9">
      <c r="I193" s="69"/>
    </row>
    <row r="194" spans="9:9">
      <c r="I194" s="69"/>
    </row>
    <row r="195" spans="9:9">
      <c r="I195" s="69"/>
    </row>
    <row r="196" spans="9:9">
      <c r="I196" s="69"/>
    </row>
    <row r="197" spans="9:9">
      <c r="I197" s="69"/>
    </row>
    <row r="198" spans="9:9">
      <c r="I198" s="69"/>
    </row>
    <row r="199" spans="9:9">
      <c r="I199" s="69"/>
    </row>
    <row r="200" spans="9:9">
      <c r="I200" s="69"/>
    </row>
    <row r="201" spans="9:9">
      <c r="I201" s="69"/>
    </row>
    <row r="202" spans="9:9">
      <c r="I202" s="69"/>
    </row>
    <row r="203" spans="9:9">
      <c r="I203" s="69"/>
    </row>
    <row r="204" spans="9:9">
      <c r="I204" s="69"/>
    </row>
    <row r="205" spans="9:9">
      <c r="I205" s="69"/>
    </row>
    <row r="206" spans="9:9">
      <c r="I206" s="69"/>
    </row>
    <row r="207" spans="9:9">
      <c r="I207" s="69"/>
    </row>
    <row r="208" spans="9:9">
      <c r="I208" s="69"/>
    </row>
    <row r="209" spans="9:9">
      <c r="I209" s="69"/>
    </row>
    <row r="210" spans="9:9">
      <c r="I210" s="69"/>
    </row>
    <row r="211" spans="9:9">
      <c r="I211" s="69"/>
    </row>
    <row r="212" spans="9:9">
      <c r="I212" s="69"/>
    </row>
    <row r="213" spans="9:9">
      <c r="I213" s="69"/>
    </row>
    <row r="214" spans="9:9">
      <c r="I214" s="69"/>
    </row>
    <row r="215" spans="9:9">
      <c r="I215" s="69"/>
    </row>
    <row r="216" spans="9:9">
      <c r="I216" s="69"/>
    </row>
    <row r="217" spans="9:9">
      <c r="I217" s="69"/>
    </row>
    <row r="218" spans="9:9">
      <c r="I218" s="69"/>
    </row>
    <row r="219" spans="9:9">
      <c r="I219" s="69"/>
    </row>
    <row r="220" spans="9:9">
      <c r="I220" s="69"/>
    </row>
    <row r="221" spans="9:9">
      <c r="I221" s="69"/>
    </row>
    <row r="222" spans="9:9">
      <c r="I222" s="69"/>
    </row>
    <row r="223" spans="9:9">
      <c r="I223" s="69"/>
    </row>
    <row r="224" spans="9:9">
      <c r="I224" s="69"/>
    </row>
    <row r="225" spans="9:9">
      <c r="I225" s="69"/>
    </row>
    <row r="226" spans="9:9">
      <c r="I226" s="69"/>
    </row>
    <row r="227" spans="9:9">
      <c r="I227" s="69"/>
    </row>
    <row r="228" spans="9:9">
      <c r="I228" s="69"/>
    </row>
    <row r="229" spans="9:9">
      <c r="I229" s="69"/>
    </row>
    <row r="230" spans="9:9">
      <c r="I230" s="69"/>
    </row>
    <row r="231" spans="9:9">
      <c r="I231" s="69"/>
    </row>
    <row r="232" spans="9:9">
      <c r="I232" s="69"/>
    </row>
    <row r="233" spans="9:9">
      <c r="I233" s="69"/>
    </row>
    <row r="234" spans="9:9">
      <c r="I234" s="69"/>
    </row>
    <row r="235" spans="9:9">
      <c r="I235" s="69"/>
    </row>
    <row r="236" spans="9:9">
      <c r="I236" s="69"/>
    </row>
    <row r="237" spans="9:9">
      <c r="I237" s="69"/>
    </row>
    <row r="238" spans="9:9">
      <c r="I238" s="69"/>
    </row>
    <row r="239" spans="9:9">
      <c r="I239" s="69"/>
    </row>
    <row r="240" spans="9:9">
      <c r="I240" s="69"/>
    </row>
    <row r="241" spans="9:9">
      <c r="I241" s="69"/>
    </row>
    <row r="242" spans="9:9">
      <c r="I242" s="69"/>
    </row>
    <row r="243" spans="9:9">
      <c r="I243" s="69"/>
    </row>
    <row r="244" spans="9:9">
      <c r="I244" s="69"/>
    </row>
    <row r="245" spans="9:9">
      <c r="I245" s="69"/>
    </row>
    <row r="246" spans="9:9">
      <c r="I246" s="69"/>
    </row>
    <row r="247" spans="9:9">
      <c r="I247" s="69"/>
    </row>
    <row r="248" spans="9:9">
      <c r="I248" s="69"/>
    </row>
    <row r="249" spans="9:9">
      <c r="I249" s="69"/>
    </row>
    <row r="250" spans="9:9">
      <c r="I250" s="69"/>
    </row>
    <row r="251" spans="9:9">
      <c r="I251" s="69"/>
    </row>
    <row r="252" spans="9:9">
      <c r="I252" s="69"/>
    </row>
    <row r="253" spans="9:9">
      <c r="I253" s="69"/>
    </row>
    <row r="254" spans="9:9">
      <c r="I254" s="69"/>
    </row>
    <row r="255" spans="9:9">
      <c r="I255" s="69"/>
    </row>
    <row r="256" spans="9:9">
      <c r="I256" s="69"/>
    </row>
    <row r="257" spans="9:9">
      <c r="I257" s="69"/>
    </row>
    <row r="258" spans="9:9">
      <c r="I258" s="69"/>
    </row>
    <row r="259" spans="9:9">
      <c r="I259" s="69"/>
    </row>
    <row r="260" spans="9:9">
      <c r="I260" s="69"/>
    </row>
    <row r="261" spans="9:9">
      <c r="I261" s="69"/>
    </row>
    <row r="262" spans="9:9">
      <c r="I262" s="69"/>
    </row>
    <row r="263" spans="9:9">
      <c r="I263" s="69"/>
    </row>
    <row r="264" spans="9:9">
      <c r="I264" s="69"/>
    </row>
    <row r="265" spans="9:9">
      <c r="I265" s="69"/>
    </row>
    <row r="266" spans="9:9">
      <c r="I266" s="69"/>
    </row>
    <row r="267" spans="9:9">
      <c r="I267" s="69"/>
    </row>
    <row r="268" spans="9:9">
      <c r="I268" s="69"/>
    </row>
    <row r="269" spans="9:9">
      <c r="I269" s="69"/>
    </row>
    <row r="270" spans="9:9">
      <c r="I270" s="69"/>
    </row>
    <row r="271" spans="9:9">
      <c r="I271" s="69"/>
    </row>
    <row r="272" spans="9:9">
      <c r="I272" s="69"/>
    </row>
    <row r="273" spans="9:9">
      <c r="I273" s="69"/>
    </row>
    <row r="274" spans="9:9">
      <c r="I274" s="69"/>
    </row>
    <row r="275" spans="9:9">
      <c r="I275" s="69"/>
    </row>
    <row r="276" spans="9:9">
      <c r="I276" s="69"/>
    </row>
    <row r="277" spans="9:9">
      <c r="I277" s="69"/>
    </row>
    <row r="278" spans="9:9">
      <c r="I278" s="69"/>
    </row>
    <row r="279" spans="9:9">
      <c r="I279" s="69"/>
    </row>
    <row r="280" spans="9:9">
      <c r="I280" s="69"/>
    </row>
    <row r="281" spans="9:9">
      <c r="I281" s="69"/>
    </row>
    <row r="282" spans="9:9">
      <c r="I282" s="69"/>
    </row>
    <row r="283" spans="9:9">
      <c r="I283" s="69"/>
    </row>
    <row r="284" spans="9:9">
      <c r="I284" s="69"/>
    </row>
    <row r="285" spans="9:9">
      <c r="I285" s="69"/>
    </row>
    <row r="286" spans="9:9">
      <c r="I286" s="69"/>
    </row>
    <row r="287" spans="9:9">
      <c r="I287" s="69"/>
    </row>
    <row r="288" spans="9:9">
      <c r="I288" s="69"/>
    </row>
    <row r="289" spans="9:9">
      <c r="I289" s="69"/>
    </row>
    <row r="290" spans="9:9">
      <c r="I290" s="69"/>
    </row>
    <row r="291" spans="9:9">
      <c r="I291" s="69"/>
    </row>
    <row r="292" spans="9:9">
      <c r="I292" s="69"/>
    </row>
    <row r="293" spans="9:9">
      <c r="I293" s="69"/>
    </row>
    <row r="294" spans="9:9">
      <c r="I294" s="69"/>
    </row>
    <row r="295" spans="9:9">
      <c r="I295" s="69"/>
    </row>
    <row r="296" spans="9:9">
      <c r="I296" s="69"/>
    </row>
    <row r="297" spans="9:9">
      <c r="I297" s="69"/>
    </row>
    <row r="298" spans="9:9">
      <c r="I298" s="69"/>
    </row>
    <row r="299" spans="9:9">
      <c r="I299" s="69"/>
    </row>
    <row r="300" spans="9:9">
      <c r="I300" s="69"/>
    </row>
    <row r="301" spans="9:9">
      <c r="I301" s="69"/>
    </row>
    <row r="302" spans="9:9">
      <c r="I302" s="69"/>
    </row>
    <row r="303" spans="9:9">
      <c r="I303" s="69"/>
    </row>
    <row r="304" spans="9:9">
      <c r="I304" s="69"/>
    </row>
    <row r="305" spans="9:9">
      <c r="I305" s="69"/>
    </row>
    <row r="306" spans="9:9">
      <c r="I306" s="69"/>
    </row>
    <row r="307" spans="9:9">
      <c r="I307" s="69"/>
    </row>
    <row r="308" spans="9:9">
      <c r="I308" s="69"/>
    </row>
    <row r="309" spans="9:9">
      <c r="I309" s="69"/>
    </row>
    <row r="310" spans="9:9">
      <c r="I310" s="69"/>
    </row>
    <row r="311" spans="9:9">
      <c r="I311" s="69"/>
    </row>
    <row r="312" spans="9:9">
      <c r="I312" s="69"/>
    </row>
    <row r="313" spans="9:9">
      <c r="I313" s="69"/>
    </row>
    <row r="314" spans="9:9">
      <c r="I314" s="69"/>
    </row>
    <row r="315" spans="9:9">
      <c r="I315" s="69"/>
    </row>
    <row r="316" spans="9:9">
      <c r="I316" s="69"/>
    </row>
    <row r="317" spans="9:9">
      <c r="I317" s="69"/>
    </row>
    <row r="318" spans="9:9">
      <c r="I318" s="69"/>
    </row>
    <row r="319" spans="9:9">
      <c r="I319" s="69"/>
    </row>
    <row r="320" spans="9:9">
      <c r="I320" s="69"/>
    </row>
    <row r="321" spans="9:9">
      <c r="I321" s="69"/>
    </row>
    <row r="322" spans="9:9">
      <c r="I322" s="69"/>
    </row>
    <row r="323" spans="9:9">
      <c r="I323" s="69"/>
    </row>
    <row r="324" spans="9:9">
      <c r="I324" s="69"/>
    </row>
    <row r="325" spans="9:9">
      <c r="I325" s="69"/>
    </row>
    <row r="326" spans="9:9">
      <c r="I326" s="69"/>
    </row>
    <row r="327" spans="9:9">
      <c r="I327" s="69"/>
    </row>
    <row r="328" spans="9:9">
      <c r="I328" s="69"/>
    </row>
    <row r="329" spans="9:9">
      <c r="I329" s="69"/>
    </row>
    <row r="330" spans="9:9">
      <c r="I330" s="69"/>
    </row>
    <row r="331" spans="9:9">
      <c r="I331" s="69"/>
    </row>
    <row r="332" spans="9:9">
      <c r="I332" s="69"/>
    </row>
    <row r="333" spans="9:9">
      <c r="I333" s="69"/>
    </row>
    <row r="334" spans="9:9">
      <c r="I334" s="69"/>
    </row>
    <row r="335" spans="9:9">
      <c r="I335" s="69"/>
    </row>
    <row r="336" spans="9:9">
      <c r="I336" s="69"/>
    </row>
    <row r="337" spans="9:9">
      <c r="I337" s="69"/>
    </row>
    <row r="338" spans="9:9">
      <c r="I338" s="69"/>
    </row>
    <row r="339" spans="9:9">
      <c r="I339" s="69"/>
    </row>
    <row r="340" spans="9:9">
      <c r="I340" s="69"/>
    </row>
    <row r="341" spans="9:9">
      <c r="I341" s="69"/>
    </row>
    <row r="342" spans="9:9">
      <c r="I342" s="69"/>
    </row>
    <row r="343" spans="9:9">
      <c r="I343" s="69"/>
    </row>
    <row r="344" spans="9:9">
      <c r="I344" s="69"/>
    </row>
    <row r="345" spans="9:9">
      <c r="I345" s="69"/>
    </row>
    <row r="346" spans="9:9">
      <c r="I346" s="69"/>
    </row>
    <row r="347" spans="9:9">
      <c r="I347" s="69"/>
    </row>
    <row r="348" spans="9:9">
      <c r="I348" s="69"/>
    </row>
    <row r="349" spans="9:9">
      <c r="I349" s="69"/>
    </row>
    <row r="350" spans="9:9">
      <c r="I350" s="69"/>
    </row>
    <row r="351" spans="9:9">
      <c r="I351" s="69"/>
    </row>
    <row r="352" spans="9:9">
      <c r="I352" s="69"/>
    </row>
    <row r="353" spans="9:9">
      <c r="I353" s="69"/>
    </row>
    <row r="354" spans="9:9">
      <c r="I354" s="69"/>
    </row>
    <row r="355" spans="9:9">
      <c r="I355" s="69"/>
    </row>
    <row r="356" spans="9:9">
      <c r="I356" s="69"/>
    </row>
    <row r="357" spans="9:9">
      <c r="I357" s="69"/>
    </row>
    <row r="358" spans="9:9">
      <c r="I358" s="69"/>
    </row>
    <row r="359" spans="9:9">
      <c r="I359" s="69"/>
    </row>
    <row r="360" spans="9:9">
      <c r="I360" s="69"/>
    </row>
    <row r="361" spans="9:9">
      <c r="I361" s="69"/>
    </row>
    <row r="362" spans="9:9">
      <c r="I362" s="69"/>
    </row>
    <row r="363" spans="9:9">
      <c r="I363" s="69"/>
    </row>
    <row r="364" spans="9:9">
      <c r="I364" s="69"/>
    </row>
    <row r="365" spans="9:9">
      <c r="I365" s="69"/>
    </row>
    <row r="366" spans="9:9">
      <c r="I366" s="69"/>
    </row>
    <row r="367" spans="9:9">
      <c r="I367" s="69"/>
    </row>
    <row r="368" spans="9:9">
      <c r="I368" s="69"/>
    </row>
    <row r="369" spans="9:9">
      <c r="I369" s="69"/>
    </row>
    <row r="370" spans="9:9">
      <c r="I370" s="69"/>
    </row>
    <row r="371" spans="9:9">
      <c r="I371" s="69"/>
    </row>
    <row r="372" spans="9:9">
      <c r="I372" s="69"/>
    </row>
    <row r="373" spans="9:9">
      <c r="I373" s="69"/>
    </row>
    <row r="374" spans="9:9">
      <c r="I374" s="69"/>
    </row>
    <row r="375" spans="9:9">
      <c r="I375" s="69"/>
    </row>
    <row r="376" spans="9:9">
      <c r="I376" s="69"/>
    </row>
    <row r="377" spans="9:9">
      <c r="I377" s="69"/>
    </row>
    <row r="378" spans="9:9">
      <c r="I378" s="69"/>
    </row>
    <row r="379" spans="9:9">
      <c r="I379" s="69"/>
    </row>
    <row r="380" spans="9:9">
      <c r="I380" s="69"/>
    </row>
    <row r="381" spans="9:9">
      <c r="I381" s="69"/>
    </row>
    <row r="382" spans="9:9">
      <c r="I382" s="69"/>
    </row>
    <row r="383" spans="9:9">
      <c r="I383" s="69"/>
    </row>
    <row r="384" spans="9:9">
      <c r="I384" s="69"/>
    </row>
    <row r="385" spans="9:9">
      <c r="I385" s="69"/>
    </row>
    <row r="386" spans="9:9">
      <c r="I386" s="69"/>
    </row>
    <row r="387" spans="9:9">
      <c r="I387" s="69"/>
    </row>
    <row r="388" spans="9:9">
      <c r="I388" s="69"/>
    </row>
    <row r="389" spans="9:9">
      <c r="I389" s="69"/>
    </row>
    <row r="390" spans="9:9">
      <c r="I390" s="69"/>
    </row>
    <row r="391" spans="9:9">
      <c r="I391" s="69"/>
    </row>
    <row r="392" spans="9:9">
      <c r="I392" s="69"/>
    </row>
    <row r="393" spans="9:9">
      <c r="I393" s="69"/>
    </row>
    <row r="394" spans="9:9">
      <c r="I394" s="69"/>
    </row>
    <row r="395" spans="9:9">
      <c r="I395" s="69"/>
    </row>
    <row r="396" spans="9:9">
      <c r="I396" s="69"/>
    </row>
    <row r="397" spans="9:9">
      <c r="I397" s="69"/>
    </row>
    <row r="398" spans="9:9">
      <c r="I398" s="69"/>
    </row>
    <row r="399" spans="9:9">
      <c r="I399" s="69"/>
    </row>
    <row r="400" spans="9:9">
      <c r="I400" s="69"/>
    </row>
    <row r="401" spans="9:9">
      <c r="I401" s="69"/>
    </row>
    <row r="402" spans="9:9">
      <c r="I402" s="69"/>
    </row>
    <row r="403" spans="9:9">
      <c r="I403" s="69"/>
    </row>
    <row r="404" spans="9:9">
      <c r="I404" s="69"/>
    </row>
    <row r="405" spans="9:9">
      <c r="I405" s="69"/>
    </row>
    <row r="406" spans="9:9">
      <c r="I406" s="69"/>
    </row>
    <row r="407" spans="9:9">
      <c r="I407" s="69"/>
    </row>
    <row r="408" spans="9:9">
      <c r="I408" s="69"/>
    </row>
    <row r="409" spans="9:9">
      <c r="I409" s="69"/>
    </row>
    <row r="410" spans="9:9">
      <c r="I410" s="69"/>
    </row>
    <row r="411" spans="9:9">
      <c r="I411" s="69"/>
    </row>
    <row r="412" spans="9:9">
      <c r="I412" s="69"/>
    </row>
    <row r="413" spans="9:9">
      <c r="I413" s="69"/>
    </row>
    <row r="414" spans="9:9">
      <c r="I414" s="69"/>
    </row>
    <row r="415" spans="9:9">
      <c r="I415" s="69"/>
    </row>
    <row r="416" spans="9:9">
      <c r="I416" s="69"/>
    </row>
    <row r="417" spans="9:9">
      <c r="I417" s="69"/>
    </row>
    <row r="418" spans="9:9">
      <c r="I418" s="69"/>
    </row>
    <row r="419" spans="9:9">
      <c r="I419" s="69"/>
    </row>
    <row r="420" spans="9:9">
      <c r="I420" s="69"/>
    </row>
    <row r="421" spans="9:9">
      <c r="I421" s="69"/>
    </row>
    <row r="422" spans="9:9">
      <c r="I422" s="69"/>
    </row>
    <row r="423" spans="9:9">
      <c r="I423" s="69"/>
    </row>
    <row r="424" spans="9:9">
      <c r="I424" s="69"/>
    </row>
    <row r="425" spans="9:9">
      <c r="I425" s="69"/>
    </row>
    <row r="426" spans="9:9">
      <c r="I426" s="69"/>
    </row>
    <row r="427" spans="9:9">
      <c r="I427" s="69"/>
    </row>
    <row r="428" spans="9:9">
      <c r="I428" s="69"/>
    </row>
    <row r="429" spans="9:9">
      <c r="I429" s="69"/>
    </row>
    <row r="430" spans="9:9">
      <c r="I430" s="69"/>
    </row>
    <row r="431" spans="9:9">
      <c r="I431" s="69"/>
    </row>
    <row r="432" spans="9:9">
      <c r="I432" s="69"/>
    </row>
    <row r="433" spans="9:9">
      <c r="I433" s="69"/>
    </row>
    <row r="434" spans="9:9">
      <c r="I434" s="69"/>
    </row>
    <row r="435" spans="9:9">
      <c r="I435" s="69"/>
    </row>
    <row r="436" spans="9:9">
      <c r="I436" s="69"/>
    </row>
    <row r="437" spans="9:9">
      <c r="I437" s="69"/>
    </row>
    <row r="438" spans="9:9">
      <c r="I438" s="69"/>
    </row>
    <row r="439" spans="9:9">
      <c r="I439" s="69"/>
    </row>
    <row r="440" spans="9:9">
      <c r="I440" s="69"/>
    </row>
    <row r="441" spans="9:9">
      <c r="I441" s="69"/>
    </row>
    <row r="442" spans="9:9">
      <c r="I442" s="69"/>
    </row>
    <row r="443" spans="9:9">
      <c r="I443" s="69"/>
    </row>
    <row r="444" spans="9:9">
      <c r="I444" s="69"/>
    </row>
    <row r="445" spans="9:9">
      <c r="I445" s="69"/>
    </row>
    <row r="446" spans="9:9">
      <c r="I446" s="69"/>
    </row>
    <row r="447" spans="9:9">
      <c r="I447" s="69"/>
    </row>
    <row r="448" spans="9:9">
      <c r="I448" s="69"/>
    </row>
    <row r="449" spans="9:9">
      <c r="I449" s="69"/>
    </row>
    <row r="450" spans="9:9">
      <c r="I450" s="69"/>
    </row>
    <row r="451" spans="9:9">
      <c r="I451" s="69"/>
    </row>
    <row r="452" spans="9:9">
      <c r="I452" s="69"/>
    </row>
    <row r="453" spans="9:9">
      <c r="I453" s="69"/>
    </row>
    <row r="454" spans="9:9">
      <c r="I454" s="69"/>
    </row>
    <row r="455" spans="9:9">
      <c r="I455" s="69"/>
    </row>
    <row r="456" spans="9:9">
      <c r="I456" s="69"/>
    </row>
    <row r="457" spans="9:9">
      <c r="I457" s="69"/>
    </row>
    <row r="458" spans="9:9">
      <c r="I458" s="69"/>
    </row>
    <row r="459" spans="9:9">
      <c r="I459" s="69"/>
    </row>
    <row r="460" spans="9:9">
      <c r="I460" s="69"/>
    </row>
    <row r="461" spans="9:9">
      <c r="I461" s="69"/>
    </row>
    <row r="462" spans="9:9">
      <c r="I462" s="69"/>
    </row>
    <row r="463" spans="9:9">
      <c r="I463" s="69"/>
    </row>
    <row r="464" spans="9:9">
      <c r="I464" s="69"/>
    </row>
    <row r="465" spans="9:9">
      <c r="I465" s="69"/>
    </row>
    <row r="466" spans="9:9">
      <c r="I466" s="69"/>
    </row>
    <row r="467" spans="9:9">
      <c r="I467" s="69"/>
    </row>
    <row r="468" spans="9:9">
      <c r="I468" s="69"/>
    </row>
    <row r="469" spans="9:9">
      <c r="I469" s="69"/>
    </row>
    <row r="470" spans="9:9">
      <c r="I470" s="69"/>
    </row>
    <row r="471" spans="9:9">
      <c r="I471" s="69"/>
    </row>
    <row r="472" spans="9:9">
      <c r="I472" s="69"/>
    </row>
    <row r="473" spans="9:9">
      <c r="I473" s="69"/>
    </row>
    <row r="474" spans="9:9">
      <c r="I474" s="69"/>
    </row>
    <row r="475" spans="9:9">
      <c r="I475" s="69"/>
    </row>
    <row r="476" spans="9:9">
      <c r="I476" s="69"/>
    </row>
    <row r="477" spans="9:9">
      <c r="I477" s="69"/>
    </row>
    <row r="478" spans="9:9">
      <c r="I478" s="69"/>
    </row>
    <row r="479" spans="9:9">
      <c r="I479" s="69"/>
    </row>
    <row r="480" spans="9:9">
      <c r="I480" s="69"/>
    </row>
    <row r="481" spans="9:9">
      <c r="I481" s="69"/>
    </row>
    <row r="482" spans="9:9">
      <c r="I482" s="69"/>
    </row>
    <row r="483" spans="9:9">
      <c r="I483" s="69"/>
    </row>
    <row r="484" spans="9:9">
      <c r="I484" s="69"/>
    </row>
    <row r="485" spans="9:9">
      <c r="I485" s="69"/>
    </row>
    <row r="486" spans="9:9">
      <c r="I486" s="69"/>
    </row>
    <row r="487" spans="9:9">
      <c r="I487" s="69"/>
    </row>
    <row r="488" spans="9:9">
      <c r="I488" s="69"/>
    </row>
    <row r="489" spans="9:9">
      <c r="I489" s="69"/>
    </row>
    <row r="490" spans="9:9">
      <c r="I490" s="69"/>
    </row>
    <row r="491" spans="9:9">
      <c r="I491" s="69"/>
    </row>
    <row r="492" spans="9:9">
      <c r="I492" s="69"/>
    </row>
    <row r="493" spans="9:9">
      <c r="I493" s="69"/>
    </row>
    <row r="494" spans="9:9">
      <c r="I494" s="69"/>
    </row>
    <row r="495" spans="9:9">
      <c r="I495" s="69"/>
    </row>
    <row r="496" spans="9:9">
      <c r="I496" s="69"/>
    </row>
    <row r="497" spans="9:9">
      <c r="I497" s="69"/>
    </row>
    <row r="498" spans="9:9">
      <c r="I498" s="69"/>
    </row>
    <row r="499" spans="9:9">
      <c r="I499" s="69"/>
    </row>
    <row r="500" spans="9:9">
      <c r="I500" s="69"/>
    </row>
    <row r="501" spans="9:9">
      <c r="I501" s="69"/>
    </row>
    <row r="502" spans="9:9">
      <c r="I502" s="69"/>
    </row>
    <row r="503" spans="9:9">
      <c r="I503" s="69"/>
    </row>
    <row r="504" spans="9:9">
      <c r="I504" s="69"/>
    </row>
    <row r="505" spans="9:9">
      <c r="I505" s="69"/>
    </row>
    <row r="506" spans="9:9">
      <c r="I506" s="69"/>
    </row>
    <row r="507" spans="9:9">
      <c r="I507" s="69"/>
    </row>
    <row r="508" spans="9:9">
      <c r="I508" s="69"/>
    </row>
    <row r="509" spans="9:9">
      <c r="I509" s="69"/>
    </row>
    <row r="510" spans="9:9">
      <c r="I510" s="69"/>
    </row>
    <row r="511" spans="9:9">
      <c r="I511" s="69"/>
    </row>
    <row r="512" spans="9:9">
      <c r="I512" s="69"/>
    </row>
    <row r="513" spans="9:9">
      <c r="I513" s="69"/>
    </row>
    <row r="514" spans="9:9">
      <c r="I514" s="69"/>
    </row>
    <row r="515" spans="9:9">
      <c r="I515" s="69"/>
    </row>
    <row r="516" spans="9:9">
      <c r="I516" s="69"/>
    </row>
    <row r="517" spans="9:9">
      <c r="I517" s="69"/>
    </row>
    <row r="518" spans="9:9">
      <c r="I518" s="69"/>
    </row>
    <row r="519" spans="9:9">
      <c r="I519" s="69"/>
    </row>
    <row r="520" spans="9:9">
      <c r="I520" s="69"/>
    </row>
    <row r="521" spans="9:9">
      <c r="I521" s="69"/>
    </row>
    <row r="522" spans="9:9">
      <c r="I522" s="69"/>
    </row>
    <row r="523" spans="9:9">
      <c r="I523" s="69"/>
    </row>
    <row r="524" spans="9:9">
      <c r="I524" s="69"/>
    </row>
    <row r="525" spans="9:9">
      <c r="I525" s="69"/>
    </row>
    <row r="526" spans="9:9">
      <c r="I526" s="69"/>
    </row>
    <row r="527" spans="9:9">
      <c r="I527" s="69"/>
    </row>
    <row r="528" spans="9:9">
      <c r="I528" s="69"/>
    </row>
    <row r="529" spans="9:9">
      <c r="I529" s="69"/>
    </row>
    <row r="530" spans="9:9">
      <c r="I530" s="69"/>
    </row>
    <row r="531" spans="9:9">
      <c r="I531" s="69"/>
    </row>
    <row r="532" spans="9:9">
      <c r="I532" s="69"/>
    </row>
    <row r="533" spans="9:9">
      <c r="I533" s="69"/>
    </row>
    <row r="534" spans="9:9">
      <c r="I534" s="69"/>
    </row>
    <row r="535" spans="9:9">
      <c r="I535" s="69"/>
    </row>
    <row r="536" spans="9:9">
      <c r="I536" s="69"/>
    </row>
    <row r="537" spans="9:9">
      <c r="I537" s="69"/>
    </row>
    <row r="538" spans="9:9">
      <c r="I538" s="69"/>
    </row>
    <row r="539" spans="9:9">
      <c r="I539" s="69"/>
    </row>
    <row r="540" spans="9:9">
      <c r="I540" s="69"/>
    </row>
    <row r="541" spans="9:9">
      <c r="I541" s="69"/>
    </row>
    <row r="542" spans="9:9">
      <c r="I542" s="69"/>
    </row>
    <row r="543" spans="9:9">
      <c r="I543" s="69"/>
    </row>
    <row r="544" spans="9:9">
      <c r="I544" s="69"/>
    </row>
    <row r="545" spans="9:9">
      <c r="I545" s="69"/>
    </row>
    <row r="546" spans="9:9">
      <c r="I546" s="69"/>
    </row>
    <row r="547" spans="9:9">
      <c r="I547" s="69"/>
    </row>
    <row r="548" spans="9:9">
      <c r="I548" s="69"/>
    </row>
    <row r="549" spans="9:9">
      <c r="I549" s="69"/>
    </row>
    <row r="550" spans="9:9">
      <c r="I550" s="69"/>
    </row>
    <row r="551" spans="9:9">
      <c r="I551" s="69"/>
    </row>
    <row r="552" spans="9:9">
      <c r="I552" s="69"/>
    </row>
    <row r="553" spans="9:9">
      <c r="I553" s="69"/>
    </row>
    <row r="554" spans="9:9">
      <c r="I554" s="69"/>
    </row>
    <row r="555" spans="9:9">
      <c r="I555" s="69"/>
    </row>
    <row r="556" spans="9:9">
      <c r="I556" s="69"/>
    </row>
    <row r="557" spans="9:9">
      <c r="I557" s="69"/>
    </row>
    <row r="558" spans="9:9">
      <c r="I558" s="69"/>
    </row>
    <row r="559" spans="9:9">
      <c r="I559" s="69"/>
    </row>
    <row r="560" spans="9:9">
      <c r="I560" s="69"/>
    </row>
    <row r="561" spans="9:9">
      <c r="I561" s="69"/>
    </row>
    <row r="562" spans="9:9">
      <c r="I562" s="69"/>
    </row>
    <row r="563" spans="9:9">
      <c r="I563" s="69"/>
    </row>
    <row r="564" spans="9:9">
      <c r="I564" s="69"/>
    </row>
    <row r="565" spans="9:9">
      <c r="I565" s="69"/>
    </row>
    <row r="566" spans="9:9">
      <c r="I566" s="69"/>
    </row>
    <row r="567" spans="9:9">
      <c r="I567" s="69"/>
    </row>
    <row r="568" spans="9:9">
      <c r="I568" s="69"/>
    </row>
    <row r="569" spans="9:9">
      <c r="I569" s="69"/>
    </row>
    <row r="570" spans="9:9">
      <c r="I570" s="69"/>
    </row>
    <row r="571" spans="9:9">
      <c r="I571" s="69"/>
    </row>
    <row r="572" spans="9:9">
      <c r="I572" s="69"/>
    </row>
    <row r="573" spans="9:9">
      <c r="I573" s="69"/>
    </row>
    <row r="574" spans="9:9">
      <c r="I574" s="69"/>
    </row>
    <row r="575" spans="9:9">
      <c r="I575" s="69"/>
    </row>
    <row r="576" spans="9:9">
      <c r="I576" s="69"/>
    </row>
    <row r="577" spans="9:9">
      <c r="I577" s="69"/>
    </row>
    <row r="578" spans="9:9">
      <c r="I578" s="69"/>
    </row>
    <row r="579" spans="9:9">
      <c r="I579" s="69"/>
    </row>
    <row r="580" spans="9:9">
      <c r="I580" s="69"/>
    </row>
    <row r="581" spans="9:9">
      <c r="I581" s="69"/>
    </row>
    <row r="582" spans="9:9">
      <c r="I582" s="69"/>
    </row>
    <row r="583" spans="9:9">
      <c r="I583" s="69"/>
    </row>
    <row r="584" spans="9:9">
      <c r="I584" s="69"/>
    </row>
    <row r="585" spans="9:9">
      <c r="I585" s="69"/>
    </row>
    <row r="586" spans="9:9">
      <c r="I586" s="69"/>
    </row>
    <row r="587" spans="9:9">
      <c r="I587" s="69"/>
    </row>
    <row r="588" spans="9:9">
      <c r="I588" s="69"/>
    </row>
    <row r="589" spans="9:9">
      <c r="I589" s="69"/>
    </row>
    <row r="590" spans="9:9">
      <c r="I590" s="69"/>
    </row>
    <row r="591" spans="9:9">
      <c r="I591" s="69"/>
    </row>
    <row r="592" spans="9:9">
      <c r="I592" s="69"/>
    </row>
    <row r="593" spans="9:9">
      <c r="I593" s="69"/>
    </row>
    <row r="594" spans="9:9">
      <c r="I594" s="69"/>
    </row>
    <row r="595" spans="9:9">
      <c r="I595" s="69"/>
    </row>
    <row r="596" spans="9:9">
      <c r="I596" s="69"/>
    </row>
    <row r="597" spans="9:9">
      <c r="I597" s="69"/>
    </row>
    <row r="598" spans="9:9">
      <c r="I598" s="69"/>
    </row>
    <row r="599" spans="9:9">
      <c r="I599" s="69"/>
    </row>
    <row r="600" spans="9:9">
      <c r="I600" s="69"/>
    </row>
    <row r="601" spans="9:9">
      <c r="I601" s="69"/>
    </row>
    <row r="602" spans="9:9">
      <c r="I602" s="69"/>
    </row>
    <row r="603" spans="9:9">
      <c r="I603" s="69"/>
    </row>
    <row r="604" spans="9:9">
      <c r="I604" s="69"/>
    </row>
    <row r="605" spans="9:9">
      <c r="I605" s="69"/>
    </row>
    <row r="606" spans="9:9">
      <c r="I606" s="69"/>
    </row>
    <row r="607" spans="9:9">
      <c r="I607" s="69"/>
    </row>
    <row r="608" spans="9:9">
      <c r="I608" s="69"/>
    </row>
    <row r="609" spans="9:9">
      <c r="I609" s="69"/>
    </row>
    <row r="610" spans="9:9">
      <c r="I610" s="69"/>
    </row>
    <row r="611" spans="9:9">
      <c r="I611" s="69"/>
    </row>
    <row r="612" spans="9:9">
      <c r="I612" s="69"/>
    </row>
    <row r="613" spans="9:9">
      <c r="I613" s="69"/>
    </row>
    <row r="614" spans="9:9">
      <c r="I614" s="69"/>
    </row>
    <row r="615" spans="9:9">
      <c r="I615" s="69"/>
    </row>
    <row r="616" spans="9:9">
      <c r="I616" s="69"/>
    </row>
    <row r="617" spans="9:9">
      <c r="I617" s="69"/>
    </row>
    <row r="618" spans="9:9">
      <c r="I618" s="69"/>
    </row>
    <row r="619" spans="9:9">
      <c r="I619" s="69"/>
    </row>
    <row r="620" spans="9:9">
      <c r="I620" s="69"/>
    </row>
    <row r="621" spans="9:9">
      <c r="I621" s="69"/>
    </row>
    <row r="622" spans="9:9">
      <c r="I622" s="69"/>
    </row>
    <row r="623" spans="9:9">
      <c r="I623" s="69"/>
    </row>
    <row r="624" spans="9:9">
      <c r="I624" s="69"/>
    </row>
    <row r="625" spans="9:9">
      <c r="I625" s="69"/>
    </row>
    <row r="626" spans="9:9">
      <c r="I626" s="69"/>
    </row>
    <row r="627" spans="9:9">
      <c r="I627" s="69"/>
    </row>
    <row r="628" spans="9:9">
      <c r="I628" s="69"/>
    </row>
    <row r="629" spans="9:9">
      <c r="I629" s="69"/>
    </row>
    <row r="630" spans="9:9">
      <c r="I630" s="69"/>
    </row>
    <row r="631" spans="9:9">
      <c r="I631" s="69"/>
    </row>
    <row r="632" spans="9:9">
      <c r="I632" s="69"/>
    </row>
    <row r="633" spans="9:9">
      <c r="I633" s="69"/>
    </row>
    <row r="634" spans="9:9">
      <c r="I634" s="69"/>
    </row>
    <row r="635" spans="9:9">
      <c r="I635" s="69"/>
    </row>
    <row r="636" spans="9:9">
      <c r="I636" s="69"/>
    </row>
    <row r="637" spans="9:9">
      <c r="I637" s="69"/>
    </row>
    <row r="638" spans="9:9">
      <c r="I638" s="69"/>
    </row>
    <row r="639" spans="9:9">
      <c r="I639" s="69"/>
    </row>
    <row r="640" spans="9:9">
      <c r="I640" s="69"/>
    </row>
    <row r="641" spans="9:9">
      <c r="I641" s="69"/>
    </row>
    <row r="642" spans="9:9">
      <c r="I642" s="69"/>
    </row>
    <row r="643" spans="9:9">
      <c r="I643" s="69"/>
    </row>
    <row r="644" spans="9:9">
      <c r="I644" s="69"/>
    </row>
    <row r="645" spans="9:9">
      <c r="I645" s="69"/>
    </row>
    <row r="646" spans="9:9">
      <c r="I646" s="69"/>
    </row>
    <row r="647" spans="9:9">
      <c r="I647" s="69"/>
    </row>
    <row r="648" spans="9:9">
      <c r="I648" s="69"/>
    </row>
    <row r="649" spans="9:9">
      <c r="I649" s="69"/>
    </row>
    <row r="650" spans="9:9">
      <c r="I650" s="69"/>
    </row>
    <row r="651" spans="9:9">
      <c r="I651" s="69"/>
    </row>
    <row r="652" spans="9:9">
      <c r="I652" s="69"/>
    </row>
    <row r="653" spans="9:9">
      <c r="I653" s="69"/>
    </row>
    <row r="654" spans="9:9">
      <c r="I654" s="69"/>
    </row>
    <row r="655" spans="9:9">
      <c r="I655" s="69"/>
    </row>
    <row r="656" spans="9:9">
      <c r="I656" s="69"/>
    </row>
    <row r="657" spans="9:9">
      <c r="I657" s="69"/>
    </row>
    <row r="658" spans="9:9">
      <c r="I658" s="69"/>
    </row>
    <row r="659" spans="9:9">
      <c r="I659" s="69"/>
    </row>
    <row r="660" spans="9:9">
      <c r="I660" s="69"/>
    </row>
    <row r="661" spans="9:9">
      <c r="I661" s="69"/>
    </row>
    <row r="662" spans="9:9">
      <c r="I662" s="69"/>
    </row>
    <row r="663" spans="9:9">
      <c r="I663" s="69"/>
    </row>
    <row r="664" spans="9:9">
      <c r="I664" s="69"/>
    </row>
    <row r="665" spans="9:9">
      <c r="I665" s="69"/>
    </row>
    <row r="666" spans="9:9">
      <c r="I666" s="69"/>
    </row>
    <row r="667" spans="9:9">
      <c r="I667" s="69"/>
    </row>
    <row r="668" spans="9:9">
      <c r="I668" s="69"/>
    </row>
    <row r="669" spans="9:9">
      <c r="I669" s="69"/>
    </row>
    <row r="670" spans="9:9">
      <c r="I670" s="69"/>
    </row>
    <row r="671" spans="9:9">
      <c r="I671" s="69"/>
    </row>
    <row r="672" spans="9:9">
      <c r="I672" s="69"/>
    </row>
    <row r="673" spans="9:9">
      <c r="I673" s="69"/>
    </row>
    <row r="674" spans="9:9">
      <c r="I674" s="69"/>
    </row>
    <row r="675" spans="9:9">
      <c r="I675" s="69"/>
    </row>
    <row r="676" spans="9:9">
      <c r="I676" s="69"/>
    </row>
    <row r="677" spans="9:9">
      <c r="I677" s="69"/>
    </row>
    <row r="678" spans="9:9">
      <c r="I678" s="69"/>
    </row>
    <row r="679" spans="9:9">
      <c r="I679" s="69"/>
    </row>
    <row r="680" spans="9:9">
      <c r="I680" s="69"/>
    </row>
    <row r="681" spans="9:9">
      <c r="I681" s="69"/>
    </row>
    <row r="682" spans="9:9">
      <c r="I682" s="69"/>
    </row>
    <row r="683" spans="9:9">
      <c r="I683" s="69"/>
    </row>
    <row r="684" spans="9:9">
      <c r="I684" s="69"/>
    </row>
    <row r="685" spans="9:9">
      <c r="I685" s="69"/>
    </row>
    <row r="686" spans="9:9">
      <c r="I686" s="69"/>
    </row>
    <row r="687" spans="9:9">
      <c r="I687" s="69"/>
    </row>
    <row r="688" spans="9:9">
      <c r="I688" s="69"/>
    </row>
    <row r="689" spans="9:9">
      <c r="I689" s="69"/>
    </row>
    <row r="690" spans="9:9">
      <c r="I690" s="69"/>
    </row>
    <row r="691" spans="9:9">
      <c r="I691" s="69"/>
    </row>
    <row r="692" spans="9:9">
      <c r="I692" s="69"/>
    </row>
    <row r="693" spans="9:9">
      <c r="I693" s="69"/>
    </row>
    <row r="694" spans="9:9">
      <c r="I694" s="69"/>
    </row>
    <row r="695" spans="9:9">
      <c r="I695" s="69"/>
    </row>
    <row r="696" spans="9:9">
      <c r="I696" s="69"/>
    </row>
    <row r="697" spans="9:9">
      <c r="I697" s="69"/>
    </row>
    <row r="698" spans="9:9">
      <c r="I698" s="69"/>
    </row>
    <row r="699" spans="9:9">
      <c r="I699" s="69"/>
    </row>
    <row r="700" spans="9:9">
      <c r="I700" s="69"/>
    </row>
    <row r="701" spans="9:9">
      <c r="I701" s="69"/>
    </row>
    <row r="702" spans="9:9">
      <c r="I702" s="69"/>
    </row>
    <row r="703" spans="9:9">
      <c r="I703" s="69"/>
    </row>
    <row r="704" spans="9:9">
      <c r="I704" s="69"/>
    </row>
    <row r="705" spans="9:9">
      <c r="I705" s="69"/>
    </row>
    <row r="706" spans="9:9">
      <c r="I706" s="69"/>
    </row>
    <row r="707" spans="9:9">
      <c r="I707" s="69"/>
    </row>
    <row r="708" spans="9:9">
      <c r="I708" s="69"/>
    </row>
    <row r="709" spans="9:9">
      <c r="I709" s="69"/>
    </row>
    <row r="710" spans="9:9">
      <c r="I710" s="69"/>
    </row>
    <row r="711" spans="9:9">
      <c r="I711" s="69"/>
    </row>
    <row r="712" spans="9:9">
      <c r="I712" s="69"/>
    </row>
    <row r="713" spans="9:9">
      <c r="I713" s="69"/>
    </row>
    <row r="714" spans="9:9">
      <c r="I714" s="69"/>
    </row>
    <row r="715" spans="9:9">
      <c r="I715" s="69"/>
    </row>
    <row r="716" spans="9:9">
      <c r="I716" s="69"/>
    </row>
    <row r="717" spans="9:9">
      <c r="I717" s="69"/>
    </row>
    <row r="718" spans="9:9">
      <c r="I718" s="69"/>
    </row>
    <row r="719" spans="9:9">
      <c r="I719" s="69"/>
    </row>
    <row r="720" spans="9:9">
      <c r="I720" s="69"/>
    </row>
    <row r="721" spans="9:9">
      <c r="I721" s="69"/>
    </row>
    <row r="722" spans="9:9">
      <c r="I722" s="69"/>
    </row>
    <row r="723" spans="9:9">
      <c r="I723" s="69"/>
    </row>
    <row r="724" spans="9:9">
      <c r="I724" s="69"/>
    </row>
    <row r="725" spans="9:9">
      <c r="I725" s="69"/>
    </row>
    <row r="726" spans="9:9">
      <c r="I726" s="69"/>
    </row>
    <row r="727" spans="9:9">
      <c r="I727" s="69"/>
    </row>
    <row r="728" spans="9:9">
      <c r="I728" s="69"/>
    </row>
    <row r="729" spans="9:9">
      <c r="I729" s="69"/>
    </row>
    <row r="730" spans="9:9">
      <c r="I730" s="69"/>
    </row>
    <row r="731" spans="9:9">
      <c r="I731" s="69"/>
    </row>
    <row r="732" spans="9:9">
      <c r="I732" s="69"/>
    </row>
    <row r="733" spans="9:9">
      <c r="I733" s="69"/>
    </row>
    <row r="734" spans="9:9">
      <c r="I734" s="69"/>
    </row>
    <row r="735" spans="9:9">
      <c r="I735" s="69"/>
    </row>
    <row r="736" spans="9:9">
      <c r="I736" s="69"/>
    </row>
    <row r="737" spans="9:9">
      <c r="I737" s="69"/>
    </row>
    <row r="738" spans="9:9">
      <c r="I738" s="69"/>
    </row>
    <row r="739" spans="9:9">
      <c r="I739" s="69"/>
    </row>
    <row r="740" spans="9:9">
      <c r="I740" s="69"/>
    </row>
    <row r="741" spans="9:9">
      <c r="I741" s="69"/>
    </row>
    <row r="742" spans="9:9">
      <c r="I742" s="69"/>
    </row>
    <row r="743" spans="9:9">
      <c r="I743" s="69"/>
    </row>
    <row r="744" spans="9:9">
      <c r="I744" s="69"/>
    </row>
    <row r="745" spans="9:9">
      <c r="I745" s="69"/>
    </row>
    <row r="746" spans="9:9">
      <c r="I746" s="69"/>
    </row>
    <row r="747" spans="9:9">
      <c r="I747" s="69"/>
    </row>
    <row r="748" spans="9:9">
      <c r="I748" s="69"/>
    </row>
    <row r="749" spans="9:9">
      <c r="I749" s="69"/>
    </row>
    <row r="750" spans="9:9">
      <c r="I750" s="69"/>
    </row>
    <row r="751" spans="9:9">
      <c r="I751" s="69"/>
    </row>
    <row r="752" spans="9:9">
      <c r="I752" s="69"/>
    </row>
    <row r="753" spans="9:9">
      <c r="I753" s="69"/>
    </row>
    <row r="754" spans="9:9">
      <c r="I754" s="69"/>
    </row>
    <row r="755" spans="9:9">
      <c r="I755" s="69"/>
    </row>
    <row r="756" spans="9:9">
      <c r="I756" s="69"/>
    </row>
    <row r="757" spans="9:9">
      <c r="I757" s="69"/>
    </row>
    <row r="758" spans="9:9">
      <c r="I758" s="69"/>
    </row>
    <row r="759" spans="9:9">
      <c r="I759" s="69"/>
    </row>
    <row r="760" spans="9:9">
      <c r="I760" s="69"/>
    </row>
    <row r="761" spans="9:9">
      <c r="I761" s="69"/>
    </row>
    <row r="762" spans="9:9">
      <c r="I762" s="69"/>
    </row>
    <row r="763" spans="9:9">
      <c r="I763" s="69"/>
    </row>
    <row r="764" spans="9:9">
      <c r="I764" s="69"/>
    </row>
    <row r="765" spans="9:9">
      <c r="I765" s="69"/>
    </row>
    <row r="766" spans="9:9">
      <c r="I766" s="69"/>
    </row>
    <row r="767" spans="9:9">
      <c r="I767" s="69"/>
    </row>
    <row r="768" spans="9:9">
      <c r="I768" s="69"/>
    </row>
    <row r="769" spans="9:9">
      <c r="I769" s="69"/>
    </row>
    <row r="770" spans="9:9">
      <c r="I770" s="69"/>
    </row>
    <row r="771" spans="9:9">
      <c r="I771" s="69"/>
    </row>
    <row r="772" spans="9:9">
      <c r="I772" s="69"/>
    </row>
    <row r="773" spans="9:9">
      <c r="I773" s="69"/>
    </row>
    <row r="774" spans="9:9">
      <c r="I774" s="69"/>
    </row>
    <row r="775" spans="9:9">
      <c r="I775" s="69"/>
    </row>
    <row r="776" spans="9:9">
      <c r="I776" s="69"/>
    </row>
    <row r="777" spans="9:9">
      <c r="I777" s="69"/>
    </row>
    <row r="778" spans="9:9">
      <c r="I778" s="69"/>
    </row>
    <row r="779" spans="9:9">
      <c r="I779" s="69"/>
    </row>
    <row r="780" spans="9:9">
      <c r="I780" s="69"/>
    </row>
    <row r="781" spans="9:9">
      <c r="I781" s="69"/>
    </row>
    <row r="782" spans="9:9">
      <c r="I782" s="69"/>
    </row>
    <row r="783" spans="9:9">
      <c r="I783" s="69"/>
    </row>
    <row r="784" spans="9:9">
      <c r="I784" s="69"/>
    </row>
    <row r="785" spans="9:9">
      <c r="I785" s="69"/>
    </row>
    <row r="786" spans="9:9">
      <c r="I786" s="69"/>
    </row>
    <row r="787" spans="9:9">
      <c r="I787" s="69"/>
    </row>
    <row r="788" spans="9:9">
      <c r="I788" s="69"/>
    </row>
    <row r="789" spans="9:9">
      <c r="I789" s="69"/>
    </row>
    <row r="790" spans="9:9">
      <c r="I790" s="69"/>
    </row>
    <row r="791" spans="9:9">
      <c r="I791" s="69"/>
    </row>
    <row r="792" spans="9:9">
      <c r="I792" s="69"/>
    </row>
    <row r="793" spans="9:9">
      <c r="I793" s="69"/>
    </row>
    <row r="794" spans="9:9">
      <c r="I794" s="69"/>
    </row>
    <row r="795" spans="9:9">
      <c r="I795" s="69"/>
    </row>
    <row r="796" spans="9:9">
      <c r="I796" s="69"/>
    </row>
    <row r="797" spans="9:9">
      <c r="I797" s="69"/>
    </row>
    <row r="798" spans="9:9">
      <c r="I798" s="69"/>
    </row>
    <row r="799" spans="9:9">
      <c r="I799" s="69"/>
    </row>
    <row r="800" spans="9:9">
      <c r="I800" s="69"/>
    </row>
    <row r="801" spans="9:9">
      <c r="I801" s="69"/>
    </row>
    <row r="802" spans="9:9">
      <c r="I802" s="69"/>
    </row>
    <row r="803" spans="9:9">
      <c r="I803" s="69"/>
    </row>
    <row r="804" spans="9:9">
      <c r="I804" s="69"/>
    </row>
    <row r="805" spans="9:9">
      <c r="I805" s="69"/>
    </row>
    <row r="806" spans="9:9">
      <c r="I806" s="69"/>
    </row>
    <row r="807" spans="9:9">
      <c r="I807" s="69"/>
    </row>
    <row r="808" spans="9:9">
      <c r="I808" s="69"/>
    </row>
    <row r="809" spans="9:9">
      <c r="I809" s="69"/>
    </row>
    <row r="810" spans="9:9">
      <c r="I810" s="69"/>
    </row>
    <row r="811" spans="9:9">
      <c r="I811" s="69"/>
    </row>
    <row r="812" spans="9:9">
      <c r="I812" s="69"/>
    </row>
    <row r="813" spans="9:9">
      <c r="I813" s="69"/>
    </row>
    <row r="814" spans="9:9">
      <c r="I814" s="69"/>
    </row>
    <row r="815" spans="9:9">
      <c r="I815" s="69"/>
    </row>
    <row r="816" spans="9:9">
      <c r="I816" s="69"/>
    </row>
    <row r="817" spans="9:9">
      <c r="I817" s="69"/>
    </row>
    <row r="818" spans="9:9">
      <c r="I818" s="69"/>
    </row>
    <row r="819" spans="9:9">
      <c r="I819" s="69"/>
    </row>
    <row r="820" spans="9:9">
      <c r="I820" s="69"/>
    </row>
    <row r="821" spans="9:9">
      <c r="I821" s="69"/>
    </row>
    <row r="822" spans="9:9">
      <c r="I822" s="69"/>
    </row>
    <row r="823" spans="9:9">
      <c r="I823" s="69"/>
    </row>
    <row r="824" spans="9:9">
      <c r="I824" s="69"/>
    </row>
    <row r="825" spans="9:9">
      <c r="I825" s="69"/>
    </row>
    <row r="826" spans="9:9">
      <c r="I826" s="69"/>
    </row>
    <row r="827" spans="9:9">
      <c r="I827" s="69"/>
    </row>
    <row r="828" spans="9:9">
      <c r="I828" s="69"/>
    </row>
    <row r="829" spans="9:9">
      <c r="I829" s="69"/>
    </row>
    <row r="830" spans="9:9">
      <c r="I830" s="69"/>
    </row>
    <row r="831" spans="9:9">
      <c r="I831" s="69"/>
    </row>
    <row r="832" spans="9:9">
      <c r="I832" s="69"/>
    </row>
    <row r="833" spans="9:9">
      <c r="I833" s="69"/>
    </row>
    <row r="834" spans="9:9">
      <c r="I834" s="69"/>
    </row>
    <row r="835" spans="9:9">
      <c r="I835" s="69"/>
    </row>
    <row r="836" spans="9:9">
      <c r="I836" s="69"/>
    </row>
    <row r="837" spans="9:9">
      <c r="I837" s="69"/>
    </row>
    <row r="838" spans="9:9">
      <c r="I838" s="69"/>
    </row>
    <row r="839" spans="9:9">
      <c r="I839" s="69"/>
    </row>
    <row r="840" spans="9:9">
      <c r="I840" s="69"/>
    </row>
    <row r="841" spans="9:9">
      <c r="I841" s="69"/>
    </row>
    <row r="842" spans="9:9">
      <c r="I842" s="69"/>
    </row>
    <row r="843" spans="9:9">
      <c r="I843" s="69"/>
    </row>
    <row r="844" spans="9:9">
      <c r="I844" s="69"/>
    </row>
    <row r="845" spans="9:9">
      <c r="I845" s="69"/>
    </row>
    <row r="846" spans="9:9">
      <c r="I846" s="69"/>
    </row>
    <row r="847" spans="9:9">
      <c r="I847" s="69"/>
    </row>
    <row r="848" spans="9:9">
      <c r="I848" s="69"/>
    </row>
    <row r="849" spans="9:9">
      <c r="I849" s="69"/>
    </row>
    <row r="850" spans="9:9">
      <c r="I850" s="69"/>
    </row>
    <row r="851" spans="9:9">
      <c r="I851" s="69"/>
    </row>
    <row r="852" spans="9:9">
      <c r="I852" s="69"/>
    </row>
    <row r="853" spans="9:9">
      <c r="I853" s="69"/>
    </row>
    <row r="854" spans="9:9">
      <c r="I854" s="69"/>
    </row>
    <row r="855" spans="9:9">
      <c r="I855" s="69"/>
    </row>
    <row r="856" spans="9:9">
      <c r="I856" s="69"/>
    </row>
    <row r="857" spans="9:9">
      <c r="I857" s="69"/>
    </row>
    <row r="858" spans="9:9">
      <c r="I858" s="69"/>
    </row>
    <row r="859" spans="9:9">
      <c r="I859" s="69"/>
    </row>
    <row r="860" spans="9:9">
      <c r="I860" s="69"/>
    </row>
    <row r="861" spans="9:9">
      <c r="I861" s="69"/>
    </row>
    <row r="862" spans="9:9">
      <c r="I862" s="69"/>
    </row>
    <row r="863" spans="9:9">
      <c r="I863" s="69"/>
    </row>
    <row r="864" spans="9:9">
      <c r="I864" s="69"/>
    </row>
    <row r="865" spans="9:9">
      <c r="I865" s="69"/>
    </row>
    <row r="866" spans="9:9">
      <c r="I866" s="69"/>
    </row>
    <row r="867" spans="9:9">
      <c r="I867" s="69"/>
    </row>
    <row r="868" spans="9:9">
      <c r="I868" s="69"/>
    </row>
    <row r="869" spans="9:9">
      <c r="I869" s="69"/>
    </row>
    <row r="870" spans="9:9">
      <c r="I870" s="69"/>
    </row>
    <row r="871" spans="9:9">
      <c r="I871" s="69"/>
    </row>
    <row r="872" spans="9:9">
      <c r="I872" s="69"/>
    </row>
    <row r="873" spans="9:9">
      <c r="I873" s="69"/>
    </row>
    <row r="874" spans="9:9">
      <c r="I874" s="69"/>
    </row>
    <row r="875" spans="9:9">
      <c r="I875" s="69"/>
    </row>
    <row r="876" spans="9:9">
      <c r="I876" s="69"/>
    </row>
    <row r="877" spans="9:9">
      <c r="I877" s="69"/>
    </row>
    <row r="878" spans="9:9">
      <c r="I878" s="69"/>
    </row>
    <row r="879" spans="9:9">
      <c r="I879" s="69"/>
    </row>
    <row r="880" spans="9:9">
      <c r="I880" s="69"/>
    </row>
    <row r="881" spans="9:9">
      <c r="I881" s="69"/>
    </row>
    <row r="882" spans="9:9">
      <c r="I882" s="69"/>
    </row>
    <row r="883" spans="9:9">
      <c r="I883" s="69"/>
    </row>
    <row r="884" spans="9:9">
      <c r="I884" s="69"/>
    </row>
    <row r="885" spans="9:9">
      <c r="I885" s="69"/>
    </row>
    <row r="886" spans="9:9">
      <c r="I886" s="69"/>
    </row>
    <row r="887" spans="9:9">
      <c r="I887" s="69"/>
    </row>
    <row r="888" spans="9:9">
      <c r="I888" s="69"/>
    </row>
    <row r="889" spans="9:9">
      <c r="I889" s="69"/>
    </row>
    <row r="890" spans="9:9">
      <c r="I890" s="69"/>
    </row>
    <row r="891" spans="9:9">
      <c r="I891" s="69"/>
    </row>
    <row r="892" spans="9:9">
      <c r="I892" s="69"/>
    </row>
    <row r="893" spans="9:9">
      <c r="I893" s="69"/>
    </row>
    <row r="894" spans="9:9">
      <c r="I894" s="69"/>
    </row>
    <row r="895" spans="9:9">
      <c r="I895" s="69"/>
    </row>
    <row r="896" spans="9:9">
      <c r="I896" s="69"/>
    </row>
    <row r="897" spans="9:9">
      <c r="I897" s="69"/>
    </row>
    <row r="898" spans="9:9">
      <c r="I898" s="69"/>
    </row>
    <row r="899" spans="9:9">
      <c r="I899" s="69"/>
    </row>
    <row r="900" spans="9:9">
      <c r="I900" s="69"/>
    </row>
    <row r="901" spans="9:9">
      <c r="I901" s="69"/>
    </row>
    <row r="902" spans="9:9">
      <c r="I902" s="69"/>
    </row>
    <row r="903" spans="9:9">
      <c r="I903" s="69"/>
    </row>
    <row r="904" spans="9:9">
      <c r="I904" s="69"/>
    </row>
    <row r="905" spans="9:9">
      <c r="I905" s="69"/>
    </row>
    <row r="906" spans="9:9">
      <c r="I906" s="69"/>
    </row>
    <row r="907" spans="9:9">
      <c r="I907" s="69"/>
    </row>
    <row r="908" spans="9:9">
      <c r="I908" s="69"/>
    </row>
    <row r="909" spans="9:9">
      <c r="I909" s="69"/>
    </row>
    <row r="910" spans="9:9">
      <c r="I910" s="69"/>
    </row>
    <row r="911" spans="9:9">
      <c r="I911" s="69"/>
    </row>
    <row r="912" spans="9:9">
      <c r="I912" s="69"/>
    </row>
    <row r="913" spans="9:9">
      <c r="I913" s="69"/>
    </row>
    <row r="914" spans="9:9">
      <c r="I914" s="69"/>
    </row>
    <row r="915" spans="9:9">
      <c r="I915" s="69"/>
    </row>
    <row r="916" spans="9:9">
      <c r="I916" s="69"/>
    </row>
    <row r="917" spans="9:9">
      <c r="I917" s="69"/>
    </row>
    <row r="918" spans="9:9">
      <c r="I918" s="69"/>
    </row>
    <row r="919" spans="9:9">
      <c r="I919" s="69"/>
    </row>
    <row r="920" spans="9:9">
      <c r="I920" s="69"/>
    </row>
    <row r="921" spans="9:9">
      <c r="I921" s="69"/>
    </row>
    <row r="922" spans="9:9">
      <c r="I922" s="69"/>
    </row>
    <row r="923" spans="9:9">
      <c r="I923" s="69"/>
    </row>
    <row r="924" spans="9:9">
      <c r="I924" s="69"/>
    </row>
    <row r="925" spans="9:9">
      <c r="I925" s="69"/>
    </row>
    <row r="926" spans="9:9">
      <c r="I926" s="69"/>
    </row>
    <row r="927" spans="9:9">
      <c r="I927" s="69"/>
    </row>
    <row r="928" spans="9:9">
      <c r="I928" s="69"/>
    </row>
    <row r="929" spans="9:9">
      <c r="I929" s="69"/>
    </row>
    <row r="930" spans="9:9">
      <c r="I930" s="69"/>
    </row>
    <row r="931" spans="9:9">
      <c r="I931" s="69"/>
    </row>
    <row r="932" spans="9:9">
      <c r="I932" s="69"/>
    </row>
    <row r="933" spans="9:9">
      <c r="I933" s="69"/>
    </row>
    <row r="934" spans="9:9">
      <c r="I934" s="69"/>
    </row>
    <row r="935" spans="9:9">
      <c r="I935" s="69"/>
    </row>
    <row r="936" spans="9:9">
      <c r="I936" s="69"/>
    </row>
    <row r="937" spans="9:9">
      <c r="I937" s="69"/>
    </row>
    <row r="938" spans="9:9">
      <c r="I938" s="69"/>
    </row>
    <row r="939" spans="9:9">
      <c r="I939" s="69"/>
    </row>
    <row r="940" spans="9:9">
      <c r="I940" s="69"/>
    </row>
    <row r="941" spans="9:9">
      <c r="I941" s="69"/>
    </row>
    <row r="942" spans="9:9">
      <c r="I942" s="69"/>
    </row>
    <row r="943" spans="9:9">
      <c r="I943" s="69"/>
    </row>
    <row r="944" spans="9:9">
      <c r="I944" s="69"/>
    </row>
    <row r="945" spans="9:9">
      <c r="I945" s="69"/>
    </row>
    <row r="946" spans="9:9">
      <c r="I946" s="69"/>
    </row>
    <row r="947" spans="9:9">
      <c r="I947" s="69"/>
    </row>
    <row r="948" spans="9:9">
      <c r="I948" s="69"/>
    </row>
    <row r="949" spans="9:9">
      <c r="I949" s="69"/>
    </row>
    <row r="950" spans="9:9">
      <c r="I950" s="69"/>
    </row>
    <row r="951" spans="9:9">
      <c r="I951" s="69"/>
    </row>
    <row r="952" spans="9:9">
      <c r="I952" s="69"/>
    </row>
    <row r="953" spans="9:9">
      <c r="I953" s="69"/>
    </row>
    <row r="954" spans="9:9">
      <c r="I954" s="69"/>
    </row>
    <row r="955" spans="9:9">
      <c r="I955" s="69"/>
    </row>
    <row r="956" spans="9:9">
      <c r="I956" s="69"/>
    </row>
    <row r="957" spans="9:9">
      <c r="I957" s="69"/>
    </row>
    <row r="958" spans="9:9">
      <c r="I958" s="69"/>
    </row>
    <row r="959" spans="9:9">
      <c r="I959" s="69"/>
    </row>
    <row r="960" spans="9:9">
      <c r="I960" s="69"/>
    </row>
    <row r="961" spans="9:9">
      <c r="I961" s="69"/>
    </row>
    <row r="962" spans="9:9">
      <c r="I962" s="69"/>
    </row>
    <row r="963" spans="9:9">
      <c r="I963" s="69"/>
    </row>
    <row r="964" spans="9:9">
      <c r="I964" s="69"/>
    </row>
    <row r="965" spans="9:9">
      <c r="I965" s="69"/>
    </row>
    <row r="966" spans="9:9">
      <c r="I966" s="69"/>
    </row>
    <row r="967" spans="9:9">
      <c r="I967" s="69"/>
    </row>
    <row r="968" spans="9:9">
      <c r="I968" s="69"/>
    </row>
    <row r="969" spans="9:9">
      <c r="I969" s="69"/>
    </row>
    <row r="970" spans="9:9">
      <c r="I970" s="69"/>
    </row>
    <row r="971" spans="9:9">
      <c r="I971" s="69"/>
    </row>
    <row r="972" spans="9:9">
      <c r="I972" s="69"/>
    </row>
    <row r="973" spans="9:9">
      <c r="I973" s="69"/>
    </row>
    <row r="974" spans="9:9">
      <c r="I974" s="69"/>
    </row>
    <row r="975" spans="9:9">
      <c r="I975" s="69"/>
    </row>
    <row r="976" spans="9:9">
      <c r="I976" s="69"/>
    </row>
    <row r="977" spans="9:9">
      <c r="I977" s="69"/>
    </row>
    <row r="978" spans="9:9">
      <c r="I978" s="69"/>
    </row>
    <row r="979" spans="9:9">
      <c r="I979" s="69"/>
    </row>
    <row r="980" spans="9:9">
      <c r="I980" s="69"/>
    </row>
    <row r="981" spans="9:9">
      <c r="I981" s="69"/>
    </row>
    <row r="982" spans="9:9">
      <c r="I982" s="69"/>
    </row>
    <row r="983" spans="9:9">
      <c r="I983" s="69"/>
    </row>
    <row r="984" spans="9:9">
      <c r="I984" s="69"/>
    </row>
    <row r="985" spans="9:9">
      <c r="I985" s="69"/>
    </row>
    <row r="986" spans="9:9">
      <c r="I986" s="69"/>
    </row>
    <row r="987" spans="9:9">
      <c r="I987" s="69"/>
    </row>
    <row r="988" spans="9:9">
      <c r="I988" s="69"/>
    </row>
    <row r="989" spans="9:9">
      <c r="I989" s="69"/>
    </row>
    <row r="990" spans="9:9">
      <c r="I990" s="69"/>
    </row>
    <row r="991" spans="9:9">
      <c r="I991" s="69"/>
    </row>
    <row r="992" spans="9:9">
      <c r="I992" s="69"/>
    </row>
    <row r="993" spans="9:9">
      <c r="I993" s="69"/>
    </row>
    <row r="994" spans="9:9">
      <c r="I994" s="69"/>
    </row>
    <row r="995" spans="9:9">
      <c r="I995" s="69"/>
    </row>
    <row r="996" spans="9:9">
      <c r="I996" s="69"/>
    </row>
    <row r="997" spans="9:9">
      <c r="I997" s="69"/>
    </row>
    <row r="998" spans="9:9">
      <c r="I998" s="69"/>
    </row>
    <row r="999" spans="9:9">
      <c r="I999" s="69"/>
    </row>
    <row r="1000" spans="9:9">
      <c r="I1000" s="69"/>
    </row>
    <row r="1001" spans="9:9">
      <c r="I1001" s="69"/>
    </row>
    <row r="1002" spans="9:9">
      <c r="I1002" s="69"/>
    </row>
    <row r="1003" spans="9:9">
      <c r="I1003" s="69"/>
    </row>
    <row r="1004" spans="9:9">
      <c r="I1004" s="69"/>
    </row>
    <row r="1005" spans="9:9">
      <c r="I1005" s="69"/>
    </row>
    <row r="1006" spans="9:9">
      <c r="I1006" s="69"/>
    </row>
    <row r="1007" spans="9:9">
      <c r="I1007" s="69"/>
    </row>
    <row r="1008" spans="9:9">
      <c r="I1008" s="69"/>
    </row>
    <row r="1009" spans="9:9">
      <c r="I1009" s="69"/>
    </row>
    <row r="1010" spans="9:9">
      <c r="I1010" s="69"/>
    </row>
    <row r="1011" spans="9:9">
      <c r="I1011" s="69"/>
    </row>
    <row r="1012" spans="9:9">
      <c r="I1012" s="69"/>
    </row>
    <row r="1013" spans="9:9">
      <c r="I1013" s="69"/>
    </row>
    <row r="1014" spans="9:9">
      <c r="I1014" s="69"/>
    </row>
    <row r="1015" spans="9:9">
      <c r="I1015" s="69"/>
    </row>
    <row r="1016" spans="9:9">
      <c r="I1016" s="69"/>
    </row>
    <row r="1017" spans="9:9">
      <c r="I1017" s="69"/>
    </row>
    <row r="1018" spans="9:9">
      <c r="I1018" s="69"/>
    </row>
    <row r="1019" spans="9:9">
      <c r="I1019" s="69"/>
    </row>
    <row r="1020" spans="9:9">
      <c r="I1020" s="69"/>
    </row>
    <row r="1021" spans="9:9">
      <c r="I1021" s="69"/>
    </row>
    <row r="1022" spans="9:9">
      <c r="I1022" s="69"/>
    </row>
    <row r="1023" spans="9:9">
      <c r="I1023" s="69"/>
    </row>
    <row r="1024" spans="9:9">
      <c r="I1024" s="69"/>
    </row>
    <row r="1025" spans="9:9">
      <c r="I1025" s="69"/>
    </row>
    <row r="1026" spans="9:9">
      <c r="I1026" s="69"/>
    </row>
    <row r="1027" spans="9:9">
      <c r="I1027" s="69"/>
    </row>
    <row r="1028" spans="9:9">
      <c r="I1028" s="69"/>
    </row>
    <row r="1029" spans="9:9">
      <c r="I1029" s="69"/>
    </row>
    <row r="1030" spans="9:9">
      <c r="I1030" s="69"/>
    </row>
    <row r="1031" spans="9:9">
      <c r="I1031" s="69"/>
    </row>
    <row r="1032" spans="9:9">
      <c r="I1032" s="69"/>
    </row>
    <row r="1033" spans="9:9">
      <c r="I1033" s="69"/>
    </row>
    <row r="1034" spans="9:9">
      <c r="I1034" s="69"/>
    </row>
    <row r="1035" spans="9:9">
      <c r="I1035" s="69"/>
    </row>
    <row r="1036" spans="9:9">
      <c r="I1036" s="69"/>
    </row>
    <row r="1037" spans="9:9">
      <c r="I1037" s="69"/>
    </row>
    <row r="1038" spans="9:9">
      <c r="I1038" s="69"/>
    </row>
    <row r="1039" spans="9:9">
      <c r="I1039" s="69"/>
    </row>
    <row r="1040" spans="9:9">
      <c r="I1040" s="69"/>
    </row>
    <row r="1041" spans="9:9">
      <c r="I1041" s="69"/>
    </row>
    <row r="1042" spans="9:9">
      <c r="I1042" s="69"/>
    </row>
    <row r="1043" spans="9:9">
      <c r="I1043" s="69"/>
    </row>
    <row r="1044" spans="9:9">
      <c r="I1044" s="69"/>
    </row>
    <row r="1045" spans="9:9">
      <c r="I1045" s="69"/>
    </row>
    <row r="1046" spans="9:9">
      <c r="I1046" s="69"/>
    </row>
    <row r="1047" spans="9:9">
      <c r="I1047" s="69"/>
    </row>
    <row r="1048" spans="9:9">
      <c r="I1048" s="69"/>
    </row>
    <row r="1049" spans="9:9">
      <c r="I1049" s="69"/>
    </row>
    <row r="1050" spans="9:9">
      <c r="I1050" s="69"/>
    </row>
    <row r="1051" spans="9:9">
      <c r="I1051" s="69"/>
    </row>
    <row r="1052" spans="9:9">
      <c r="I1052" s="69"/>
    </row>
    <row r="1053" spans="9:9">
      <c r="I1053" s="69"/>
    </row>
    <row r="1054" spans="9:9">
      <c r="I1054" s="69"/>
    </row>
    <row r="1055" spans="9:9">
      <c r="I1055" s="69"/>
    </row>
    <row r="1056" spans="9:9">
      <c r="I1056" s="69"/>
    </row>
    <row r="1057" spans="9:9">
      <c r="I1057" s="69"/>
    </row>
    <row r="1058" spans="9:9">
      <c r="I1058" s="69"/>
    </row>
    <row r="1059" spans="9:9">
      <c r="I1059" s="69"/>
    </row>
    <row r="1060" spans="9:9">
      <c r="I1060" s="69"/>
    </row>
    <row r="1061" spans="9:9">
      <c r="I1061" s="69"/>
    </row>
    <row r="1062" spans="9:9">
      <c r="I1062" s="69"/>
    </row>
    <row r="1063" spans="9:9">
      <c r="I1063" s="69"/>
    </row>
    <row r="1064" spans="9:9">
      <c r="I1064" s="69"/>
    </row>
    <row r="1065" spans="9:9">
      <c r="I1065" s="69"/>
    </row>
    <row r="1066" spans="9:9">
      <c r="I1066" s="69"/>
    </row>
    <row r="1067" spans="9:9">
      <c r="I1067" s="69"/>
    </row>
    <row r="1068" spans="9:9">
      <c r="I1068" s="69"/>
    </row>
    <row r="1069" spans="9:9">
      <c r="I1069" s="69"/>
    </row>
    <row r="1070" spans="9:9">
      <c r="I1070" s="69"/>
    </row>
    <row r="1071" spans="9:9">
      <c r="I1071" s="69"/>
    </row>
    <row r="1072" spans="9:9">
      <c r="I1072" s="69"/>
    </row>
    <row r="1073" spans="9:9">
      <c r="I1073" s="69"/>
    </row>
    <row r="1074" spans="9:9">
      <c r="I1074" s="69"/>
    </row>
    <row r="1075" spans="9:9">
      <c r="I1075" s="69"/>
    </row>
    <row r="1076" spans="9:9">
      <c r="I1076" s="69"/>
    </row>
    <row r="1077" spans="9:9">
      <c r="I1077" s="69"/>
    </row>
    <row r="1078" spans="9:9">
      <c r="I1078" s="69"/>
    </row>
    <row r="1079" spans="9:9">
      <c r="I1079" s="69"/>
    </row>
    <row r="1080" spans="9:9">
      <c r="I1080" s="69"/>
    </row>
    <row r="1081" spans="9:9">
      <c r="I1081" s="69"/>
    </row>
    <row r="1082" spans="9:9">
      <c r="I1082" s="69"/>
    </row>
    <row r="1083" spans="9:9">
      <c r="I1083" s="69"/>
    </row>
    <row r="1084" spans="9:9">
      <c r="I1084" s="69"/>
    </row>
    <row r="1085" spans="9:9">
      <c r="I1085" s="69"/>
    </row>
    <row r="1086" spans="9:9">
      <c r="I1086" s="69"/>
    </row>
    <row r="1087" spans="9:9">
      <c r="I1087" s="69"/>
    </row>
    <row r="1088" spans="9:9">
      <c r="I1088" s="69"/>
    </row>
    <row r="1089" spans="9:9">
      <c r="I1089" s="69"/>
    </row>
    <row r="1090" spans="9:9">
      <c r="I1090" s="69"/>
    </row>
    <row r="1091" spans="9:9">
      <c r="I1091" s="69"/>
    </row>
    <row r="1092" spans="9:9">
      <c r="I1092" s="69"/>
    </row>
    <row r="1093" spans="9:9">
      <c r="I1093" s="69"/>
    </row>
    <row r="1094" spans="9:9">
      <c r="I1094" s="69"/>
    </row>
    <row r="1095" spans="9:9">
      <c r="I1095" s="69"/>
    </row>
    <row r="1096" spans="9:9">
      <c r="I1096" s="69"/>
    </row>
    <row r="1097" spans="9:9">
      <c r="I1097" s="69"/>
    </row>
    <row r="1098" spans="9:9">
      <c r="I1098" s="69"/>
    </row>
    <row r="1099" spans="9:9">
      <c r="I1099" s="69"/>
    </row>
    <row r="1100" spans="9:9">
      <c r="I1100" s="69"/>
    </row>
    <row r="1101" spans="9:9">
      <c r="I1101" s="69"/>
    </row>
    <row r="1102" spans="9:9">
      <c r="I1102" s="69"/>
    </row>
    <row r="1103" spans="9:9">
      <c r="I1103" s="69"/>
    </row>
    <row r="1104" spans="9:9">
      <c r="I1104" s="69"/>
    </row>
    <row r="1105" spans="9:9">
      <c r="I1105" s="69"/>
    </row>
    <row r="1106" spans="9:9">
      <c r="I1106" s="69"/>
    </row>
    <row r="1107" spans="9:9">
      <c r="I1107" s="69"/>
    </row>
    <row r="1108" spans="9:9">
      <c r="I1108" s="69"/>
    </row>
    <row r="1109" spans="9:9">
      <c r="I1109" s="69"/>
    </row>
    <row r="1110" spans="9:9">
      <c r="I1110" s="69"/>
    </row>
    <row r="1111" spans="9:9">
      <c r="I1111" s="69"/>
    </row>
    <row r="1112" spans="9:9">
      <c r="I1112" s="69"/>
    </row>
    <row r="1113" spans="9:9">
      <c r="I1113" s="69"/>
    </row>
    <row r="1114" spans="9:9">
      <c r="I1114" s="69"/>
    </row>
    <row r="1115" spans="9:9">
      <c r="I1115" s="69"/>
    </row>
    <row r="1116" spans="9:9">
      <c r="I1116" s="69"/>
    </row>
    <row r="1117" spans="9:9">
      <c r="I1117" s="69"/>
    </row>
    <row r="1118" spans="9:9">
      <c r="I1118" s="69"/>
    </row>
    <row r="1119" spans="9:9">
      <c r="I1119" s="69"/>
    </row>
    <row r="1120" spans="9:9">
      <c r="I1120" s="69"/>
    </row>
    <row r="1121" spans="9:9">
      <c r="I1121" s="69"/>
    </row>
    <row r="1122" spans="9:9">
      <c r="I1122" s="69"/>
    </row>
    <row r="1123" spans="9:9">
      <c r="I1123" s="69"/>
    </row>
    <row r="1124" spans="9:9">
      <c r="I1124" s="69"/>
    </row>
    <row r="1125" spans="9:9">
      <c r="I1125" s="69"/>
    </row>
    <row r="1126" spans="9:9">
      <c r="I1126" s="69"/>
    </row>
    <row r="1127" spans="9:9">
      <c r="I1127" s="69"/>
    </row>
    <row r="1128" spans="9:9">
      <c r="I1128" s="69"/>
    </row>
    <row r="1129" spans="9:9">
      <c r="I1129" s="69"/>
    </row>
    <row r="1130" spans="9:9">
      <c r="I1130" s="69"/>
    </row>
    <row r="1131" spans="9:9">
      <c r="I1131" s="69"/>
    </row>
    <row r="1132" spans="9:9">
      <c r="I1132" s="69"/>
    </row>
    <row r="1133" spans="9:9">
      <c r="I1133" s="69"/>
    </row>
    <row r="1134" spans="9:9">
      <c r="I1134" s="69"/>
    </row>
    <row r="1135" spans="9:9">
      <c r="I1135" s="69"/>
    </row>
    <row r="1136" spans="9:9">
      <c r="I1136" s="69"/>
    </row>
    <row r="1137" spans="9:9">
      <c r="I1137" s="69"/>
    </row>
    <row r="1138" spans="9:9">
      <c r="I1138" s="69"/>
    </row>
    <row r="1139" spans="9:9">
      <c r="I1139" s="69"/>
    </row>
    <row r="1140" spans="9:9">
      <c r="I1140" s="69"/>
    </row>
    <row r="1141" spans="9:9">
      <c r="I1141" s="69"/>
    </row>
    <row r="1142" spans="9:9">
      <c r="I1142" s="69"/>
    </row>
    <row r="1143" spans="9:9">
      <c r="I1143" s="69"/>
    </row>
    <row r="1144" spans="9:9">
      <c r="I1144" s="69"/>
    </row>
    <row r="1145" spans="9:9">
      <c r="I1145" s="69"/>
    </row>
    <row r="1146" spans="9:9">
      <c r="I1146" s="69"/>
    </row>
    <row r="1147" spans="9:9">
      <c r="I1147" s="69"/>
    </row>
    <row r="1148" spans="9:9">
      <c r="I1148" s="69"/>
    </row>
    <row r="1149" spans="9:9">
      <c r="I1149" s="69"/>
    </row>
    <row r="1150" spans="9:9">
      <c r="I1150" s="69"/>
    </row>
    <row r="1151" spans="9:9">
      <c r="I1151" s="69"/>
    </row>
    <row r="1152" spans="9:9">
      <c r="I1152" s="69"/>
    </row>
    <row r="1153" spans="9:9">
      <c r="I1153" s="69"/>
    </row>
    <row r="1154" spans="9:9">
      <c r="I1154" s="69"/>
    </row>
    <row r="1155" spans="9:9">
      <c r="I1155" s="69"/>
    </row>
    <row r="1156" spans="9:9">
      <c r="I1156" s="69"/>
    </row>
    <row r="1157" spans="9:9">
      <c r="I1157" s="69"/>
    </row>
    <row r="1158" spans="9:9">
      <c r="I1158" s="69"/>
    </row>
    <row r="1159" spans="9:9">
      <c r="I1159" s="69"/>
    </row>
    <row r="1160" spans="9:9">
      <c r="I1160" s="69"/>
    </row>
    <row r="1161" spans="9:9">
      <c r="I1161" s="69"/>
    </row>
    <row r="1162" spans="9:9">
      <c r="I1162" s="69"/>
    </row>
    <row r="1163" spans="9:9">
      <c r="I1163" s="69"/>
    </row>
    <row r="1164" spans="9:9">
      <c r="I1164" s="69"/>
    </row>
    <row r="1165" spans="9:9">
      <c r="I1165" s="69"/>
    </row>
    <row r="1166" spans="9:9">
      <c r="I1166" s="69"/>
    </row>
    <row r="1167" spans="9:9">
      <c r="I1167" s="69"/>
    </row>
    <row r="1168" spans="9:9">
      <c r="I1168" s="69"/>
    </row>
    <row r="1169" spans="9:9">
      <c r="I1169" s="69"/>
    </row>
    <row r="1170" spans="9:9">
      <c r="I1170" s="69"/>
    </row>
    <row r="1171" spans="9:9">
      <c r="I1171" s="69"/>
    </row>
    <row r="1172" spans="9:9">
      <c r="I1172" s="69"/>
    </row>
    <row r="1173" spans="9:9">
      <c r="I1173" s="69"/>
    </row>
    <row r="1174" spans="9:9">
      <c r="I1174" s="69"/>
    </row>
    <row r="1175" spans="9:9">
      <c r="I1175" s="69"/>
    </row>
    <row r="1176" spans="9:9">
      <c r="I1176" s="69"/>
    </row>
    <row r="1177" spans="9:9">
      <c r="I1177" s="69"/>
    </row>
    <row r="1178" spans="9:9">
      <c r="I1178" s="69"/>
    </row>
    <row r="1179" spans="9:9">
      <c r="I1179" s="69"/>
    </row>
    <row r="1180" spans="9:9">
      <c r="I1180" s="69"/>
    </row>
    <row r="1181" spans="9:9">
      <c r="I1181" s="69"/>
    </row>
    <row r="1182" spans="9:9">
      <c r="I1182" s="69"/>
    </row>
    <row r="1183" spans="9:9">
      <c r="I1183" s="69"/>
    </row>
    <row r="1184" spans="9:9">
      <c r="I1184" s="69"/>
    </row>
    <row r="1185" spans="9:9">
      <c r="I1185" s="69"/>
    </row>
    <row r="1186" spans="9:9">
      <c r="I1186" s="69"/>
    </row>
    <row r="1187" spans="9:9">
      <c r="I1187" s="69"/>
    </row>
    <row r="1188" spans="9:9">
      <c r="I1188" s="69"/>
    </row>
    <row r="1189" spans="9:9">
      <c r="I1189" s="69"/>
    </row>
    <row r="1190" spans="9:9">
      <c r="I1190" s="69"/>
    </row>
    <row r="1191" spans="9:9">
      <c r="I1191" s="69"/>
    </row>
    <row r="1192" spans="9:9">
      <c r="I1192" s="69"/>
    </row>
    <row r="1193" spans="9:9">
      <c r="I1193" s="69"/>
    </row>
    <row r="1194" spans="9:9">
      <c r="I1194" s="69"/>
    </row>
    <row r="1195" spans="9:9">
      <c r="I1195" s="69"/>
    </row>
    <row r="1196" spans="9:9">
      <c r="I1196" s="69"/>
    </row>
    <row r="1197" spans="9:9">
      <c r="I1197" s="69"/>
    </row>
    <row r="1198" spans="9:9">
      <c r="I1198" s="69"/>
    </row>
    <row r="1199" spans="9:9">
      <c r="I1199" s="69"/>
    </row>
    <row r="1200" spans="9:9">
      <c r="I1200" s="69"/>
    </row>
    <row r="1201" spans="9:9">
      <c r="I1201" s="69"/>
    </row>
    <row r="1202" spans="9:9">
      <c r="I1202" s="69"/>
    </row>
    <row r="1203" spans="9:9">
      <c r="I1203" s="69"/>
    </row>
    <row r="1204" spans="9:9">
      <c r="I1204" s="69"/>
    </row>
    <row r="1205" spans="9:9">
      <c r="I1205" s="69"/>
    </row>
    <row r="1206" spans="9:9">
      <c r="I1206" s="69"/>
    </row>
    <row r="1207" spans="9:9">
      <c r="I1207" s="69"/>
    </row>
    <row r="1208" spans="9:9">
      <c r="I1208" s="69"/>
    </row>
    <row r="1209" spans="9:9">
      <c r="I1209" s="69"/>
    </row>
    <row r="1210" spans="9:9">
      <c r="I1210" s="69"/>
    </row>
    <row r="1211" spans="9:9">
      <c r="I1211" s="69"/>
    </row>
    <row r="1212" spans="9:9">
      <c r="I1212" s="69"/>
    </row>
    <row r="1213" spans="9:9">
      <c r="I1213" s="69"/>
    </row>
    <row r="1214" spans="9:9">
      <c r="I1214" s="69"/>
    </row>
    <row r="1215" spans="9:9">
      <c r="I1215" s="69"/>
    </row>
    <row r="1216" spans="9:9">
      <c r="I1216" s="69"/>
    </row>
    <row r="1217" spans="9:9">
      <c r="I1217" s="69"/>
    </row>
    <row r="1218" spans="9:9">
      <c r="I1218" s="69"/>
    </row>
    <row r="1219" spans="9:9">
      <c r="I1219" s="69"/>
    </row>
    <row r="1220" spans="9:9">
      <c r="I1220" s="69"/>
    </row>
    <row r="1221" spans="9:9">
      <c r="I1221" s="69"/>
    </row>
    <row r="1222" spans="9:9">
      <c r="I1222" s="69"/>
    </row>
    <row r="1223" spans="9:9">
      <c r="I1223" s="69"/>
    </row>
    <row r="1224" spans="9:9">
      <c r="I1224" s="69"/>
    </row>
    <row r="1225" spans="9:9">
      <c r="I1225" s="69"/>
    </row>
    <row r="1226" spans="9:9">
      <c r="I1226" s="69"/>
    </row>
    <row r="1227" spans="9:9">
      <c r="I1227" s="69"/>
    </row>
    <row r="1228" spans="9:9">
      <c r="I1228" s="69"/>
    </row>
    <row r="1229" spans="9:9">
      <c r="I1229" s="69"/>
    </row>
    <row r="1230" spans="9:9">
      <c r="I1230" s="69"/>
    </row>
    <row r="1231" spans="9:9">
      <c r="I1231" s="69"/>
    </row>
    <row r="1232" spans="9:9">
      <c r="I1232" s="69"/>
    </row>
    <row r="1233" spans="9:9">
      <c r="I1233" s="69"/>
    </row>
    <row r="1234" spans="9:9">
      <c r="I1234" s="69"/>
    </row>
    <row r="1235" spans="9:9">
      <c r="I1235" s="69"/>
    </row>
    <row r="1236" spans="9:9">
      <c r="I1236" s="69"/>
    </row>
    <row r="1237" spans="9:9">
      <c r="I1237" s="69"/>
    </row>
    <row r="1238" spans="9:9">
      <c r="I1238" s="69"/>
    </row>
    <row r="1239" spans="9:9">
      <c r="I1239" s="69"/>
    </row>
    <row r="1240" spans="9:9">
      <c r="I1240" s="69"/>
    </row>
    <row r="1241" spans="9:9">
      <c r="I1241" s="69"/>
    </row>
    <row r="1242" spans="9:9">
      <c r="I1242" s="69"/>
    </row>
    <row r="1243" spans="9:9">
      <c r="I1243" s="69"/>
    </row>
    <row r="1244" spans="9:9">
      <c r="I1244" s="69"/>
    </row>
    <row r="1245" spans="9:9">
      <c r="I1245" s="69"/>
    </row>
    <row r="1246" spans="9:9">
      <c r="I1246" s="69"/>
    </row>
    <row r="1247" spans="9:9">
      <c r="I1247" s="69"/>
    </row>
    <row r="1248" spans="9:9">
      <c r="I1248" s="69"/>
    </row>
  </sheetData>
  <mergeCells count="8">
    <mergeCell ref="I2:I3"/>
    <mergeCell ref="H2:H3"/>
    <mergeCell ref="F2:G2"/>
    <mergeCell ref="A2:A3"/>
    <mergeCell ref="B2:B3"/>
    <mergeCell ref="C2:C3"/>
    <mergeCell ref="D2:D3"/>
    <mergeCell ref="E2:E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6"/>
  <sheetViews>
    <sheetView workbookViewId="0">
      <selection activeCell="E6" sqref="E6"/>
    </sheetView>
  </sheetViews>
  <sheetFormatPr defaultRowHeight="15"/>
  <cols>
    <col min="1" max="1" width="27.28515625" customWidth="1"/>
    <col min="2" max="2" width="10" customWidth="1"/>
    <col min="3" max="3" width="9.42578125" customWidth="1"/>
    <col min="4" max="4" width="9.5703125" customWidth="1"/>
    <col min="5" max="5" width="21.5703125" customWidth="1"/>
  </cols>
  <sheetData>
    <row r="1" spans="1:5">
      <c r="A1" s="26" t="s">
        <v>20</v>
      </c>
    </row>
    <row r="3" spans="1:5" ht="31.5" customHeight="1">
      <c r="A3" s="27" t="s">
        <v>21</v>
      </c>
      <c r="B3" s="27" t="s">
        <v>13</v>
      </c>
      <c r="C3" s="27" t="s">
        <v>7</v>
      </c>
      <c r="D3" s="27" t="s">
        <v>8</v>
      </c>
      <c r="E3" s="28" t="s">
        <v>22</v>
      </c>
    </row>
    <row r="4" spans="1:5">
      <c r="A4" s="27" t="s">
        <v>23</v>
      </c>
      <c r="B4" s="22">
        <v>1</v>
      </c>
      <c r="C4" s="22">
        <v>0.9</v>
      </c>
      <c r="D4" s="22">
        <v>0.2</v>
      </c>
      <c r="E4" s="29">
        <v>100000</v>
      </c>
    </row>
    <row r="5" spans="1:5">
      <c r="A5" s="27" t="s">
        <v>24</v>
      </c>
      <c r="B5" s="22">
        <v>2</v>
      </c>
      <c r="C5" s="22">
        <v>0.35</v>
      </c>
      <c r="D5" s="22">
        <v>0.4</v>
      </c>
      <c r="E5" s="29">
        <v>50000</v>
      </c>
    </row>
    <row r="6" spans="1:5">
      <c r="A6" s="27"/>
      <c r="B6" s="27"/>
      <c r="C6" s="27"/>
      <c r="D6" s="27"/>
      <c r="E6" s="30">
        <f>E4+E5</f>
        <v>150000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BIAYA</vt:lpstr>
      <vt:lpstr>MMT</vt:lpstr>
      <vt:lpstr>KEROMBONG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lenovo</cp:lastModifiedBy>
  <dcterms:created xsi:type="dcterms:W3CDTF">2017-09-25T10:35:11Z</dcterms:created>
  <dcterms:modified xsi:type="dcterms:W3CDTF">2021-03-28T16:43:43Z</dcterms:modified>
</cp:coreProperties>
</file>