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MMT" sheetId="3" r:id="rId2"/>
    <sheet name="KEROMBONG" sheetId="5" state="hidden" r:id="rId3"/>
  </sheets>
  <definedNames>
    <definedName name="_xlnm._FilterDatabase" localSheetId="1" hidden="1">MMT!$A$1:$J$86</definedName>
  </definedNames>
  <calcPr calcId="124519"/>
</workbook>
</file>

<file path=xl/calcChain.xml><?xml version="1.0" encoding="utf-8"?>
<calcChain xmlns="http://schemas.openxmlformats.org/spreadsheetml/2006/main">
  <c r="K12" i="4"/>
  <c r="J4"/>
  <c r="H84" i="3"/>
  <c r="H65" l="1"/>
  <c r="I65" s="1"/>
  <c r="I47"/>
  <c r="I55"/>
  <c r="H44"/>
  <c r="I44" s="1"/>
  <c r="H45"/>
  <c r="I45" s="1"/>
  <c r="H46"/>
  <c r="I46" s="1"/>
  <c r="H47"/>
  <c r="H48"/>
  <c r="I48" s="1"/>
  <c r="H49"/>
  <c r="I49" s="1"/>
  <c r="H50"/>
  <c r="I50" s="1"/>
  <c r="H51"/>
  <c r="I51" s="1"/>
  <c r="H52"/>
  <c r="I52" s="1"/>
  <c r="H53"/>
  <c r="I53" s="1"/>
  <c r="H54"/>
  <c r="I54" s="1"/>
  <c r="H55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39" l="1"/>
  <c r="H25"/>
  <c r="H71" l="1"/>
  <c r="I71" s="1"/>
  <c r="H9" l="1"/>
  <c r="I9" s="1"/>
  <c r="H10"/>
  <c r="I10" s="1"/>
  <c r="H11"/>
  <c r="I11" s="1"/>
  <c r="H12"/>
  <c r="I12" s="1"/>
  <c r="H78" l="1"/>
  <c r="I78" s="1"/>
  <c r="H79"/>
  <c r="I79" s="1"/>
  <c r="H80"/>
  <c r="H81"/>
  <c r="I81" s="1"/>
  <c r="H82"/>
  <c r="I82" s="1"/>
  <c r="H83"/>
  <c r="H77"/>
  <c r="I77" s="1"/>
  <c r="H76"/>
  <c r="I76" s="1"/>
  <c r="H38"/>
  <c r="I38" s="1"/>
  <c r="H37"/>
  <c r="I37" s="1"/>
  <c r="H36"/>
  <c r="I36" s="1"/>
  <c r="H35"/>
  <c r="I35" s="1"/>
  <c r="H73"/>
  <c r="I73" s="1"/>
  <c r="H74"/>
  <c r="I74" s="1"/>
  <c r="H75"/>
  <c r="I75" s="1"/>
  <c r="I80" l="1"/>
  <c r="H72"/>
  <c r="I72" s="1"/>
  <c r="H70"/>
  <c r="I70" s="1"/>
  <c r="H69"/>
  <c r="I69" s="1"/>
  <c r="H68"/>
  <c r="I68" s="1"/>
  <c r="H66" l="1"/>
  <c r="I66" s="1"/>
  <c r="H67"/>
  <c r="I67" s="1"/>
  <c r="H32"/>
  <c r="I32" s="1"/>
  <c r="H33"/>
  <c r="I33" s="1"/>
  <c r="I25" l="1"/>
  <c r="H26"/>
  <c r="I26" s="1"/>
  <c r="H27"/>
  <c r="I27" s="1"/>
  <c r="H28"/>
  <c r="I28" s="1"/>
  <c r="H29"/>
  <c r="I29" s="1"/>
  <c r="H30"/>
  <c r="I30" s="1"/>
  <c r="H31"/>
  <c r="I31" s="1"/>
  <c r="H34"/>
  <c r="I34" s="1"/>
  <c r="I39"/>
  <c r="H40"/>
  <c r="I40" s="1"/>
  <c r="H41"/>
  <c r="I41" s="1"/>
  <c r="H42"/>
  <c r="I42" s="1"/>
  <c r="H43"/>
  <c r="I43" s="1"/>
  <c r="H24"/>
  <c r="I24" s="1"/>
  <c r="H23"/>
  <c r="I23" s="1"/>
  <c r="H22"/>
  <c r="I22" s="1"/>
  <c r="H21"/>
  <c r="I21" s="1"/>
  <c r="H20"/>
  <c r="I20" s="1"/>
  <c r="H19"/>
  <c r="I19" s="1"/>
  <c r="E6" i="5" l="1"/>
  <c r="H6" i="3" l="1"/>
  <c r="I6" s="1"/>
  <c r="H7"/>
  <c r="I7" s="1"/>
  <c r="H8"/>
  <c r="I8" s="1"/>
  <c r="H13"/>
  <c r="I13" s="1"/>
  <c r="H14"/>
  <c r="I14" s="1"/>
  <c r="H15"/>
  <c r="I15" s="1"/>
  <c r="H16"/>
  <c r="I16" s="1"/>
  <c r="H17"/>
  <c r="I17" s="1"/>
  <c r="H18"/>
  <c r="I18" s="1"/>
  <c r="H5"/>
  <c r="I5" s="1"/>
  <c r="H4"/>
  <c r="I4" l="1"/>
</calcChain>
</file>

<file path=xl/sharedStrings.xml><?xml version="1.0" encoding="utf-8"?>
<sst xmlns="http://schemas.openxmlformats.org/spreadsheetml/2006/main" count="206" uniqueCount="152">
  <si>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</si>
  <si>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</si>
  <si>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</si>
  <si>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</si>
  <si>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</si>
  <si>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</si>
  <si>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</si>
  <si>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</si>
  <si>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</si>
  <si>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</si>
  <si>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ALAMAT</t>
  </si>
  <si>
    <t>LUAS</t>
  </si>
  <si>
    <t>ITEM</t>
  </si>
  <si>
    <t>JUMLAH</t>
  </si>
  <si>
    <t>HARGA</t>
  </si>
  <si>
    <t>TOTAL</t>
  </si>
  <si>
    <t>SATUAN</t>
  </si>
  <si>
    <t>CETAK MMT NAMA TOKO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</si>
  <si>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</si>
  <si>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</si>
  <si>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</si>
  <si>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</si>
  <si>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</si>
  <si>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</si>
  <si>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</si>
  <si>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>PASAR KAJEN</t>
  </si>
  <si>
    <t>PASAR DORO</t>
  </si>
  <si>
    <t xml:space="preserve">VYNIL MMT NAMA TOKO </t>
  </si>
  <si>
    <t>PASAR KARANG ANYAR</t>
  </si>
  <si>
    <t>PASAR PAGI PEMALANG</t>
  </si>
  <si>
    <t>PASAR PANGKAH</t>
  </si>
  <si>
    <t xml:space="preserve">satuan </t>
  </si>
  <si>
    <t>meter</t>
  </si>
  <si>
    <t>PASAR BEJI PEMALANG</t>
  </si>
  <si>
    <t>PASAR SRUWET</t>
  </si>
  <si>
    <t>PASAR WARUNG ASEM</t>
  </si>
  <si>
    <t>KAROMAH</t>
  </si>
  <si>
    <t>MBAK KHUSNUL</t>
  </si>
  <si>
    <t>HJ.NAPIYAH</t>
  </si>
  <si>
    <t xml:space="preserve">IRNI </t>
  </si>
  <si>
    <t>(SEMBAKO,AYAM POTONG,GLEPUNG PASAR KAJEN</t>
  </si>
  <si>
    <t>IRMA SEMBAKO</t>
  </si>
  <si>
    <t>DWI PUTRA</t>
  </si>
  <si>
    <t>HJ TURIYAH</t>
  </si>
  <si>
    <t>JUNAENAH</t>
  </si>
  <si>
    <t>DEPOT SAYUR BERKAH</t>
  </si>
  <si>
    <t>BU TRIYAH</t>
  </si>
  <si>
    <t>BU SOPIAH</t>
  </si>
  <si>
    <t>REDJO</t>
  </si>
  <si>
    <t xml:space="preserve">WARUNG BAKSO &amp; TAUTO PAK YONO </t>
  </si>
  <si>
    <t>PASAR BOJONG</t>
  </si>
  <si>
    <t>PASAR SRAGI</t>
  </si>
  <si>
    <t>PASAR WIRADESA</t>
  </si>
  <si>
    <t>TOKO TIMBUL</t>
  </si>
  <si>
    <t>PASAR BANYURIP</t>
  </si>
  <si>
    <t>TOKO BERKAH/ H AGUS</t>
  </si>
  <si>
    <t>KIOS 23 / PAK JULI</t>
  </si>
  <si>
    <t>KIOS 18 / HJ MUSRIPAH</t>
  </si>
  <si>
    <t>ALHAMDULILLAH / MBAK DIAN</t>
  </si>
  <si>
    <t>PASAR LIMPUNG</t>
  </si>
  <si>
    <t>TOKO SAIMAH</t>
  </si>
  <si>
    <t>MBAK UUS</t>
  </si>
  <si>
    <t>MUSLIKHA</t>
  </si>
  <si>
    <t>TOKO MAMAD</t>
  </si>
  <si>
    <t>BU SRIATUN</t>
  </si>
  <si>
    <t>AMALIA</t>
  </si>
  <si>
    <t>FIKI</t>
  </si>
  <si>
    <t>TOKO UMI</t>
  </si>
  <si>
    <t>AGUNG KUSUMA</t>
  </si>
  <si>
    <t>PARKIRAN MOTOR BU SITI</t>
  </si>
  <si>
    <t>PASAR PANDANSARI</t>
  </si>
  <si>
    <t>BU EKO WATI</t>
  </si>
  <si>
    <t>PASAR KESESI</t>
  </si>
  <si>
    <t>PASAR TERSONO</t>
  </si>
  <si>
    <t>RINCIAN USULAN PEMASANGAN SPANDUK VYNIL NAMA TOKO APRIL  2021</t>
  </si>
  <si>
    <t>TK LELI</t>
  </si>
  <si>
    <t>TOKO ALMAS</t>
  </si>
  <si>
    <t>TOKO HJ DURIYAH</t>
  </si>
  <si>
    <t>TOKO IA</t>
  </si>
  <si>
    <t>TOKO KHOLIDAH</t>
  </si>
  <si>
    <t>MENYEDIAKAN BAHAN POKOK</t>
  </si>
  <si>
    <t>ONO</t>
  </si>
  <si>
    <t>MARYAM</t>
  </si>
  <si>
    <t>RINCIAN USULAN CETAK SPANDUK VYMIL NAMA TOKO LPAP APRIL 2021</t>
  </si>
  <si>
    <t>TOKO MARWAH</t>
  </si>
  <si>
    <t>TOKO TRI</t>
  </si>
  <si>
    <t>TOKO TIKA</t>
  </si>
  <si>
    <t>TOKO MBAK EKA</t>
  </si>
  <si>
    <t>TOKO PAK ARMO / BU HARNITI</t>
  </si>
  <si>
    <t>TOKO RUANAH</t>
  </si>
  <si>
    <t>TOKO SUBANDI</t>
  </si>
  <si>
    <t>TOKO BU MASLICHA</t>
  </si>
  <si>
    <t>TOKO BU KHOTIJAH</t>
  </si>
  <si>
    <t>TOKO NUR HASANAH</t>
  </si>
  <si>
    <t>TOKO BU BAWON</t>
  </si>
  <si>
    <t>TOKO BU AROJAH</t>
  </si>
  <si>
    <t>KIOS SIDO LANCAR / BU IDA</t>
  </si>
  <si>
    <t>SEDIA SEMBAKO DAN SAYURAN PASAR PAGI PEMALANG</t>
  </si>
  <si>
    <t>TOKO NUR HS</t>
  </si>
  <si>
    <t>t</t>
  </si>
  <si>
    <t>TOKO MADURA</t>
  </si>
  <si>
    <t>PASAR BANJARDAWA</t>
  </si>
  <si>
    <t>TOKO HJ WAIDAH</t>
  </si>
  <si>
    <t>TOKO INDAH</t>
  </si>
  <si>
    <t>PASAR ANYAR PEMALANG</t>
  </si>
  <si>
    <t>TOKO BU RIO</t>
  </si>
  <si>
    <t>PS BAWANG ADIWERNA BLOK E NO 8</t>
  </si>
  <si>
    <t>TOKO WATINAH</t>
  </si>
  <si>
    <t>PS BAWANG ADIWERNA</t>
  </si>
  <si>
    <t>TOKO LELI</t>
  </si>
  <si>
    <t>TOKOTEGUH</t>
  </si>
  <si>
    <t>KIOS BUMBU AWAK "4"</t>
  </si>
  <si>
    <t>TOKO IBU UMI</t>
  </si>
  <si>
    <t>PS LEBAKSIU</t>
  </si>
  <si>
    <t>HJ ROKHILAH</t>
  </si>
  <si>
    <t>PS INDUK BREBES</t>
  </si>
  <si>
    <t>TOKO IKHA</t>
  </si>
  <si>
    <t>PS INDUK KODIM BREBES</t>
  </si>
  <si>
    <t>TK SEMBAKO LINA/HANAFI</t>
  </si>
  <si>
    <t>WAHYUNING</t>
  </si>
  <si>
    <t>TAPSIR</t>
  </si>
  <si>
    <t>PS LARANGAN</t>
  </si>
  <si>
    <t>IBU SUKINI</t>
  </si>
  <si>
    <t>PS KERSANA</t>
  </si>
  <si>
    <t>TK SUNARTO</t>
  </si>
  <si>
    <t>PS BAWANG ADIWERNA BLOK TENGAH</t>
  </si>
  <si>
    <t>HJ ENDANG</t>
  </si>
  <si>
    <t>PS BALAPULANG</t>
  </si>
  <si>
    <t>TOKO H KASMADI</t>
  </si>
  <si>
    <t>PS PEPEDAN</t>
  </si>
  <si>
    <t>TOKO H SOLEH</t>
  </si>
  <si>
    <t>TOKO DAWAMAH</t>
  </si>
  <si>
    <t>PS LIMBANGAN</t>
  </si>
  <si>
    <t>TOKO IDA</t>
  </si>
  <si>
    <t>TOKO SYAMSINAH</t>
  </si>
  <si>
    <t>SEDIA SAYUR &amp; BUMBU DAPUR</t>
  </si>
  <si>
    <t>PS PAGI TEGAL</t>
  </si>
  <si>
    <t>DS BAROS KETANGGUNGAN BREBES</t>
  </si>
  <si>
    <t>PS RANDUGUNTING</t>
  </si>
  <si>
    <t>MBA II</t>
  </si>
  <si>
    <t>PS BAWANG ADIWERNA KIOS E</t>
  </si>
  <si>
    <t>BU EMI</t>
  </si>
  <si>
    <t>DS KEPANDEAN</t>
  </si>
  <si>
    <t>PS JATIBARANG BREBES</t>
  </si>
  <si>
    <t>TOKOMAHMUDAH</t>
  </si>
  <si>
    <t>H. KASMADI  ( Hj IPI )</t>
  </si>
  <si>
    <t>USULAN BELI 2 GUNTEKER UNTUK MD @ 450.000</t>
  </si>
  <si>
    <t>USULAN BELI 1 KROMBONG UNTUK MD @ 400.000</t>
  </si>
  <si>
    <t>BELI GUNTEKER MD</t>
  </si>
  <si>
    <t>BELI SADDEL BAG MD</t>
  </si>
  <si>
    <t>GUNTAKER  MAX</t>
  </si>
  <si>
    <t xml:space="preserve">SADDLE BAG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</si>
</sst>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4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0" fillId="0" borderId="10" xfId="0" applyFont="1" applyFill="1" applyBorder="1"/>
    <xf numFmtId="0" fontId="20" fillId="0" borderId="10" xfId="0" applyFont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0" fontId="28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41" fontId="28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8" fillId="0" borderId="10" xfId="0" applyFont="1" applyFill="1" applyBorder="1"/>
    <xf numFmtId="165" fontId="28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8" fillId="0" borderId="10" xfId="0" applyNumberFormat="1" applyFont="1" applyFill="1" applyBorder="1" applyAlignment="1">
      <alignment horizontal="center"/>
    </xf>
    <xf numFmtId="0" fontId="28" fillId="0" borderId="10" xfId="0" applyNumberFormat="1" applyFont="1" applyFill="1" applyBorder="1" applyAlignment="1" applyProtection="1">
      <alignment horizontal="right" vertical="center"/>
    </xf>
    <xf numFmtId="166" fontId="28" fillId="0" borderId="10" xfId="0" applyNumberFormat="1" applyFont="1" applyFill="1" applyBorder="1" applyAlignment="1"/>
    <xf numFmtId="0" fontId="28" fillId="0" borderId="10" xfId="0" applyNumberFormat="1" applyFont="1" applyFill="1" applyBorder="1" applyAlignment="1" applyProtection="1">
      <alignment vertical="center"/>
    </xf>
    <xf numFmtId="0" fontId="28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/>
    <xf numFmtId="0" fontId="25" fillId="0" borderId="10" xfId="0" applyNumberFormat="1" applyFont="1" applyFill="1" applyBorder="1" applyAlignment="1" applyProtection="1"/>
    <xf numFmtId="0" fontId="31" fillId="0" borderId="10" xfId="0" applyFont="1" applyBorder="1" applyAlignment="1"/>
    <xf numFmtId="0" fontId="31" fillId="0" borderId="10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0" xfId="0" applyFont="1" applyFill="1" applyBorder="1" applyAlignment="1"/>
    <xf numFmtId="0" fontId="32" fillId="0" borderId="10" xfId="0" applyFont="1" applyFill="1" applyBorder="1" applyAlignment="1"/>
    <xf numFmtId="0" fontId="32" fillId="0" borderId="10" xfId="0" applyFont="1" applyBorder="1" applyAlignment="1"/>
    <xf numFmtId="0" fontId="28" fillId="0" borderId="10" xfId="0" applyFont="1" applyBorder="1"/>
    <xf numFmtId="0" fontId="25" fillId="0" borderId="10" xfId="0" applyFont="1" applyBorder="1"/>
    <xf numFmtId="166" fontId="28" fillId="19" borderId="10" xfId="0" applyNumberFormat="1" applyFont="1" applyFill="1" applyBorder="1" applyAlignment="1"/>
    <xf numFmtId="41" fontId="33" fillId="0" borderId="0" xfId="28" applyFont="1"/>
    <xf numFmtId="41" fontId="30" fillId="0" borderId="0" xfId="28" applyFont="1"/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0" fillId="18" borderId="12" xfId="0" applyFont="1" applyFill="1" applyBorder="1"/>
    <xf numFmtId="164" fontId="19" fillId="0" borderId="12" xfId="0" applyNumberFormat="1" applyFont="1" applyBorder="1"/>
    <xf numFmtId="0" fontId="21" fillId="0" borderId="10" xfId="0" applyFont="1" applyBorder="1" applyAlignment="1">
      <alignment horizontal="center"/>
    </xf>
    <xf numFmtId="0" fontId="36" fillId="0" borderId="12" xfId="0" applyFont="1" applyBorder="1"/>
    <xf numFmtId="0" fontId="36" fillId="0" borderId="10" xfId="0" applyFont="1" applyBorder="1"/>
    <xf numFmtId="0" fontId="36" fillId="0" borderId="10" xfId="0" applyFont="1" applyFill="1" applyBorder="1"/>
    <xf numFmtId="0" fontId="35" fillId="0" borderId="10" xfId="0" applyFont="1" applyFill="1" applyBorder="1"/>
    <xf numFmtId="0" fontId="0" fillId="0" borderId="11" xfId="0" applyBorder="1"/>
    <xf numFmtId="41" fontId="24" fillId="0" borderId="13" xfId="28" applyFont="1" applyFill="1" applyBorder="1" applyAlignment="1">
      <alignment horizontal="center"/>
    </xf>
    <xf numFmtId="41" fontId="24" fillId="0" borderId="11" xfId="28" applyFont="1" applyFill="1" applyBorder="1" applyAlignment="1">
      <alignment horizontal="center"/>
    </xf>
    <xf numFmtId="41" fontId="27" fillId="0" borderId="11" xfId="28" applyFont="1" applyBorder="1" applyAlignment="1">
      <alignment horizontal="center"/>
    </xf>
    <xf numFmtId="41" fontId="30" fillId="0" borderId="11" xfId="28" applyFont="1" applyBorder="1"/>
    <xf numFmtId="41" fontId="37" fillId="0" borderId="10" xfId="28" applyFont="1" applyBorder="1"/>
    <xf numFmtId="41" fontId="39" fillId="0" borderId="10" xfId="28" applyFont="1" applyFill="1" applyBorder="1" applyAlignment="1">
      <alignment horizontal="center"/>
    </xf>
    <xf numFmtId="41" fontId="40" fillId="0" borderId="10" xfId="28" applyFont="1" applyBorder="1"/>
    <xf numFmtId="0" fontId="18" fillId="0" borderId="12" xfId="0" applyFont="1" applyBorder="1"/>
    <xf numFmtId="0" fontId="18" fillId="0" borderId="10" xfId="0" applyFont="1" applyBorder="1"/>
    <xf numFmtId="0" fontId="18" fillId="0" borderId="10" xfId="0" applyFont="1" applyFill="1" applyBorder="1"/>
    <xf numFmtId="41" fontId="20" fillId="0" borderId="0" xfId="0" applyNumberFormat="1" applyFont="1"/>
    <xf numFmtId="41" fontId="40" fillId="0" borderId="0" xfId="28" applyFont="1" applyBorder="1"/>
    <xf numFmtId="41" fontId="34" fillId="0" borderId="10" xfId="28" applyFont="1" applyBorder="1"/>
    <xf numFmtId="41" fontId="38" fillId="0" borderId="10" xfId="28" applyFont="1" applyBorder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10" xfId="0" applyFont="1" applyBorder="1" applyAlignment="1"/>
    <xf numFmtId="0" fontId="0" fillId="0" borderId="10" xfId="0" applyBorder="1" applyAlignment="1"/>
    <xf numFmtId="0" fontId="0" fillId="0" borderId="10" xfId="0" applyFill="1" applyBorder="1" applyAlignment="1"/>
    <xf numFmtId="0" fontId="0" fillId="0" borderId="0" xfId="0" applyFill="1"/>
    <xf numFmtId="0" fontId="25" fillId="0" borderId="10" xfId="0" applyFont="1" applyFill="1" applyBorder="1" applyAlignment="1">
      <alignment horizontal="center"/>
    </xf>
    <xf numFmtId="0" fontId="41" fillId="0" borderId="10" xfId="0" applyFont="1" applyFill="1" applyBorder="1"/>
    <xf numFmtId="0" fontId="0" fillId="0" borderId="10" xfId="0" applyFont="1" applyBorder="1"/>
    <xf numFmtId="0" fontId="41" fillId="0" borderId="10" xfId="0" applyFont="1" applyBorder="1"/>
    <xf numFmtId="0" fontId="5" fillId="0" borderId="0" xfId="0" applyFont="1"/>
    <xf numFmtId="0" fontId="5" fillId="0" borderId="10" xfId="0" applyFont="1" applyBorder="1"/>
    <xf numFmtId="0" fontId="42" fillId="0" borderId="10" xfId="0" applyFont="1" applyFill="1" applyBorder="1"/>
    <xf numFmtId="0" fontId="0" fillId="0" borderId="0" xfId="0" applyBorder="1"/>
    <xf numFmtId="0" fontId="35" fillId="0" borderId="12" xfId="0" applyFont="1" applyBorder="1"/>
    <xf numFmtId="0" fontId="35" fillId="0" borderId="10" xfId="0" applyFont="1" applyBorder="1"/>
    <xf numFmtId="0" fontId="43" fillId="0" borderId="10" xfId="0" applyFont="1" applyBorder="1"/>
    <xf numFmtId="0" fontId="43" fillId="0" borderId="0" xfId="0" applyFont="1"/>
    <xf numFmtId="0" fontId="0" fillId="21" borderId="0" xfId="0" applyFill="1" applyBorder="1"/>
    <xf numFmtId="0" fontId="41" fillId="21" borderId="10" xfId="0" applyFont="1" applyFill="1" applyBorder="1"/>
    <xf numFmtId="0" fontId="0" fillId="21" borderId="10" xfId="0" applyFont="1" applyFill="1" applyBorder="1"/>
    <xf numFmtId="41" fontId="30" fillId="21" borderId="11" xfId="28" applyFont="1" applyFill="1" applyBorder="1"/>
    <xf numFmtId="41" fontId="39" fillId="21" borderId="10" xfId="28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38" fillId="0" borderId="10" xfId="28" applyFont="1" applyBorder="1" applyAlignment="1">
      <alignment horizontal="center" vertical="center"/>
    </xf>
    <xf numFmtId="41" fontId="34" fillId="0" borderId="11" xfId="28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164" fontId="18" fillId="0" borderId="10" xfId="0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90" zoomScaleNormal="90" workbookViewId="0">
      <selection activeCell="D8" sqref="D8"/>
    </sheetView>
  </sheetViews>
  <sheetFormatPr defaultRowHeight="15"/>
  <cols>
    <col min="1" max="1" width="3.85546875" customWidth="1"/>
    <col min="2" max="2" width="26.28515625" customWidth="1"/>
    <col min="3" max="3" width="9.85546875" bestFit="1" customWidth="1"/>
    <col min="4" max="4" width="51.42578125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2.140625" bestFit="1" customWidth="1"/>
    <col min="11" max="11" width="11.85546875" customWidth="1"/>
    <col min="12" max="12" width="54" customWidth="1"/>
    <col min="13" max="13" width="11.140625" bestFit="1" customWidth="1"/>
  </cols>
  <sheetData>
    <row r="1" spans="1:12" ht="18.75">
      <c r="A1" s="9"/>
      <c r="B1" s="10" t="s">
        <v>74</v>
      </c>
      <c r="C1" s="11"/>
      <c r="D1" s="9"/>
      <c r="E1" s="9"/>
      <c r="F1" s="9"/>
      <c r="G1" s="9"/>
      <c r="H1" s="9"/>
      <c r="I1" s="9"/>
      <c r="J1" s="12"/>
      <c r="K1" s="13"/>
      <c r="L1" s="9"/>
    </row>
    <row r="2" spans="1:12">
      <c r="A2" s="14" t="s">
        <v>2</v>
      </c>
      <c r="B2" s="14" t="s">
        <v>0</v>
      </c>
      <c r="C2" s="14" t="s">
        <v>3</v>
      </c>
      <c r="D2" s="14" t="s">
        <v>4</v>
      </c>
      <c r="E2" s="14" t="s">
        <v>12</v>
      </c>
      <c r="F2" s="14" t="s">
        <v>13</v>
      </c>
      <c r="G2" s="97" t="s">
        <v>5</v>
      </c>
      <c r="H2" s="97"/>
      <c r="I2" s="14" t="s">
        <v>14</v>
      </c>
      <c r="J2" s="15" t="s">
        <v>6</v>
      </c>
      <c r="K2" s="15" t="s">
        <v>15</v>
      </c>
      <c r="L2" s="14" t="s">
        <v>1</v>
      </c>
    </row>
    <row r="3" spans="1:12">
      <c r="A3" s="14"/>
      <c r="B3" s="14"/>
      <c r="C3" s="14"/>
      <c r="D3" s="14"/>
      <c r="E3" s="14"/>
      <c r="F3" s="14"/>
      <c r="G3" s="14" t="s">
        <v>31</v>
      </c>
      <c r="H3" s="14"/>
      <c r="I3" s="14" t="s">
        <v>16</v>
      </c>
      <c r="J3" s="15"/>
      <c r="K3" s="15"/>
      <c r="L3" s="14"/>
    </row>
    <row r="4" spans="1:12">
      <c r="A4" s="16">
        <v>1</v>
      </c>
      <c r="B4" s="23" t="s">
        <v>27</v>
      </c>
      <c r="C4" s="17">
        <v>44296</v>
      </c>
      <c r="D4" s="32" t="s">
        <v>17</v>
      </c>
      <c r="E4" s="18"/>
      <c r="F4" s="19">
        <v>212</v>
      </c>
      <c r="G4" s="19" t="s">
        <v>32</v>
      </c>
      <c r="H4" s="20"/>
      <c r="I4" s="19">
        <v>25000</v>
      </c>
      <c r="J4" s="21">
        <f>I4*F4</f>
        <v>5300000</v>
      </c>
      <c r="K4" s="15"/>
      <c r="L4" s="16" t="s">
        <v>18</v>
      </c>
    </row>
    <row r="5" spans="1:12">
      <c r="A5" s="16"/>
      <c r="B5" s="23"/>
      <c r="C5" s="17"/>
      <c r="D5" s="32"/>
      <c r="E5" s="78"/>
      <c r="F5" s="19"/>
      <c r="G5" s="19"/>
      <c r="H5" s="20"/>
      <c r="I5" s="19"/>
      <c r="J5" s="21"/>
      <c r="K5" s="15"/>
      <c r="L5" s="16"/>
    </row>
    <row r="6" spans="1:12">
      <c r="A6" s="16">
        <v>2</v>
      </c>
      <c r="B6" s="23" t="s">
        <v>148</v>
      </c>
      <c r="C6" s="17">
        <v>44296</v>
      </c>
      <c r="D6" s="32" t="s">
        <v>150</v>
      </c>
      <c r="E6" s="78"/>
      <c r="F6" s="19">
        <v>2</v>
      </c>
      <c r="G6" s="19"/>
      <c r="H6" s="20"/>
      <c r="I6" s="19">
        <v>450000</v>
      </c>
      <c r="J6" s="21">
        <v>900000</v>
      </c>
      <c r="K6" s="15"/>
      <c r="L6" s="16"/>
    </row>
    <row r="7" spans="1:12">
      <c r="A7" s="16"/>
      <c r="B7" s="23"/>
      <c r="C7" s="17"/>
      <c r="D7" s="32"/>
      <c r="E7" s="78"/>
      <c r="F7" s="19"/>
      <c r="G7" s="19"/>
      <c r="H7" s="20"/>
      <c r="I7" s="19"/>
      <c r="J7" s="21"/>
      <c r="K7" s="15"/>
      <c r="L7" s="16"/>
    </row>
    <row r="8" spans="1:12">
      <c r="A8" s="16">
        <v>3</v>
      </c>
      <c r="B8" s="23" t="s">
        <v>149</v>
      </c>
      <c r="C8" s="17">
        <v>44296</v>
      </c>
      <c r="D8" s="32" t="s">
        <v>151</v>
      </c>
      <c r="E8" s="78"/>
      <c r="F8" s="19">
        <v>1</v>
      </c>
      <c r="G8" s="19"/>
      <c r="H8" s="20"/>
      <c r="I8" s="19">
        <v>400000</v>
      </c>
      <c r="J8" s="21">
        <v>400000</v>
      </c>
      <c r="K8" s="15"/>
      <c r="L8" s="16"/>
    </row>
    <row r="9" spans="1:12">
      <c r="A9" s="16"/>
      <c r="B9" s="23"/>
      <c r="C9" s="17"/>
      <c r="D9" s="32"/>
      <c r="E9" s="78"/>
      <c r="F9" s="19"/>
      <c r="G9" s="19"/>
      <c r="H9" s="20"/>
      <c r="I9" s="19"/>
      <c r="J9" s="21"/>
      <c r="K9" s="15"/>
      <c r="L9" s="16"/>
    </row>
    <row r="10" spans="1:12">
      <c r="A10" s="16"/>
      <c r="B10" s="23"/>
      <c r="C10" s="17"/>
      <c r="D10" s="32"/>
      <c r="E10" s="78"/>
      <c r="F10" s="19"/>
      <c r="G10" s="19"/>
      <c r="H10" s="20"/>
      <c r="I10" s="19"/>
      <c r="J10" s="21"/>
      <c r="K10" s="15"/>
      <c r="L10" s="16"/>
    </row>
    <row r="11" spans="1:12">
      <c r="A11" s="16"/>
      <c r="B11" s="23"/>
      <c r="C11" s="17"/>
      <c r="D11" s="32"/>
      <c r="E11" s="78"/>
      <c r="F11" s="19"/>
      <c r="G11" s="19"/>
      <c r="H11" s="20"/>
      <c r="I11" s="19"/>
      <c r="J11" s="21"/>
      <c r="K11" s="15"/>
      <c r="L11" s="16"/>
    </row>
    <row r="12" spans="1:12">
      <c r="A12" s="16"/>
      <c r="B12" s="16"/>
      <c r="C12" s="16"/>
      <c r="D12" s="98" t="s">
        <v>9</v>
      </c>
      <c r="E12" s="98"/>
      <c r="F12" s="98"/>
      <c r="G12" s="98"/>
      <c r="H12" s="98"/>
      <c r="I12" s="98"/>
      <c r="J12" s="98"/>
      <c r="K12" s="41">
        <f>J8+J6+J4</f>
        <v>6600000</v>
      </c>
      <c r="L12" s="16"/>
    </row>
    <row r="13" spans="1:12">
      <c r="K13" s="25"/>
      <c r="L13" s="24"/>
    </row>
    <row r="14" spans="1:12">
      <c r="K14" s="24"/>
      <c r="L14" s="25"/>
    </row>
    <row r="15" spans="1:12">
      <c r="K15" s="25"/>
    </row>
  </sheetData>
  <mergeCells count="2">
    <mergeCell ref="G2:H2"/>
    <mergeCell ref="D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50"/>
  <sheetViews>
    <sheetView topLeftCell="A63" zoomScale="80" zoomScaleNormal="80" workbookViewId="0">
      <selection activeCell="D84" sqref="D84"/>
    </sheetView>
  </sheetViews>
  <sheetFormatPr defaultRowHeight="12.75"/>
  <cols>
    <col min="1" max="1" width="6.28515625" style="2" customWidth="1"/>
    <col min="2" max="2" width="17.28515625" style="2" customWidth="1"/>
    <col min="3" max="3" width="9.28515625" style="2" bestFit="1" customWidth="1"/>
    <col min="4" max="4" width="58.5703125" style="2" bestFit="1" customWidth="1"/>
    <col min="5" max="5" width="57.7109375" style="2" bestFit="1" customWidth="1"/>
    <col min="6" max="6" width="9.28515625" style="2" bestFit="1" customWidth="1"/>
    <col min="7" max="7" width="6.42578125" style="2" bestFit="1" customWidth="1"/>
    <col min="8" max="8" width="6.5703125" style="43" bestFit="1" customWidth="1"/>
    <col min="9" max="9" width="12.85546875" style="64" customWidth="1"/>
    <col min="10" max="10" width="30.7109375" style="2" bestFit="1" customWidth="1"/>
    <col min="11" max="16384" width="9.140625" style="2"/>
  </cols>
  <sheetData>
    <row r="1" spans="1:10" s="8" customFormat="1" ht="15.75">
      <c r="A1" s="6" t="s">
        <v>83</v>
      </c>
      <c r="B1" s="7"/>
      <c r="C1" s="6"/>
      <c r="D1" s="7"/>
      <c r="H1" s="42"/>
      <c r="I1" s="62"/>
    </row>
    <row r="2" spans="1:10">
      <c r="A2" s="102" t="s">
        <v>2</v>
      </c>
      <c r="B2" s="102" t="s">
        <v>0</v>
      </c>
      <c r="C2" s="102" t="s">
        <v>3</v>
      </c>
      <c r="D2" s="102" t="s">
        <v>4</v>
      </c>
      <c r="E2" s="102" t="s">
        <v>10</v>
      </c>
      <c r="F2" s="101" t="s">
        <v>5</v>
      </c>
      <c r="G2" s="101"/>
      <c r="H2" s="100" t="s">
        <v>11</v>
      </c>
      <c r="I2" s="99" t="s">
        <v>14</v>
      </c>
      <c r="J2" s="2" t="s">
        <v>1</v>
      </c>
    </row>
    <row r="3" spans="1:10">
      <c r="A3" s="102"/>
      <c r="B3" s="102"/>
      <c r="C3" s="102"/>
      <c r="D3" s="102"/>
      <c r="E3" s="102"/>
      <c r="F3" s="52" t="s">
        <v>7</v>
      </c>
      <c r="G3" s="52" t="s">
        <v>8</v>
      </c>
      <c r="H3" s="100"/>
      <c r="I3" s="99"/>
    </row>
    <row r="4" spans="1:10" ht="15">
      <c r="A4" s="50">
        <v>1</v>
      </c>
      <c r="B4" s="50" t="s">
        <v>19</v>
      </c>
      <c r="C4" s="51">
        <v>44302</v>
      </c>
      <c r="D4" s="53" t="s">
        <v>36</v>
      </c>
      <c r="E4" s="65" t="s">
        <v>35</v>
      </c>
      <c r="F4" s="44">
        <v>1.95</v>
      </c>
      <c r="G4" s="72">
        <v>1</v>
      </c>
      <c r="H4" s="58">
        <f>F4*G4</f>
        <v>1.95</v>
      </c>
      <c r="I4" s="63">
        <f>H4*25000</f>
        <v>48750</v>
      </c>
    </row>
    <row r="5" spans="1:10" ht="15">
      <c r="A5" s="4">
        <v>2</v>
      </c>
      <c r="B5" s="5"/>
      <c r="C5" s="51">
        <v>44302</v>
      </c>
      <c r="D5" s="54" t="s">
        <v>37</v>
      </c>
      <c r="E5" s="65" t="s">
        <v>35</v>
      </c>
      <c r="F5" s="45">
        <v>3.4</v>
      </c>
      <c r="G5" s="73">
        <v>1</v>
      </c>
      <c r="H5" s="59">
        <f>F5*G5</f>
        <v>3.4</v>
      </c>
      <c r="I5" s="63">
        <f t="shared" ref="I5:I84" si="0">H5*25000</f>
        <v>85000</v>
      </c>
    </row>
    <row r="6" spans="1:10" ht="15">
      <c r="A6" s="4">
        <v>3</v>
      </c>
      <c r="B6" s="5"/>
      <c r="C6" s="51">
        <v>44302</v>
      </c>
      <c r="D6" s="54" t="s">
        <v>38</v>
      </c>
      <c r="E6" s="65" t="s">
        <v>35</v>
      </c>
      <c r="F6" s="46">
        <v>5</v>
      </c>
      <c r="G6" s="74">
        <v>0.9</v>
      </c>
      <c r="H6" s="59">
        <f t="shared" ref="H6:H84" si="1">F6*G6</f>
        <v>4.5</v>
      </c>
      <c r="I6" s="63">
        <f t="shared" si="0"/>
        <v>112500</v>
      </c>
    </row>
    <row r="7" spans="1:10" ht="15">
      <c r="A7" s="4">
        <v>4</v>
      </c>
      <c r="B7" s="5"/>
      <c r="C7" s="51">
        <v>44305</v>
      </c>
      <c r="D7" s="55" t="s">
        <v>39</v>
      </c>
      <c r="E7" s="67" t="s">
        <v>40</v>
      </c>
      <c r="F7" s="45">
        <v>3</v>
      </c>
      <c r="G7" s="73">
        <v>0.5</v>
      </c>
      <c r="H7" s="59">
        <f t="shared" si="1"/>
        <v>1.5</v>
      </c>
      <c r="I7" s="63">
        <f t="shared" si="0"/>
        <v>37500</v>
      </c>
      <c r="J7" s="77"/>
    </row>
    <row r="8" spans="1:10" ht="15">
      <c r="A8" s="4">
        <v>5</v>
      </c>
      <c r="B8" s="5"/>
      <c r="C8" s="51">
        <v>44305</v>
      </c>
      <c r="D8" s="55" t="s">
        <v>41</v>
      </c>
      <c r="E8" s="66" t="s">
        <v>25</v>
      </c>
      <c r="F8" s="47">
        <v>2.65</v>
      </c>
      <c r="G8" s="75">
        <v>0.5</v>
      </c>
      <c r="H8" s="59">
        <f t="shared" si="1"/>
        <v>1.325</v>
      </c>
      <c r="I8" s="63">
        <f t="shared" si="0"/>
        <v>33125</v>
      </c>
      <c r="J8"/>
    </row>
    <row r="9" spans="1:10" ht="15">
      <c r="A9" s="4">
        <v>6</v>
      </c>
      <c r="B9" s="5"/>
      <c r="C9" s="51">
        <v>44305</v>
      </c>
      <c r="D9" s="55" t="s">
        <v>42</v>
      </c>
      <c r="E9" s="66" t="s">
        <v>25</v>
      </c>
      <c r="F9" s="47">
        <v>2</v>
      </c>
      <c r="G9" s="75">
        <v>0.45</v>
      </c>
      <c r="H9" s="59">
        <f t="shared" si="1"/>
        <v>0.9</v>
      </c>
      <c r="I9" s="63">
        <f t="shared" si="0"/>
        <v>22500</v>
      </c>
      <c r="J9"/>
    </row>
    <row r="10" spans="1:10" ht="15">
      <c r="A10" s="4">
        <v>7</v>
      </c>
      <c r="B10" s="5"/>
      <c r="C10" s="51">
        <v>44305</v>
      </c>
      <c r="D10" s="55" t="s">
        <v>43</v>
      </c>
      <c r="E10" s="66" t="s">
        <v>28</v>
      </c>
      <c r="F10" s="47">
        <v>4</v>
      </c>
      <c r="G10" s="75">
        <v>0.8</v>
      </c>
      <c r="H10" s="59">
        <f t="shared" si="1"/>
        <v>3.2</v>
      </c>
      <c r="I10" s="63">
        <f t="shared" si="0"/>
        <v>80000</v>
      </c>
      <c r="J10"/>
    </row>
    <row r="11" spans="1:10" ht="15">
      <c r="A11" s="4">
        <v>8</v>
      </c>
      <c r="B11" s="5"/>
      <c r="C11" s="51">
        <v>44306</v>
      </c>
      <c r="D11" s="55" t="s">
        <v>44</v>
      </c>
      <c r="E11" s="66" t="s">
        <v>51</v>
      </c>
      <c r="F11" s="47">
        <v>3.8</v>
      </c>
      <c r="G11" s="75">
        <v>0.5</v>
      </c>
      <c r="H11" s="59">
        <f t="shared" si="1"/>
        <v>1.9</v>
      </c>
      <c r="I11" s="63">
        <f>H11*25000</f>
        <v>47500</v>
      </c>
      <c r="J11"/>
    </row>
    <row r="12" spans="1:10" ht="15">
      <c r="A12" s="4">
        <v>9</v>
      </c>
      <c r="B12" s="5"/>
      <c r="C12" s="51">
        <v>44306</v>
      </c>
      <c r="D12" s="55" t="s">
        <v>45</v>
      </c>
      <c r="E12" s="66" t="s">
        <v>51</v>
      </c>
      <c r="F12" s="47">
        <v>3.8</v>
      </c>
      <c r="G12" s="75">
        <v>0.5</v>
      </c>
      <c r="H12" s="59">
        <f t="shared" si="1"/>
        <v>1.9</v>
      </c>
      <c r="I12" s="63">
        <f t="shared" si="0"/>
        <v>47500</v>
      </c>
      <c r="J12"/>
    </row>
    <row r="13" spans="1:10" ht="15">
      <c r="A13" s="4">
        <v>10</v>
      </c>
      <c r="B13" s="5"/>
      <c r="C13" s="51">
        <v>44306</v>
      </c>
      <c r="D13" s="55" t="s">
        <v>46</v>
      </c>
      <c r="E13" s="66" t="s">
        <v>51</v>
      </c>
      <c r="F13" s="47">
        <v>2.1</v>
      </c>
      <c r="G13" s="75">
        <v>0.65</v>
      </c>
      <c r="H13" s="59">
        <f t="shared" si="1"/>
        <v>1.3650000000000002</v>
      </c>
      <c r="I13" s="63">
        <f t="shared" si="0"/>
        <v>34125.000000000007</v>
      </c>
    </row>
    <row r="14" spans="1:10" ht="15">
      <c r="A14" s="4">
        <v>11</v>
      </c>
      <c r="B14" s="5"/>
      <c r="C14" s="51">
        <v>44306</v>
      </c>
      <c r="D14" s="55" t="s">
        <v>47</v>
      </c>
      <c r="E14" s="66" t="s">
        <v>52</v>
      </c>
      <c r="F14" s="47">
        <v>2.8</v>
      </c>
      <c r="G14" s="75">
        <v>0.8</v>
      </c>
      <c r="H14" s="59">
        <f t="shared" si="1"/>
        <v>2.2399999999999998</v>
      </c>
      <c r="I14" s="63">
        <f t="shared" si="0"/>
        <v>55999.999999999993</v>
      </c>
    </row>
    <row r="15" spans="1:10" ht="15">
      <c r="A15" s="4">
        <v>12</v>
      </c>
      <c r="B15" s="5"/>
      <c r="C15" s="51">
        <v>44306</v>
      </c>
      <c r="D15" s="55" t="s">
        <v>48</v>
      </c>
      <c r="E15" s="66" t="s">
        <v>50</v>
      </c>
      <c r="F15" s="47">
        <v>2.8</v>
      </c>
      <c r="G15" s="75">
        <v>1.1000000000000001</v>
      </c>
      <c r="H15" s="59">
        <f t="shared" si="1"/>
        <v>3.08</v>
      </c>
      <c r="I15" s="63">
        <f t="shared" si="0"/>
        <v>77000</v>
      </c>
    </row>
    <row r="16" spans="1:10" ht="15">
      <c r="A16" s="4">
        <v>13</v>
      </c>
      <c r="B16" s="5"/>
      <c r="C16" s="51">
        <v>44306</v>
      </c>
      <c r="D16" s="55" t="s">
        <v>49</v>
      </c>
      <c r="E16" s="66" t="s">
        <v>50</v>
      </c>
      <c r="F16" s="47">
        <v>3</v>
      </c>
      <c r="G16" s="75">
        <v>1</v>
      </c>
      <c r="H16" s="59">
        <f t="shared" si="1"/>
        <v>3</v>
      </c>
      <c r="I16" s="63">
        <f t="shared" si="0"/>
        <v>75000</v>
      </c>
    </row>
    <row r="17" spans="1:9" ht="15">
      <c r="A17" s="4">
        <v>14</v>
      </c>
      <c r="B17" s="5"/>
      <c r="C17" s="51">
        <v>44309</v>
      </c>
      <c r="D17" s="55" t="s">
        <v>53</v>
      </c>
      <c r="E17" s="66" t="s">
        <v>54</v>
      </c>
      <c r="F17" s="47">
        <v>3.4</v>
      </c>
      <c r="G17" s="75">
        <v>1</v>
      </c>
      <c r="H17" s="59">
        <f t="shared" si="1"/>
        <v>3.4</v>
      </c>
      <c r="I17" s="63">
        <f t="shared" si="0"/>
        <v>85000</v>
      </c>
    </row>
    <row r="18" spans="1:9" ht="15">
      <c r="A18" s="4">
        <v>15</v>
      </c>
      <c r="B18" s="5"/>
      <c r="C18" s="51">
        <v>44309</v>
      </c>
      <c r="D18" s="55" t="s">
        <v>55</v>
      </c>
      <c r="E18" s="66" t="s">
        <v>54</v>
      </c>
      <c r="F18" s="47">
        <v>4.5</v>
      </c>
      <c r="G18" s="75">
        <v>1.2</v>
      </c>
      <c r="H18" s="59">
        <f t="shared" si="1"/>
        <v>5.3999999999999995</v>
      </c>
      <c r="I18" s="63">
        <f t="shared" si="0"/>
        <v>135000</v>
      </c>
    </row>
    <row r="19" spans="1:9" ht="15">
      <c r="A19" s="4">
        <v>16</v>
      </c>
      <c r="B19" s="5"/>
      <c r="C19" s="51">
        <v>44309</v>
      </c>
      <c r="D19" s="55" t="s">
        <v>57</v>
      </c>
      <c r="E19" s="66" t="s">
        <v>54</v>
      </c>
      <c r="F19" s="47">
        <v>2.4</v>
      </c>
      <c r="G19" s="75">
        <v>1</v>
      </c>
      <c r="H19" s="59">
        <f t="shared" si="1"/>
        <v>2.4</v>
      </c>
      <c r="I19" s="63">
        <f t="shared" si="0"/>
        <v>60000</v>
      </c>
    </row>
    <row r="20" spans="1:9" ht="15">
      <c r="A20" s="4">
        <v>17</v>
      </c>
      <c r="B20" s="5"/>
      <c r="C20" s="51">
        <v>44309</v>
      </c>
      <c r="D20" s="55" t="s">
        <v>56</v>
      </c>
      <c r="E20" s="66" t="s">
        <v>54</v>
      </c>
      <c r="F20" s="47">
        <v>3.5</v>
      </c>
      <c r="G20" s="75">
        <v>1</v>
      </c>
      <c r="H20" s="59">
        <f t="shared" si="1"/>
        <v>3.5</v>
      </c>
      <c r="I20" s="63">
        <f t="shared" si="0"/>
        <v>87500</v>
      </c>
    </row>
    <row r="21" spans="1:9" ht="15">
      <c r="A21" s="4">
        <v>18</v>
      </c>
      <c r="B21" s="5"/>
      <c r="C21" s="51">
        <v>44301</v>
      </c>
      <c r="D21" s="55" t="s">
        <v>58</v>
      </c>
      <c r="E21" s="66" t="s">
        <v>59</v>
      </c>
      <c r="F21" s="47">
        <v>2.75</v>
      </c>
      <c r="G21" s="75">
        <v>1</v>
      </c>
      <c r="H21" s="59">
        <f t="shared" si="1"/>
        <v>2.75</v>
      </c>
      <c r="I21" s="63">
        <f t="shared" si="0"/>
        <v>68750</v>
      </c>
    </row>
    <row r="22" spans="1:9" ht="15">
      <c r="A22" s="4">
        <v>19</v>
      </c>
      <c r="B22" s="5"/>
      <c r="C22" s="51">
        <v>44301</v>
      </c>
      <c r="D22" s="55" t="s">
        <v>60</v>
      </c>
      <c r="E22" s="66" t="s">
        <v>59</v>
      </c>
      <c r="F22" s="48">
        <v>3.2</v>
      </c>
      <c r="G22" s="76">
        <v>0.7</v>
      </c>
      <c r="H22" s="60">
        <f t="shared" si="1"/>
        <v>2.2399999999999998</v>
      </c>
      <c r="I22" s="63">
        <f t="shared" si="0"/>
        <v>55999.999999999993</v>
      </c>
    </row>
    <row r="23" spans="1:9" ht="15">
      <c r="A23" s="4">
        <v>20</v>
      </c>
      <c r="B23" s="5"/>
      <c r="C23" s="51">
        <v>44303</v>
      </c>
      <c r="D23" s="55" t="s">
        <v>61</v>
      </c>
      <c r="E23" s="67" t="s">
        <v>26</v>
      </c>
      <c r="F23" s="48">
        <v>3.4</v>
      </c>
      <c r="G23" s="48">
        <v>0.65</v>
      </c>
      <c r="H23" s="61">
        <f t="shared" si="1"/>
        <v>2.21</v>
      </c>
      <c r="I23" s="63">
        <f t="shared" si="0"/>
        <v>55250</v>
      </c>
    </row>
    <row r="24" spans="1:9" ht="15">
      <c r="A24" s="4">
        <v>21</v>
      </c>
      <c r="B24" s="5"/>
      <c r="C24" s="51">
        <v>44303</v>
      </c>
      <c r="D24" s="55" t="s">
        <v>62</v>
      </c>
      <c r="E24" s="67" t="s">
        <v>26</v>
      </c>
      <c r="F24" s="47">
        <v>1.95</v>
      </c>
      <c r="G24" s="27">
        <v>0.6</v>
      </c>
      <c r="H24" s="61">
        <f t="shared" si="1"/>
        <v>1.17</v>
      </c>
      <c r="I24" s="63">
        <f t="shared" si="0"/>
        <v>29250</v>
      </c>
    </row>
    <row r="25" spans="1:9" ht="15">
      <c r="A25" s="4">
        <v>22</v>
      </c>
      <c r="B25" s="5"/>
      <c r="C25" s="51">
        <v>44299</v>
      </c>
      <c r="D25" s="54" t="s">
        <v>62</v>
      </c>
      <c r="E25" s="67" t="s">
        <v>26</v>
      </c>
      <c r="F25" s="47">
        <v>5</v>
      </c>
      <c r="G25" s="27">
        <v>0.6</v>
      </c>
      <c r="H25" s="61">
        <f t="shared" si="1"/>
        <v>3</v>
      </c>
      <c r="I25" s="63">
        <f t="shared" si="0"/>
        <v>75000</v>
      </c>
    </row>
    <row r="26" spans="1:9" ht="15">
      <c r="A26" s="4">
        <v>23</v>
      </c>
      <c r="B26" s="5"/>
      <c r="C26" s="51">
        <v>44299</v>
      </c>
      <c r="D26" s="54" t="s">
        <v>63</v>
      </c>
      <c r="E26" s="27" t="s">
        <v>70</v>
      </c>
      <c r="F26" s="47">
        <v>8.5</v>
      </c>
      <c r="G26" s="27">
        <v>0.6</v>
      </c>
      <c r="H26" s="61">
        <f t="shared" si="1"/>
        <v>5.0999999999999996</v>
      </c>
      <c r="I26" s="63">
        <f t="shared" si="0"/>
        <v>127499.99999999999</v>
      </c>
    </row>
    <row r="27" spans="1:9" ht="15">
      <c r="A27" s="4">
        <v>24</v>
      </c>
      <c r="B27" s="5"/>
      <c r="C27" s="51">
        <v>44299</v>
      </c>
      <c r="D27" s="40" t="s">
        <v>64</v>
      </c>
      <c r="E27" s="27" t="s">
        <v>70</v>
      </c>
      <c r="F27" s="27">
        <v>2.4</v>
      </c>
      <c r="G27" s="27">
        <v>0.55000000000000004</v>
      </c>
      <c r="H27" s="61">
        <f t="shared" si="1"/>
        <v>1.32</v>
      </c>
      <c r="I27" s="63">
        <f t="shared" si="0"/>
        <v>33000</v>
      </c>
    </row>
    <row r="28" spans="1:9" ht="15">
      <c r="A28" s="4">
        <v>25</v>
      </c>
      <c r="B28" s="5"/>
      <c r="C28" s="51">
        <v>44299</v>
      </c>
      <c r="D28" s="40" t="s">
        <v>65</v>
      </c>
      <c r="E28" s="27" t="s">
        <v>70</v>
      </c>
      <c r="F28" s="27">
        <v>2.5</v>
      </c>
      <c r="G28" s="27">
        <v>0.4</v>
      </c>
      <c r="H28" s="61">
        <f t="shared" si="1"/>
        <v>1</v>
      </c>
      <c r="I28" s="63">
        <f t="shared" si="0"/>
        <v>25000</v>
      </c>
    </row>
    <row r="29" spans="1:9" ht="15">
      <c r="A29" s="4">
        <v>26</v>
      </c>
      <c r="B29" s="5"/>
      <c r="C29" s="51">
        <v>44299</v>
      </c>
      <c r="D29" s="55" t="s">
        <v>66</v>
      </c>
      <c r="E29" s="27" t="s">
        <v>70</v>
      </c>
      <c r="F29" s="48">
        <v>2.2999999999999998</v>
      </c>
      <c r="G29" s="49">
        <v>0.7</v>
      </c>
      <c r="H29" s="61">
        <f t="shared" si="1"/>
        <v>1.6099999999999999</v>
      </c>
      <c r="I29" s="63">
        <f t="shared" si="0"/>
        <v>40250</v>
      </c>
    </row>
    <row r="30" spans="1:9" ht="15">
      <c r="A30" s="4">
        <v>27</v>
      </c>
      <c r="B30" s="5"/>
      <c r="C30" s="51">
        <v>44298</v>
      </c>
      <c r="D30" s="55" t="s">
        <v>71</v>
      </c>
      <c r="E30" s="27" t="s">
        <v>51</v>
      </c>
      <c r="F30" s="48">
        <v>5</v>
      </c>
      <c r="G30" s="49">
        <v>1.5</v>
      </c>
      <c r="H30" s="61">
        <f t="shared" si="1"/>
        <v>7.5</v>
      </c>
      <c r="I30" s="63">
        <f t="shared" si="0"/>
        <v>187500</v>
      </c>
    </row>
    <row r="31" spans="1:9" ht="15">
      <c r="A31" s="4">
        <v>28</v>
      </c>
      <c r="B31" s="5"/>
      <c r="C31" s="51">
        <v>44298</v>
      </c>
      <c r="D31" s="55" t="s">
        <v>67</v>
      </c>
      <c r="E31" s="27" t="s">
        <v>72</v>
      </c>
      <c r="F31" s="48">
        <v>3</v>
      </c>
      <c r="G31" s="49">
        <v>0.5</v>
      </c>
      <c r="H31" s="61">
        <f t="shared" si="1"/>
        <v>1.5</v>
      </c>
      <c r="I31" s="63">
        <f t="shared" si="0"/>
        <v>37500</v>
      </c>
    </row>
    <row r="32" spans="1:9" ht="15">
      <c r="A32" s="4">
        <v>29</v>
      </c>
      <c r="B32" s="5"/>
      <c r="C32" s="51">
        <v>44298</v>
      </c>
      <c r="D32" s="55" t="s">
        <v>68</v>
      </c>
      <c r="E32" s="27" t="s">
        <v>72</v>
      </c>
      <c r="F32" s="48">
        <v>5</v>
      </c>
      <c r="G32" s="49">
        <v>1</v>
      </c>
      <c r="H32" s="61">
        <f t="shared" si="1"/>
        <v>5</v>
      </c>
      <c r="I32" s="63">
        <f t="shared" si="0"/>
        <v>125000</v>
      </c>
    </row>
    <row r="33" spans="1:9" ht="15">
      <c r="A33" s="4">
        <v>30</v>
      </c>
      <c r="B33" s="5"/>
      <c r="C33" s="51">
        <v>44299</v>
      </c>
      <c r="D33" s="55" t="s">
        <v>69</v>
      </c>
      <c r="E33" s="27" t="s">
        <v>73</v>
      </c>
      <c r="F33" s="48">
        <v>3</v>
      </c>
      <c r="G33" s="49">
        <v>0.45</v>
      </c>
      <c r="H33" s="61">
        <f t="shared" si="1"/>
        <v>1.35</v>
      </c>
      <c r="I33" s="63">
        <f t="shared" si="0"/>
        <v>33750</v>
      </c>
    </row>
    <row r="34" spans="1:9" ht="15">
      <c r="A34" s="4">
        <v>31</v>
      </c>
      <c r="B34" s="5"/>
      <c r="C34" s="51">
        <v>44303</v>
      </c>
      <c r="D34" s="86" t="s">
        <v>145</v>
      </c>
      <c r="E34" s="65" t="s">
        <v>80</v>
      </c>
      <c r="F34" s="44">
        <v>4</v>
      </c>
      <c r="G34" s="95">
        <v>1.2</v>
      </c>
      <c r="H34" s="61">
        <f t="shared" si="1"/>
        <v>4.8</v>
      </c>
      <c r="I34" s="63">
        <f t="shared" si="0"/>
        <v>120000</v>
      </c>
    </row>
    <row r="35" spans="1:9" ht="15">
      <c r="A35" s="4">
        <v>32</v>
      </c>
      <c r="B35" s="5"/>
      <c r="C35" s="51">
        <v>44303</v>
      </c>
      <c r="D35" s="87" t="s">
        <v>75</v>
      </c>
      <c r="E35" s="66" t="s">
        <v>136</v>
      </c>
      <c r="F35" s="45">
        <v>2.5</v>
      </c>
      <c r="G35" s="96">
        <v>0.8</v>
      </c>
      <c r="H35" s="61">
        <f t="shared" si="1"/>
        <v>2</v>
      </c>
      <c r="I35" s="63">
        <f t="shared" si="0"/>
        <v>50000</v>
      </c>
    </row>
    <row r="36" spans="1:9" ht="15">
      <c r="A36" s="4">
        <v>33</v>
      </c>
      <c r="B36" s="5"/>
      <c r="C36" s="51">
        <v>44302</v>
      </c>
      <c r="D36" s="79" t="s">
        <v>76</v>
      </c>
      <c r="E36" s="88" t="s">
        <v>137</v>
      </c>
      <c r="F36" s="48">
        <v>4.5</v>
      </c>
      <c r="G36" s="49">
        <v>1.2</v>
      </c>
      <c r="H36" s="61">
        <f t="shared" si="1"/>
        <v>5.3999999999999995</v>
      </c>
      <c r="I36" s="63">
        <f t="shared" si="0"/>
        <v>135000</v>
      </c>
    </row>
    <row r="37" spans="1:9" ht="15">
      <c r="A37" s="4">
        <v>34</v>
      </c>
      <c r="B37" s="5"/>
      <c r="C37" s="51">
        <v>44304</v>
      </c>
      <c r="D37" s="83" t="s">
        <v>77</v>
      </c>
      <c r="E37" s="88" t="s">
        <v>138</v>
      </c>
      <c r="F37" s="27">
        <v>3</v>
      </c>
      <c r="G37" s="27">
        <v>1</v>
      </c>
      <c r="H37" s="61">
        <f t="shared" si="1"/>
        <v>3</v>
      </c>
      <c r="I37" s="63">
        <f t="shared" si="0"/>
        <v>75000</v>
      </c>
    </row>
    <row r="38" spans="1:9" ht="15">
      <c r="A38" s="4">
        <v>35</v>
      </c>
      <c r="B38" s="5"/>
      <c r="C38" s="1">
        <v>44308</v>
      </c>
      <c r="D38" s="84" t="s">
        <v>139</v>
      </c>
      <c r="E38" s="66" t="s">
        <v>140</v>
      </c>
      <c r="F38" s="47">
        <v>2.1</v>
      </c>
      <c r="G38" s="47">
        <v>0.5</v>
      </c>
      <c r="H38" s="61">
        <f t="shared" si="1"/>
        <v>1.05</v>
      </c>
      <c r="I38" s="63">
        <f t="shared" si="0"/>
        <v>26250</v>
      </c>
    </row>
    <row r="39" spans="1:9" ht="15">
      <c r="A39" s="4">
        <v>36</v>
      </c>
      <c r="B39" s="5"/>
      <c r="C39" s="1">
        <v>44304</v>
      </c>
      <c r="D39" s="83" t="s">
        <v>81</v>
      </c>
      <c r="E39" s="88" t="s">
        <v>138</v>
      </c>
      <c r="F39" s="27">
        <v>3</v>
      </c>
      <c r="G39" s="27">
        <v>1</v>
      </c>
      <c r="H39" s="61">
        <f t="shared" si="1"/>
        <v>3</v>
      </c>
      <c r="I39" s="63">
        <f t="shared" si="0"/>
        <v>75000</v>
      </c>
    </row>
    <row r="40" spans="1:9" ht="15">
      <c r="A40" s="4">
        <v>37</v>
      </c>
      <c r="B40" s="5"/>
      <c r="C40" s="1">
        <v>44304</v>
      </c>
      <c r="D40" s="83" t="s">
        <v>82</v>
      </c>
      <c r="E40" s="88" t="s">
        <v>138</v>
      </c>
      <c r="F40" s="27">
        <v>3</v>
      </c>
      <c r="G40" s="27">
        <v>1</v>
      </c>
      <c r="H40" s="61">
        <f t="shared" si="1"/>
        <v>3</v>
      </c>
      <c r="I40" s="63">
        <f t="shared" si="0"/>
        <v>75000</v>
      </c>
    </row>
    <row r="41" spans="1:9" ht="15">
      <c r="A41" s="4">
        <v>38</v>
      </c>
      <c r="B41" s="5"/>
      <c r="C41" s="51">
        <v>44303</v>
      </c>
      <c r="D41" s="84" t="s">
        <v>141</v>
      </c>
      <c r="E41" s="66" t="s">
        <v>129</v>
      </c>
      <c r="F41" s="47">
        <v>4.5</v>
      </c>
      <c r="G41" s="47">
        <v>0.7</v>
      </c>
      <c r="H41" s="61">
        <f t="shared" si="1"/>
        <v>3.15</v>
      </c>
      <c r="I41" s="63">
        <f t="shared" si="0"/>
        <v>78750</v>
      </c>
    </row>
    <row r="42" spans="1:9" ht="15">
      <c r="A42" s="4">
        <v>39</v>
      </c>
      <c r="B42" s="5"/>
      <c r="C42" s="1">
        <v>44273</v>
      </c>
      <c r="D42" s="84" t="s">
        <v>78</v>
      </c>
      <c r="E42" s="66" t="s">
        <v>142</v>
      </c>
      <c r="F42" s="47">
        <v>4</v>
      </c>
      <c r="G42" s="47">
        <v>1</v>
      </c>
      <c r="H42" s="61">
        <f t="shared" si="1"/>
        <v>4</v>
      </c>
      <c r="I42" s="63">
        <f t="shared" si="0"/>
        <v>100000</v>
      </c>
    </row>
    <row r="43" spans="1:9" ht="15">
      <c r="A43" s="4">
        <v>40</v>
      </c>
      <c r="B43" s="5"/>
      <c r="C43" s="1">
        <v>44306</v>
      </c>
      <c r="D43" s="84" t="s">
        <v>79</v>
      </c>
      <c r="E43" s="66" t="s">
        <v>143</v>
      </c>
      <c r="F43" s="47">
        <v>3</v>
      </c>
      <c r="G43" s="47">
        <v>0.6</v>
      </c>
      <c r="H43" s="61">
        <f t="shared" si="1"/>
        <v>1.7999999999999998</v>
      </c>
      <c r="I43" s="63">
        <f t="shared" si="0"/>
        <v>44999.999999999993</v>
      </c>
    </row>
    <row r="44" spans="1:9" ht="15">
      <c r="A44" s="4">
        <v>41</v>
      </c>
      <c r="B44" s="5"/>
      <c r="C44" s="1">
        <v>44306</v>
      </c>
      <c r="D44" s="84" t="s">
        <v>144</v>
      </c>
      <c r="E44" s="66" t="s">
        <v>143</v>
      </c>
      <c r="F44" s="47">
        <v>2.8</v>
      </c>
      <c r="G44" s="47">
        <v>0.6</v>
      </c>
      <c r="H44" s="61">
        <f t="shared" si="1"/>
        <v>1.68</v>
      </c>
      <c r="I44" s="63">
        <f t="shared" si="0"/>
        <v>42000</v>
      </c>
    </row>
    <row r="45" spans="1:9" ht="15">
      <c r="A45" s="4">
        <v>42</v>
      </c>
      <c r="B45" s="5"/>
      <c r="C45" s="1">
        <v>44308</v>
      </c>
      <c r="D45" s="82" t="s">
        <v>105</v>
      </c>
      <c r="E45" s="89" t="s">
        <v>106</v>
      </c>
      <c r="F45" s="47">
        <v>3</v>
      </c>
      <c r="G45" s="47">
        <v>0.6</v>
      </c>
      <c r="H45" s="61">
        <f t="shared" si="1"/>
        <v>1.7999999999999998</v>
      </c>
      <c r="I45" s="63">
        <f t="shared" si="0"/>
        <v>44999.999999999993</v>
      </c>
    </row>
    <row r="46" spans="1:9" ht="15">
      <c r="A46" s="4">
        <v>43</v>
      </c>
      <c r="B46" s="5"/>
      <c r="C46" s="1">
        <v>44308</v>
      </c>
      <c r="D46" s="84" t="s">
        <v>107</v>
      </c>
      <c r="E46" s="66" t="s">
        <v>108</v>
      </c>
      <c r="F46" s="47">
        <v>3</v>
      </c>
      <c r="G46" s="47">
        <v>0.6</v>
      </c>
      <c r="H46" s="61">
        <f t="shared" si="1"/>
        <v>1.7999999999999998</v>
      </c>
      <c r="I46" s="63">
        <f t="shared" si="0"/>
        <v>44999.999999999993</v>
      </c>
    </row>
    <row r="47" spans="1:9" ht="15">
      <c r="A47" s="4">
        <v>44</v>
      </c>
      <c r="B47" s="5"/>
      <c r="C47" s="1">
        <v>44308</v>
      </c>
      <c r="D47" s="84" t="s">
        <v>109</v>
      </c>
      <c r="E47" s="66" t="s">
        <v>108</v>
      </c>
      <c r="F47" s="47">
        <v>3</v>
      </c>
      <c r="G47" s="47">
        <v>0.6</v>
      </c>
      <c r="H47" s="61">
        <f t="shared" si="1"/>
        <v>1.7999999999999998</v>
      </c>
      <c r="I47" s="63">
        <f t="shared" si="0"/>
        <v>44999.999999999993</v>
      </c>
    </row>
    <row r="48" spans="1:9" ht="15">
      <c r="A48" s="4">
        <v>45</v>
      </c>
      <c r="B48" s="5"/>
      <c r="C48" s="1">
        <v>44308</v>
      </c>
      <c r="D48" s="84" t="s">
        <v>110</v>
      </c>
      <c r="E48" s="67" t="s">
        <v>108</v>
      </c>
      <c r="F48" s="48">
        <v>3</v>
      </c>
      <c r="G48" s="48">
        <v>0.6</v>
      </c>
      <c r="H48" s="61">
        <f t="shared" si="1"/>
        <v>1.7999999999999998</v>
      </c>
      <c r="I48" s="63">
        <f t="shared" si="0"/>
        <v>44999.999999999993</v>
      </c>
    </row>
    <row r="49" spans="1:10" ht="15">
      <c r="A49" s="4">
        <v>46</v>
      </c>
      <c r="B49" s="5"/>
      <c r="C49" s="1">
        <v>44308</v>
      </c>
      <c r="D49" s="84" t="s">
        <v>111</v>
      </c>
      <c r="E49" s="67" t="s">
        <v>108</v>
      </c>
      <c r="F49" s="48">
        <v>2.6</v>
      </c>
      <c r="G49" s="48">
        <v>0.8</v>
      </c>
      <c r="H49" s="61">
        <f t="shared" si="1"/>
        <v>2.08</v>
      </c>
      <c r="I49" s="63">
        <f t="shared" si="0"/>
        <v>52000</v>
      </c>
    </row>
    <row r="50" spans="1:10" ht="15">
      <c r="A50" s="4">
        <v>47</v>
      </c>
      <c r="B50" s="5"/>
      <c r="C50" s="1">
        <v>44309</v>
      </c>
      <c r="D50" s="79" t="s">
        <v>112</v>
      </c>
      <c r="E50" s="88" t="s">
        <v>113</v>
      </c>
      <c r="F50" s="47">
        <v>2.5</v>
      </c>
      <c r="G50" s="27">
        <v>0.8</v>
      </c>
      <c r="H50" s="61">
        <f t="shared" si="1"/>
        <v>2</v>
      </c>
      <c r="I50" s="63">
        <f t="shared" si="0"/>
        <v>50000</v>
      </c>
    </row>
    <row r="51" spans="1:10" ht="15">
      <c r="A51" s="4">
        <v>48</v>
      </c>
      <c r="B51" s="5"/>
      <c r="C51" s="1">
        <v>44309</v>
      </c>
      <c r="D51" s="81" t="s">
        <v>114</v>
      </c>
      <c r="E51" s="88" t="s">
        <v>115</v>
      </c>
      <c r="F51" s="47">
        <v>1.9</v>
      </c>
      <c r="G51" s="27">
        <v>0.8</v>
      </c>
      <c r="H51" s="61">
        <f t="shared" si="1"/>
        <v>1.52</v>
      </c>
      <c r="I51" s="63">
        <f t="shared" si="0"/>
        <v>38000</v>
      </c>
    </row>
    <row r="52" spans="1:10" ht="15">
      <c r="A52" s="4">
        <v>49</v>
      </c>
      <c r="B52" s="5"/>
      <c r="C52" s="1">
        <v>44309</v>
      </c>
      <c r="D52" s="81" t="s">
        <v>114</v>
      </c>
      <c r="E52" s="88" t="s">
        <v>115</v>
      </c>
      <c r="F52" s="47">
        <v>1.8</v>
      </c>
      <c r="G52" s="27">
        <v>0.75</v>
      </c>
      <c r="H52" s="61">
        <f t="shared" si="1"/>
        <v>1.35</v>
      </c>
      <c r="I52" s="63">
        <f t="shared" si="0"/>
        <v>33750</v>
      </c>
    </row>
    <row r="53" spans="1:10" ht="15">
      <c r="A53" s="4">
        <v>50</v>
      </c>
      <c r="B53" s="5"/>
      <c r="C53" s="1">
        <v>44309</v>
      </c>
      <c r="D53" s="83" t="s">
        <v>114</v>
      </c>
      <c r="E53" s="88" t="s">
        <v>115</v>
      </c>
      <c r="F53" s="27">
        <v>6</v>
      </c>
      <c r="G53" s="27">
        <v>0.45</v>
      </c>
      <c r="H53" s="61">
        <f t="shared" si="1"/>
        <v>2.7</v>
      </c>
      <c r="I53" s="63">
        <f t="shared" si="0"/>
        <v>67500</v>
      </c>
    </row>
    <row r="54" spans="1:10" ht="15">
      <c r="A54" s="4">
        <v>51</v>
      </c>
      <c r="B54" s="5"/>
      <c r="C54" s="1">
        <v>44309</v>
      </c>
      <c r="D54" s="83" t="s">
        <v>116</v>
      </c>
      <c r="E54" s="88" t="s">
        <v>117</v>
      </c>
      <c r="F54" s="27">
        <v>1.5</v>
      </c>
      <c r="G54" s="27">
        <v>0.8</v>
      </c>
      <c r="H54" s="61">
        <f t="shared" si="1"/>
        <v>1.2000000000000002</v>
      </c>
      <c r="I54" s="63">
        <f t="shared" si="0"/>
        <v>30000.000000000004</v>
      </c>
    </row>
    <row r="55" spans="1:10" ht="15">
      <c r="A55" s="4">
        <v>52</v>
      </c>
      <c r="B55" s="5"/>
      <c r="C55" s="1">
        <v>44309</v>
      </c>
      <c r="D55" s="79" t="s">
        <v>118</v>
      </c>
      <c r="E55" s="88" t="s">
        <v>117</v>
      </c>
      <c r="F55" s="48">
        <v>2.2000000000000002</v>
      </c>
      <c r="G55" s="49">
        <v>0.8</v>
      </c>
      <c r="H55" s="61">
        <f t="shared" si="1"/>
        <v>1.7600000000000002</v>
      </c>
      <c r="I55" s="63">
        <f t="shared" si="0"/>
        <v>44000.000000000007</v>
      </c>
    </row>
    <row r="56" spans="1:10" ht="15">
      <c r="A56" s="4">
        <v>53</v>
      </c>
      <c r="B56" s="5"/>
      <c r="C56" s="1">
        <v>44309</v>
      </c>
      <c r="D56" s="79" t="s">
        <v>119</v>
      </c>
      <c r="E56" s="80" t="s">
        <v>117</v>
      </c>
      <c r="F56" s="48">
        <v>1.6</v>
      </c>
      <c r="G56" s="49">
        <v>0.8</v>
      </c>
      <c r="H56" s="61">
        <f t="shared" si="1"/>
        <v>1.2800000000000002</v>
      </c>
      <c r="I56" s="63">
        <f t="shared" si="0"/>
        <v>32000.000000000007</v>
      </c>
    </row>
    <row r="57" spans="1:10" ht="15">
      <c r="A57" s="4">
        <v>54</v>
      </c>
      <c r="B57" s="5"/>
      <c r="C57" s="1">
        <v>44298</v>
      </c>
      <c r="D57" s="79" t="s">
        <v>120</v>
      </c>
      <c r="E57" s="80" t="s">
        <v>121</v>
      </c>
      <c r="F57" s="48">
        <v>1.6</v>
      </c>
      <c r="G57" s="49">
        <v>0.35</v>
      </c>
      <c r="H57" s="61">
        <f t="shared" si="1"/>
        <v>0.55999999999999994</v>
      </c>
      <c r="I57" s="63">
        <f t="shared" si="0"/>
        <v>13999.999999999998</v>
      </c>
      <c r="J57" s="85"/>
    </row>
    <row r="58" spans="1:10" ht="15">
      <c r="A58" s="4">
        <v>55</v>
      </c>
      <c r="B58" s="5"/>
      <c r="C58" s="1">
        <v>44298</v>
      </c>
      <c r="D58" s="91" t="s">
        <v>122</v>
      </c>
      <c r="E58" s="92" t="s">
        <v>123</v>
      </c>
      <c r="F58" s="48">
        <v>2</v>
      </c>
      <c r="G58" s="49">
        <v>0.4</v>
      </c>
      <c r="H58" s="93">
        <f t="shared" si="1"/>
        <v>0.8</v>
      </c>
      <c r="I58" s="94">
        <f t="shared" si="0"/>
        <v>20000</v>
      </c>
      <c r="J58" s="90" t="s">
        <v>135</v>
      </c>
    </row>
    <row r="59" spans="1:10" ht="15">
      <c r="A59" s="4">
        <v>56</v>
      </c>
      <c r="B59" s="5"/>
      <c r="C59" s="1">
        <v>44308</v>
      </c>
      <c r="D59" s="79" t="s">
        <v>124</v>
      </c>
      <c r="E59" s="80" t="s">
        <v>125</v>
      </c>
      <c r="F59" s="48">
        <v>3.6</v>
      </c>
      <c r="G59" s="49">
        <v>0.65</v>
      </c>
      <c r="H59" s="61">
        <f t="shared" si="1"/>
        <v>2.3400000000000003</v>
      </c>
      <c r="I59" s="63">
        <f t="shared" si="0"/>
        <v>58500.000000000007</v>
      </c>
    </row>
    <row r="60" spans="1:10" ht="15">
      <c r="A60" s="4">
        <v>57</v>
      </c>
      <c r="B60" s="5"/>
      <c r="C60" s="51">
        <v>44303</v>
      </c>
      <c r="D60" s="79" t="s">
        <v>126</v>
      </c>
      <c r="E60" s="27" t="s">
        <v>127</v>
      </c>
      <c r="F60" s="48">
        <v>2.5</v>
      </c>
      <c r="G60" s="49">
        <v>0.85</v>
      </c>
      <c r="H60" s="61">
        <f t="shared" si="1"/>
        <v>2.125</v>
      </c>
      <c r="I60" s="63">
        <f t="shared" si="0"/>
        <v>53125</v>
      </c>
    </row>
    <row r="61" spans="1:10" ht="15">
      <c r="A61" s="4">
        <v>58</v>
      </c>
      <c r="B61" s="5"/>
      <c r="C61" s="51">
        <v>44303</v>
      </c>
      <c r="D61" s="79" t="s">
        <v>128</v>
      </c>
      <c r="E61" s="80" t="s">
        <v>129</v>
      </c>
      <c r="F61" s="48">
        <v>3</v>
      </c>
      <c r="G61" s="49">
        <v>0.9</v>
      </c>
      <c r="H61" s="61">
        <f t="shared" si="1"/>
        <v>2.7</v>
      </c>
      <c r="I61" s="63">
        <f t="shared" si="0"/>
        <v>67500</v>
      </c>
    </row>
    <row r="62" spans="1:10" ht="15">
      <c r="A62" s="4">
        <v>59</v>
      </c>
      <c r="B62" s="5"/>
      <c r="C62" s="51">
        <v>44303</v>
      </c>
      <c r="D62" s="79" t="s">
        <v>130</v>
      </c>
      <c r="E62" s="80" t="s">
        <v>129</v>
      </c>
      <c r="F62" s="48">
        <v>3</v>
      </c>
      <c r="G62" s="49">
        <v>0.7</v>
      </c>
      <c r="H62" s="61">
        <f t="shared" si="1"/>
        <v>2.0999999999999996</v>
      </c>
      <c r="I62" s="63">
        <f t="shared" si="0"/>
        <v>52499.999999999993</v>
      </c>
    </row>
    <row r="63" spans="1:10" ht="15">
      <c r="A63" s="4">
        <v>60</v>
      </c>
      <c r="B63" s="5"/>
      <c r="C63" s="1">
        <v>44309</v>
      </c>
      <c r="D63" s="79" t="s">
        <v>131</v>
      </c>
      <c r="E63" s="80" t="s">
        <v>132</v>
      </c>
      <c r="F63" s="48">
        <v>2.9</v>
      </c>
      <c r="G63" s="49">
        <v>0.6</v>
      </c>
      <c r="H63" s="61">
        <f t="shared" si="1"/>
        <v>1.74</v>
      </c>
      <c r="I63" s="63">
        <f t="shared" si="0"/>
        <v>43500</v>
      </c>
    </row>
    <row r="64" spans="1:10" ht="15">
      <c r="A64" s="4">
        <v>61</v>
      </c>
      <c r="B64" s="5"/>
      <c r="C64" s="1">
        <v>44309</v>
      </c>
      <c r="D64" s="79" t="s">
        <v>133</v>
      </c>
      <c r="E64" s="80" t="s">
        <v>132</v>
      </c>
      <c r="F64" s="48">
        <v>2.9</v>
      </c>
      <c r="G64" s="49">
        <v>0.6</v>
      </c>
      <c r="H64" s="61">
        <f t="shared" si="1"/>
        <v>1.74</v>
      </c>
      <c r="I64" s="63">
        <f t="shared" si="0"/>
        <v>43500</v>
      </c>
    </row>
    <row r="65" spans="1:10" ht="15">
      <c r="A65" s="4">
        <v>62</v>
      </c>
      <c r="B65" s="5"/>
      <c r="C65" s="1">
        <v>44309</v>
      </c>
      <c r="D65" s="79" t="s">
        <v>134</v>
      </c>
      <c r="E65" s="80" t="s">
        <v>132</v>
      </c>
      <c r="F65" s="47">
        <v>2.9</v>
      </c>
      <c r="G65" s="27">
        <v>0.6</v>
      </c>
      <c r="H65" s="61">
        <f t="shared" si="1"/>
        <v>1.74</v>
      </c>
      <c r="I65" s="63">
        <f t="shared" si="0"/>
        <v>43500</v>
      </c>
    </row>
    <row r="66" spans="1:10" ht="15">
      <c r="A66" s="4">
        <v>63</v>
      </c>
      <c r="B66" s="5"/>
      <c r="C66" s="1">
        <v>44298</v>
      </c>
      <c r="D66" s="38" t="s">
        <v>84</v>
      </c>
      <c r="E66" s="31" t="s">
        <v>34</v>
      </c>
      <c r="F66" s="35">
        <v>3.5</v>
      </c>
      <c r="G66" s="33">
        <v>0.75</v>
      </c>
      <c r="H66" s="61">
        <f t="shared" si="1"/>
        <v>2.625</v>
      </c>
      <c r="I66" s="63">
        <f t="shared" si="0"/>
        <v>65625</v>
      </c>
    </row>
    <row r="67" spans="1:10" ht="15">
      <c r="A67" s="4">
        <v>64</v>
      </c>
      <c r="B67" s="5"/>
      <c r="C67" s="1">
        <v>44298</v>
      </c>
      <c r="D67" s="38" t="s">
        <v>85</v>
      </c>
      <c r="E67" s="31" t="s">
        <v>34</v>
      </c>
      <c r="F67" s="35">
        <v>3.5</v>
      </c>
      <c r="G67" s="33">
        <v>0.7</v>
      </c>
      <c r="H67" s="61">
        <f t="shared" si="1"/>
        <v>2.4499999999999997</v>
      </c>
      <c r="I67" s="63">
        <f t="shared" si="0"/>
        <v>61249.999999999993</v>
      </c>
    </row>
    <row r="68" spans="1:10" ht="15">
      <c r="A68" s="4">
        <v>65</v>
      </c>
      <c r="B68" s="5"/>
      <c r="C68" s="1">
        <v>44298</v>
      </c>
      <c r="D68" s="38" t="s">
        <v>86</v>
      </c>
      <c r="E68" s="31" t="s">
        <v>34</v>
      </c>
      <c r="F68" s="35">
        <v>3.5</v>
      </c>
      <c r="G68" s="33">
        <v>0.7</v>
      </c>
      <c r="H68" s="61">
        <f t="shared" si="1"/>
        <v>2.4499999999999997</v>
      </c>
      <c r="I68" s="63">
        <f t="shared" si="0"/>
        <v>61249.999999999993</v>
      </c>
    </row>
    <row r="69" spans="1:10" ht="15">
      <c r="A69" s="4">
        <v>66</v>
      </c>
      <c r="B69" s="5"/>
      <c r="C69" s="1">
        <v>44298</v>
      </c>
      <c r="D69" s="37" t="s">
        <v>87</v>
      </c>
      <c r="E69" s="31" t="s">
        <v>34</v>
      </c>
      <c r="F69" s="35">
        <v>3.5</v>
      </c>
      <c r="G69" s="33">
        <v>0.75</v>
      </c>
      <c r="H69" s="61">
        <f t="shared" si="1"/>
        <v>2.625</v>
      </c>
      <c r="I69" s="63">
        <f t="shared" si="0"/>
        <v>65625</v>
      </c>
    </row>
    <row r="70" spans="1:10" ht="15">
      <c r="A70" s="4">
        <v>67</v>
      </c>
      <c r="B70" s="5"/>
      <c r="C70" s="1">
        <v>44298</v>
      </c>
      <c r="D70" s="37" t="s">
        <v>88</v>
      </c>
      <c r="E70" s="31" t="s">
        <v>34</v>
      </c>
      <c r="F70" s="35">
        <v>3.5</v>
      </c>
      <c r="G70" s="33">
        <v>0.7</v>
      </c>
      <c r="H70" s="61">
        <f t="shared" si="1"/>
        <v>2.4499999999999997</v>
      </c>
      <c r="I70" s="63">
        <f t="shared" si="0"/>
        <v>61249.999999999993</v>
      </c>
    </row>
    <row r="71" spans="1:10" ht="15">
      <c r="A71" s="4">
        <v>68</v>
      </c>
      <c r="B71" s="5"/>
      <c r="C71" s="1">
        <v>44298</v>
      </c>
      <c r="D71" s="37" t="s">
        <v>89</v>
      </c>
      <c r="E71" s="31" t="s">
        <v>34</v>
      </c>
      <c r="F71" s="34">
        <v>4</v>
      </c>
      <c r="G71" s="36">
        <v>1</v>
      </c>
      <c r="H71" s="61">
        <f t="shared" si="1"/>
        <v>4</v>
      </c>
      <c r="I71" s="63">
        <f t="shared" si="0"/>
        <v>100000</v>
      </c>
    </row>
    <row r="72" spans="1:10" ht="15">
      <c r="A72" s="4">
        <v>69</v>
      </c>
      <c r="B72" s="5"/>
      <c r="C72" s="1">
        <v>44300</v>
      </c>
      <c r="D72" s="37" t="s">
        <v>90</v>
      </c>
      <c r="E72" s="31" t="s">
        <v>30</v>
      </c>
      <c r="F72" s="34">
        <v>3</v>
      </c>
      <c r="G72" s="36">
        <v>1</v>
      </c>
      <c r="H72" s="61">
        <f t="shared" si="1"/>
        <v>3</v>
      </c>
      <c r="I72" s="63">
        <f t="shared" si="0"/>
        <v>75000</v>
      </c>
    </row>
    <row r="73" spans="1:10" ht="15">
      <c r="A73" s="4">
        <v>70</v>
      </c>
      <c r="B73" s="5"/>
      <c r="C73" s="1">
        <v>44300</v>
      </c>
      <c r="D73" s="37" t="s">
        <v>91</v>
      </c>
      <c r="E73" s="31" t="s">
        <v>30</v>
      </c>
      <c r="F73" s="34">
        <v>3</v>
      </c>
      <c r="G73" s="36">
        <v>1</v>
      </c>
      <c r="H73" s="61">
        <f t="shared" si="1"/>
        <v>3</v>
      </c>
      <c r="I73" s="63">
        <f t="shared" si="0"/>
        <v>75000</v>
      </c>
    </row>
    <row r="74" spans="1:10" ht="15">
      <c r="A74" s="4">
        <v>71</v>
      </c>
      <c r="B74" s="5"/>
      <c r="C74" s="1">
        <v>44300</v>
      </c>
      <c r="D74" s="37" t="s">
        <v>92</v>
      </c>
      <c r="E74" s="31" t="s">
        <v>30</v>
      </c>
      <c r="F74" s="34">
        <v>4</v>
      </c>
      <c r="G74" s="36">
        <v>1</v>
      </c>
      <c r="H74" s="61">
        <f t="shared" si="1"/>
        <v>4</v>
      </c>
      <c r="I74" s="63">
        <f t="shared" si="0"/>
        <v>100000</v>
      </c>
    </row>
    <row r="75" spans="1:10" ht="15">
      <c r="A75" s="4">
        <v>72</v>
      </c>
      <c r="B75" s="5"/>
      <c r="C75" s="1">
        <v>44302</v>
      </c>
      <c r="D75" s="37" t="s">
        <v>93</v>
      </c>
      <c r="E75" s="57" t="s">
        <v>104</v>
      </c>
      <c r="F75" s="34">
        <v>3</v>
      </c>
      <c r="G75" s="36">
        <v>1</v>
      </c>
      <c r="H75" s="61">
        <f t="shared" si="1"/>
        <v>3</v>
      </c>
      <c r="I75" s="63">
        <f t="shared" si="0"/>
        <v>75000</v>
      </c>
    </row>
    <row r="76" spans="1:10" ht="15">
      <c r="A76" s="4">
        <v>73</v>
      </c>
      <c r="B76" s="5"/>
      <c r="C76" s="1">
        <v>44302</v>
      </c>
      <c r="D76" s="56" t="s">
        <v>94</v>
      </c>
      <c r="E76" s="57" t="s">
        <v>104</v>
      </c>
      <c r="F76" s="34">
        <v>4</v>
      </c>
      <c r="G76" s="36">
        <v>1</v>
      </c>
      <c r="H76" s="61">
        <f t="shared" si="1"/>
        <v>4</v>
      </c>
      <c r="I76" s="63">
        <f t="shared" si="0"/>
        <v>100000</v>
      </c>
      <c r="J76" s="3"/>
    </row>
    <row r="77" spans="1:10" ht="15">
      <c r="A77" s="4">
        <v>74</v>
      </c>
      <c r="B77" s="5"/>
      <c r="C77" s="1">
        <v>44302</v>
      </c>
      <c r="D77" s="40" t="s">
        <v>95</v>
      </c>
      <c r="E77" s="57" t="s">
        <v>104</v>
      </c>
      <c r="F77" s="34">
        <v>4</v>
      </c>
      <c r="G77" s="5">
        <v>1</v>
      </c>
      <c r="H77" s="61">
        <f t="shared" si="1"/>
        <v>4</v>
      </c>
      <c r="I77" s="63">
        <f t="shared" si="0"/>
        <v>100000</v>
      </c>
    </row>
    <row r="78" spans="1:10" ht="15">
      <c r="A78" s="4">
        <v>75</v>
      </c>
      <c r="B78" s="5"/>
      <c r="C78" s="1">
        <v>44302</v>
      </c>
      <c r="D78" s="40" t="s">
        <v>96</v>
      </c>
      <c r="E78" s="39" t="s">
        <v>97</v>
      </c>
      <c r="F78" s="34">
        <v>5</v>
      </c>
      <c r="G78" s="5">
        <v>0.6</v>
      </c>
      <c r="H78" s="61">
        <f t="shared" si="1"/>
        <v>3</v>
      </c>
      <c r="I78" s="63">
        <f t="shared" si="0"/>
        <v>75000</v>
      </c>
    </row>
    <row r="79" spans="1:10" ht="15">
      <c r="A79" s="4">
        <v>76</v>
      </c>
      <c r="B79" s="5"/>
      <c r="C79" s="1">
        <v>44302</v>
      </c>
      <c r="D79" s="40" t="s">
        <v>98</v>
      </c>
      <c r="E79" s="39" t="s">
        <v>29</v>
      </c>
      <c r="F79" s="34">
        <v>10</v>
      </c>
      <c r="G79" s="5">
        <v>1.3</v>
      </c>
      <c r="H79" s="61">
        <f t="shared" si="1"/>
        <v>13</v>
      </c>
      <c r="I79" s="63">
        <f t="shared" si="0"/>
        <v>325000</v>
      </c>
      <c r="J79" s="2" t="s">
        <v>99</v>
      </c>
    </row>
    <row r="80" spans="1:10" ht="15">
      <c r="A80" s="4">
        <v>77</v>
      </c>
      <c r="B80" s="5"/>
      <c r="C80" s="1">
        <v>44303</v>
      </c>
      <c r="D80" s="40" t="s">
        <v>100</v>
      </c>
      <c r="E80" s="39" t="s">
        <v>101</v>
      </c>
      <c r="F80" s="34">
        <v>2.8</v>
      </c>
      <c r="G80" s="5">
        <v>0.75</v>
      </c>
      <c r="H80" s="61">
        <f t="shared" si="1"/>
        <v>2.0999999999999996</v>
      </c>
      <c r="I80" s="63">
        <f t="shared" si="0"/>
        <v>52499.999999999993</v>
      </c>
    </row>
    <row r="81" spans="1:10" ht="15">
      <c r="A81" s="4">
        <v>78</v>
      </c>
      <c r="B81" s="5"/>
      <c r="C81" s="1">
        <v>44303</v>
      </c>
      <c r="D81" s="40" t="s">
        <v>102</v>
      </c>
      <c r="E81" s="39" t="s">
        <v>33</v>
      </c>
      <c r="F81" s="34">
        <v>2.8</v>
      </c>
      <c r="G81" s="5">
        <v>0.6</v>
      </c>
      <c r="H81" s="61">
        <f t="shared" si="1"/>
        <v>1.68</v>
      </c>
      <c r="I81" s="63">
        <f t="shared" si="0"/>
        <v>42000</v>
      </c>
    </row>
    <row r="82" spans="1:10" ht="15">
      <c r="A82" s="4">
        <v>79</v>
      </c>
      <c r="B82" s="5"/>
      <c r="C82" s="1">
        <v>44303</v>
      </c>
      <c r="D82" s="40" t="s">
        <v>103</v>
      </c>
      <c r="E82" s="39" t="s">
        <v>101</v>
      </c>
      <c r="F82" s="34">
        <v>4.2</v>
      </c>
      <c r="G82" s="5">
        <v>0.8</v>
      </c>
      <c r="H82" s="61">
        <f t="shared" si="1"/>
        <v>3.3600000000000003</v>
      </c>
      <c r="I82" s="63">
        <f t="shared" si="0"/>
        <v>84000.000000000015</v>
      </c>
    </row>
    <row r="83" spans="1:10" ht="15">
      <c r="A83" s="4">
        <v>80</v>
      </c>
      <c r="B83" s="5"/>
      <c r="C83" s="1">
        <v>44296</v>
      </c>
      <c r="D83" s="40" t="s">
        <v>146</v>
      </c>
      <c r="E83" s="39"/>
      <c r="F83" s="34">
        <v>2</v>
      </c>
      <c r="G83" s="5"/>
      <c r="H83" s="61">
        <f t="shared" si="1"/>
        <v>0</v>
      </c>
      <c r="I83" s="63">
        <v>900000</v>
      </c>
    </row>
    <row r="84" spans="1:10" ht="15">
      <c r="A84" s="4">
        <v>81</v>
      </c>
      <c r="B84" s="5"/>
      <c r="C84" s="103">
        <v>44296</v>
      </c>
      <c r="D84" s="40" t="s">
        <v>147</v>
      </c>
      <c r="E84" s="39"/>
      <c r="F84" s="34">
        <v>1</v>
      </c>
      <c r="G84" s="5"/>
      <c r="H84" s="61">
        <f t="shared" si="1"/>
        <v>0</v>
      </c>
      <c r="I84" s="63">
        <v>400000</v>
      </c>
    </row>
    <row r="85" spans="1:10" ht="15">
      <c r="A85" s="4"/>
      <c r="B85" s="5"/>
      <c r="C85" s="1"/>
      <c r="D85" s="40"/>
      <c r="E85" s="39"/>
      <c r="F85" s="34"/>
      <c r="G85" s="5"/>
      <c r="H85" s="61"/>
      <c r="I85" s="63"/>
    </row>
    <row r="86" spans="1:10" ht="15">
      <c r="A86" s="5"/>
      <c r="B86" s="5"/>
      <c r="C86" s="103"/>
      <c r="D86" s="39"/>
      <c r="E86" s="5"/>
      <c r="F86" s="5"/>
      <c r="G86" s="5"/>
      <c r="H86" s="70">
        <v>212</v>
      </c>
      <c r="I86" s="71">
        <v>6600000</v>
      </c>
      <c r="J86" s="68"/>
    </row>
    <row r="87" spans="1:10">
      <c r="I87" s="69"/>
    </row>
    <row r="88" spans="1:10">
      <c r="I88" s="69"/>
    </row>
    <row r="89" spans="1:10">
      <c r="I89" s="69"/>
    </row>
    <row r="90" spans="1:10">
      <c r="I90" s="69"/>
    </row>
    <row r="91" spans="1:10">
      <c r="I91" s="69"/>
    </row>
    <row r="92" spans="1:10">
      <c r="I92" s="69"/>
    </row>
    <row r="93" spans="1:10">
      <c r="I93" s="69"/>
    </row>
    <row r="94" spans="1:10">
      <c r="I94" s="69"/>
    </row>
    <row r="95" spans="1:10">
      <c r="I95" s="69"/>
    </row>
    <row r="96" spans="1:10">
      <c r="I96" s="69"/>
    </row>
    <row r="97" spans="9:9">
      <c r="I97" s="69"/>
    </row>
    <row r="98" spans="9:9">
      <c r="I98" s="69"/>
    </row>
    <row r="99" spans="9:9">
      <c r="I99" s="69"/>
    </row>
    <row r="100" spans="9:9">
      <c r="I100" s="69"/>
    </row>
    <row r="101" spans="9:9">
      <c r="I101" s="69"/>
    </row>
    <row r="102" spans="9:9">
      <c r="I102" s="69"/>
    </row>
    <row r="103" spans="9:9">
      <c r="I103" s="69"/>
    </row>
    <row r="104" spans="9:9">
      <c r="I104" s="69"/>
    </row>
    <row r="105" spans="9:9">
      <c r="I105" s="69"/>
    </row>
    <row r="106" spans="9:9">
      <c r="I106" s="69"/>
    </row>
    <row r="107" spans="9:9">
      <c r="I107" s="69"/>
    </row>
    <row r="108" spans="9:9">
      <c r="I108" s="69"/>
    </row>
    <row r="109" spans="9:9">
      <c r="I109" s="69"/>
    </row>
    <row r="110" spans="9:9">
      <c r="I110" s="69"/>
    </row>
    <row r="111" spans="9:9">
      <c r="I111" s="69"/>
    </row>
    <row r="112" spans="9:9">
      <c r="I112" s="69"/>
    </row>
    <row r="113" spans="9:9">
      <c r="I113" s="69"/>
    </row>
    <row r="114" spans="9:9">
      <c r="I114" s="69"/>
    </row>
    <row r="115" spans="9:9">
      <c r="I115" s="69"/>
    </row>
    <row r="116" spans="9:9">
      <c r="I116" s="69"/>
    </row>
    <row r="117" spans="9:9">
      <c r="I117" s="69"/>
    </row>
    <row r="118" spans="9:9">
      <c r="I118" s="69"/>
    </row>
    <row r="119" spans="9:9">
      <c r="I119" s="69"/>
    </row>
    <row r="120" spans="9:9">
      <c r="I120" s="69"/>
    </row>
    <row r="121" spans="9:9">
      <c r="I121" s="69"/>
    </row>
    <row r="122" spans="9:9">
      <c r="I122" s="69"/>
    </row>
    <row r="123" spans="9:9">
      <c r="I123" s="69"/>
    </row>
    <row r="124" spans="9:9">
      <c r="I124" s="69"/>
    </row>
    <row r="125" spans="9:9">
      <c r="I125" s="69"/>
    </row>
    <row r="126" spans="9:9">
      <c r="I126" s="69"/>
    </row>
    <row r="127" spans="9:9">
      <c r="I127" s="69"/>
    </row>
    <row r="128" spans="9:9">
      <c r="I128" s="69"/>
    </row>
    <row r="129" spans="9:9">
      <c r="I129" s="69"/>
    </row>
    <row r="130" spans="9:9">
      <c r="I130" s="69"/>
    </row>
    <row r="131" spans="9:9">
      <c r="I131" s="69"/>
    </row>
    <row r="132" spans="9:9">
      <c r="I132" s="69"/>
    </row>
    <row r="133" spans="9:9">
      <c r="I133" s="69"/>
    </row>
    <row r="134" spans="9:9">
      <c r="I134" s="69"/>
    </row>
    <row r="135" spans="9:9">
      <c r="I135" s="69"/>
    </row>
    <row r="136" spans="9:9">
      <c r="I136" s="69"/>
    </row>
    <row r="137" spans="9:9">
      <c r="I137" s="69"/>
    </row>
    <row r="138" spans="9:9">
      <c r="I138" s="69"/>
    </row>
    <row r="139" spans="9:9">
      <c r="I139" s="69"/>
    </row>
    <row r="140" spans="9:9">
      <c r="I140" s="69"/>
    </row>
    <row r="141" spans="9:9">
      <c r="I141" s="69"/>
    </row>
    <row r="142" spans="9:9">
      <c r="I142" s="69"/>
    </row>
    <row r="143" spans="9:9">
      <c r="I143" s="69"/>
    </row>
    <row r="144" spans="9:9">
      <c r="I144" s="69"/>
    </row>
    <row r="145" spans="9:9">
      <c r="I145" s="69"/>
    </row>
    <row r="146" spans="9:9">
      <c r="I146" s="69"/>
    </row>
    <row r="147" spans="9:9">
      <c r="I147" s="69"/>
    </row>
    <row r="148" spans="9:9">
      <c r="I148" s="69"/>
    </row>
    <row r="149" spans="9:9">
      <c r="I149" s="69"/>
    </row>
    <row r="150" spans="9:9">
      <c r="I150" s="69"/>
    </row>
    <row r="151" spans="9:9">
      <c r="I151" s="69"/>
    </row>
    <row r="152" spans="9:9">
      <c r="I152" s="69"/>
    </row>
    <row r="153" spans="9:9">
      <c r="I153" s="69"/>
    </row>
    <row r="154" spans="9:9">
      <c r="I154" s="69"/>
    </row>
    <row r="155" spans="9:9">
      <c r="I155" s="69"/>
    </row>
    <row r="156" spans="9:9">
      <c r="I156" s="69"/>
    </row>
    <row r="157" spans="9:9">
      <c r="I157" s="69"/>
    </row>
    <row r="158" spans="9:9">
      <c r="I158" s="69"/>
    </row>
    <row r="159" spans="9:9">
      <c r="I159" s="69"/>
    </row>
    <row r="160" spans="9:9">
      <c r="I160" s="69"/>
    </row>
    <row r="161" spans="9:9">
      <c r="I161" s="69"/>
    </row>
    <row r="162" spans="9:9">
      <c r="I162" s="69"/>
    </row>
    <row r="163" spans="9:9">
      <c r="I163" s="69"/>
    </row>
    <row r="164" spans="9:9">
      <c r="I164" s="69"/>
    </row>
    <row r="165" spans="9:9">
      <c r="I165" s="69"/>
    </row>
    <row r="166" spans="9:9">
      <c r="I166" s="69"/>
    </row>
    <row r="167" spans="9:9">
      <c r="I167" s="69"/>
    </row>
    <row r="168" spans="9:9">
      <c r="I168" s="69"/>
    </row>
    <row r="169" spans="9:9">
      <c r="I169" s="69"/>
    </row>
    <row r="170" spans="9:9">
      <c r="I170" s="69"/>
    </row>
    <row r="171" spans="9:9">
      <c r="I171" s="69"/>
    </row>
    <row r="172" spans="9:9">
      <c r="I172" s="69"/>
    </row>
    <row r="173" spans="9:9">
      <c r="I173" s="69"/>
    </row>
    <row r="174" spans="9:9">
      <c r="I174" s="69"/>
    </row>
    <row r="175" spans="9:9">
      <c r="I175" s="69"/>
    </row>
    <row r="176" spans="9:9">
      <c r="I176" s="69"/>
    </row>
    <row r="177" spans="9:9">
      <c r="I177" s="69"/>
    </row>
    <row r="178" spans="9:9">
      <c r="I178" s="69"/>
    </row>
    <row r="179" spans="9:9">
      <c r="I179" s="69"/>
    </row>
    <row r="180" spans="9:9">
      <c r="I180" s="69"/>
    </row>
    <row r="181" spans="9:9">
      <c r="I181" s="69"/>
    </row>
    <row r="182" spans="9:9">
      <c r="I182" s="69"/>
    </row>
    <row r="183" spans="9:9">
      <c r="I183" s="69"/>
    </row>
    <row r="184" spans="9:9">
      <c r="I184" s="69"/>
    </row>
    <row r="185" spans="9:9">
      <c r="I185" s="69"/>
    </row>
    <row r="186" spans="9:9">
      <c r="I186" s="69"/>
    </row>
    <row r="187" spans="9:9">
      <c r="I187" s="69"/>
    </row>
    <row r="188" spans="9:9">
      <c r="I188" s="69"/>
    </row>
    <row r="189" spans="9:9">
      <c r="I189" s="69"/>
    </row>
    <row r="190" spans="9:9">
      <c r="I190" s="69"/>
    </row>
    <row r="191" spans="9:9">
      <c r="I191" s="69"/>
    </row>
    <row r="192" spans="9:9">
      <c r="I192" s="69"/>
    </row>
    <row r="193" spans="9:9">
      <c r="I193" s="69"/>
    </row>
    <row r="194" spans="9:9">
      <c r="I194" s="69"/>
    </row>
    <row r="195" spans="9:9">
      <c r="I195" s="69"/>
    </row>
    <row r="196" spans="9:9">
      <c r="I196" s="69"/>
    </row>
    <row r="197" spans="9:9">
      <c r="I197" s="69"/>
    </row>
    <row r="198" spans="9:9">
      <c r="I198" s="69"/>
    </row>
    <row r="199" spans="9:9">
      <c r="I199" s="69"/>
    </row>
    <row r="200" spans="9:9">
      <c r="I200" s="69"/>
    </row>
    <row r="201" spans="9:9">
      <c r="I201" s="69"/>
    </row>
    <row r="202" spans="9:9">
      <c r="I202" s="69"/>
    </row>
    <row r="203" spans="9:9">
      <c r="I203" s="69"/>
    </row>
    <row r="204" spans="9:9">
      <c r="I204" s="69"/>
    </row>
    <row r="205" spans="9:9">
      <c r="I205" s="69"/>
    </row>
    <row r="206" spans="9:9">
      <c r="I206" s="69"/>
    </row>
    <row r="207" spans="9:9">
      <c r="I207" s="69"/>
    </row>
    <row r="208" spans="9:9">
      <c r="I208" s="69"/>
    </row>
    <row r="209" spans="9:9">
      <c r="I209" s="69"/>
    </row>
    <row r="210" spans="9:9">
      <c r="I210" s="69"/>
    </row>
    <row r="211" spans="9:9">
      <c r="I211" s="69"/>
    </row>
    <row r="212" spans="9:9">
      <c r="I212" s="69"/>
    </row>
    <row r="213" spans="9:9">
      <c r="I213" s="69"/>
    </row>
    <row r="214" spans="9:9">
      <c r="I214" s="69"/>
    </row>
    <row r="215" spans="9:9">
      <c r="I215" s="69"/>
    </row>
    <row r="216" spans="9:9">
      <c r="I216" s="69"/>
    </row>
    <row r="217" spans="9:9">
      <c r="I217" s="69"/>
    </row>
    <row r="218" spans="9:9">
      <c r="I218" s="69"/>
    </row>
    <row r="219" spans="9:9">
      <c r="I219" s="69"/>
    </row>
    <row r="220" spans="9:9">
      <c r="I220" s="69"/>
    </row>
    <row r="221" spans="9:9">
      <c r="I221" s="69"/>
    </row>
    <row r="222" spans="9:9">
      <c r="I222" s="69"/>
    </row>
    <row r="223" spans="9:9">
      <c r="I223" s="69"/>
    </row>
    <row r="224" spans="9:9">
      <c r="I224" s="69"/>
    </row>
    <row r="225" spans="9:9">
      <c r="I225" s="69"/>
    </row>
    <row r="226" spans="9:9">
      <c r="I226" s="69"/>
    </row>
    <row r="227" spans="9:9">
      <c r="I227" s="69"/>
    </row>
    <row r="228" spans="9:9">
      <c r="I228" s="69"/>
    </row>
    <row r="229" spans="9:9">
      <c r="I229" s="69"/>
    </row>
    <row r="230" spans="9:9">
      <c r="I230" s="69"/>
    </row>
    <row r="231" spans="9:9">
      <c r="I231" s="69"/>
    </row>
    <row r="232" spans="9:9">
      <c r="I232" s="69"/>
    </row>
    <row r="233" spans="9:9">
      <c r="I233" s="69"/>
    </row>
    <row r="234" spans="9:9">
      <c r="I234" s="69"/>
    </row>
    <row r="235" spans="9:9">
      <c r="I235" s="69"/>
    </row>
    <row r="236" spans="9:9">
      <c r="I236" s="69"/>
    </row>
    <row r="237" spans="9:9">
      <c r="I237" s="69"/>
    </row>
    <row r="238" spans="9:9">
      <c r="I238" s="69"/>
    </row>
    <row r="239" spans="9:9">
      <c r="I239" s="69"/>
    </row>
    <row r="240" spans="9:9">
      <c r="I240" s="69"/>
    </row>
    <row r="241" spans="9:9">
      <c r="I241" s="69"/>
    </row>
    <row r="242" spans="9:9">
      <c r="I242" s="69"/>
    </row>
    <row r="243" spans="9:9">
      <c r="I243" s="69"/>
    </row>
    <row r="244" spans="9:9">
      <c r="I244" s="69"/>
    </row>
    <row r="245" spans="9:9">
      <c r="I245" s="69"/>
    </row>
    <row r="246" spans="9:9">
      <c r="I246" s="69"/>
    </row>
    <row r="247" spans="9:9">
      <c r="I247" s="69"/>
    </row>
    <row r="248" spans="9:9">
      <c r="I248" s="69"/>
    </row>
    <row r="249" spans="9:9">
      <c r="I249" s="69"/>
    </row>
    <row r="250" spans="9:9">
      <c r="I250" s="69"/>
    </row>
    <row r="251" spans="9:9">
      <c r="I251" s="69"/>
    </row>
    <row r="252" spans="9:9">
      <c r="I252" s="69"/>
    </row>
    <row r="253" spans="9:9">
      <c r="I253" s="69"/>
    </row>
    <row r="254" spans="9:9">
      <c r="I254" s="69"/>
    </row>
    <row r="255" spans="9:9">
      <c r="I255" s="69"/>
    </row>
    <row r="256" spans="9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</sheetData>
  <mergeCells count="8">
    <mergeCell ref="I2:I3"/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26" t="s">
        <v>20</v>
      </c>
    </row>
    <row r="3" spans="1:5" ht="31.5" customHeight="1">
      <c r="A3" s="27" t="s">
        <v>21</v>
      </c>
      <c r="B3" s="27" t="s">
        <v>13</v>
      </c>
      <c r="C3" s="27" t="s">
        <v>7</v>
      </c>
      <c r="D3" s="27" t="s">
        <v>8</v>
      </c>
      <c r="E3" s="28" t="s">
        <v>22</v>
      </c>
    </row>
    <row r="4" spans="1:5">
      <c r="A4" s="27" t="s">
        <v>23</v>
      </c>
      <c r="B4" s="22">
        <v>1</v>
      </c>
      <c r="C4" s="22">
        <v>0.9</v>
      </c>
      <c r="D4" s="22">
        <v>0.2</v>
      </c>
      <c r="E4" s="29">
        <v>100000</v>
      </c>
    </row>
    <row r="5" spans="1:5">
      <c r="A5" s="27" t="s">
        <v>24</v>
      </c>
      <c r="B5" s="22">
        <v>2</v>
      </c>
      <c r="C5" s="22">
        <v>0.35</v>
      </c>
      <c r="D5" s="22">
        <v>0.4</v>
      </c>
      <c r="E5" s="29">
        <v>50000</v>
      </c>
    </row>
    <row r="6" spans="1:5">
      <c r="A6" s="27"/>
      <c r="B6" s="27"/>
      <c r="C6" s="27"/>
      <c r="D6" s="27"/>
      <c r="E6" s="30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2021-03-29T03:07:37Z</dcterms:modified>
</cp:coreProperties>
</file>