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5600" windowHeight="747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K8" i="1" l="1"/>
  <c r="K7" i="1" l="1"/>
  <c r="K22" i="1"/>
  <c r="K21" i="1"/>
  <c r="K20" i="1"/>
  <c r="K48" i="1" l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14" i="1" l="1"/>
  <c r="K13" i="1"/>
  <c r="K5" i="1" l="1"/>
  <c r="K6" i="1"/>
  <c r="K9" i="1"/>
  <c r="K10" i="1"/>
  <c r="K11" i="1"/>
  <c r="K12" i="1"/>
  <c r="K24" i="1" l="1"/>
  <c r="K23" i="1" l="1"/>
  <c r="K19" i="1"/>
  <c r="K18" i="1"/>
  <c r="K47" i="1" l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15" i="1"/>
  <c r="K16" i="1"/>
  <c r="K17" i="1"/>
  <c r="K4" i="1"/>
  <c r="L73" i="1" l="1"/>
</calcChain>
</file>

<file path=xl/sharedStrings.xml><?xml version="1.0" encoding="utf-8"?>
<sst xmlns="http://schemas.openxmlformats.org/spreadsheetml/2006/main" count="155" uniqueCount="83">
  <si>
    <t>NO</t>
  </si>
  <si>
    <t>AKTIFITAS PROMOSI</t>
  </si>
  <si>
    <t>TANGGAL</t>
  </si>
  <si>
    <t>NAMA TOKO / TEMPAT</t>
  </si>
  <si>
    <t>ALAMAT</t>
  </si>
  <si>
    <t>UKURAN (M)</t>
  </si>
  <si>
    <t>LUAS (M2)</t>
  </si>
  <si>
    <t>JML</t>
  </si>
  <si>
    <t>HARGA SATUAN</t>
  </si>
  <si>
    <t>RUPIAH</t>
  </si>
  <si>
    <t>TOTAL BIAYA</t>
  </si>
  <si>
    <t>KETERANGAN</t>
  </si>
  <si>
    <t>PANJANG</t>
  </si>
  <si>
    <t>LEBAR</t>
  </si>
  <si>
    <t>VYNIL NAMA TOKO</t>
  </si>
  <si>
    <t>GRAND TOTAL</t>
  </si>
  <si>
    <t>PATI</t>
  </si>
  <si>
    <t>BU SUMINI</t>
  </si>
  <si>
    <t>BU WARSITO</t>
  </si>
  <si>
    <t xml:space="preserve">BU MUN </t>
  </si>
  <si>
    <t xml:space="preserve">BU MARYATI </t>
  </si>
  <si>
    <t>BU NUR HIDAYATI</t>
  </si>
  <si>
    <t>MBAK ENDANG</t>
  </si>
  <si>
    <t>BU SUKARNI</t>
  </si>
  <si>
    <t>TOKO ALI</t>
  </si>
  <si>
    <t>MBAK SHE</t>
  </si>
  <si>
    <t>PAK DI</t>
  </si>
  <si>
    <t>BU KASMINAH</t>
  </si>
  <si>
    <t>BU SRI NOVI</t>
  </si>
  <si>
    <t>BU MULYATI</t>
  </si>
  <si>
    <t>BU DARMISAH</t>
  </si>
  <si>
    <t>JASWATI</t>
  </si>
  <si>
    <t>MBAK MUR</t>
  </si>
  <si>
    <t>BU WAGINI</t>
  </si>
  <si>
    <t>BU TARMI</t>
  </si>
  <si>
    <t>MBAK YANI</t>
  </si>
  <si>
    <t>JASMINAH</t>
  </si>
  <si>
    <t>RINCIAN AKTIFITAS PROMOSI DAN KEBUTUHAN BIAYA LPAP APRIL 2021</t>
  </si>
  <si>
    <t>WARUNG MAKAN BU MIMIN</t>
  </si>
  <si>
    <t>TOKO NOVA</t>
  </si>
  <si>
    <t>TOKO RIKO</t>
  </si>
  <si>
    <t>TOKO SEMBAKO ZAINI ; PASAR PURI</t>
  </si>
  <si>
    <t>MBAK DEVI ; PASAR NGAWEN</t>
  </si>
  <si>
    <t>BLORA</t>
  </si>
  <si>
    <t>BU MUZA ; PASAR NGAWEN</t>
  </si>
  <si>
    <t>BU SOFIYATUN ; PASAR NGAWEN</t>
  </si>
  <si>
    <t>BU FATONAH ; PASAR NGAWEN</t>
  </si>
  <si>
    <t>BU INTAN ; PASAR NGAWEN</t>
  </si>
  <si>
    <t>MBAK MENIK ; PASAR NGAWEN</t>
  </si>
  <si>
    <t>TOKO PUTRA AGUS ; PASAR JEPON</t>
  </si>
  <si>
    <t>TOKO AGUS ; PASAR JEPON</t>
  </si>
  <si>
    <t>BU TRI  ; PASAR JEPON</t>
  </si>
  <si>
    <t>TOKO PUTRA ; PASAR JEPON</t>
  </si>
  <si>
    <t>BU TARIP ; PASAR JEPON</t>
  </si>
  <si>
    <t>BU YUNI ; PASAR WIROSARI</t>
  </si>
  <si>
    <t>GROBOGAN</t>
  </si>
  <si>
    <t>BU SRIMARNO ; PASAR WIROSARI</t>
  </si>
  <si>
    <t>UD. TIGA PUTRA ; HP : 085 225 885 242 , 085 291 200 435</t>
  </si>
  <si>
    <t>MAS BUSH ; PASAR PULE</t>
  </si>
  <si>
    <t>NO NAME</t>
  </si>
  <si>
    <t>MBAK MASRIAH ; PASAR GODONG</t>
  </si>
  <si>
    <t>BU PANIYAH ; PASAR GODONG</t>
  </si>
  <si>
    <t>MBAK TUTIK - MAS JOKO ; PASAR GODONG</t>
  </si>
  <si>
    <t>BU SUTI'AH ; PASAR GODONG</t>
  </si>
  <si>
    <t>MBAK ZUBAIDAH ; PASAR GODONG</t>
  </si>
  <si>
    <t xml:space="preserve">BU ANIK ; PASAR INDUK PURWODADI </t>
  </si>
  <si>
    <t>TOKO TRIJAYA ; PASAR INDUK PURWODADI</t>
  </si>
  <si>
    <t>BU HJ. DARMI ; PASAR INDUK PURWODADI</t>
  </si>
  <si>
    <t>TOKO WIS SEMI (MBAK TRI) ; HP : 087 833 329 457</t>
  </si>
  <si>
    <t>TOKO BU HIROH ; JUAL SEMBAKO &amp; KELAPA</t>
  </si>
  <si>
    <t>TOKO MBAH TEK ; PASAR KUNDURAN</t>
  </si>
  <si>
    <t>PAK SOBIRIN ; PASAR KUNDURAN</t>
  </si>
  <si>
    <t>BAKSO &amp; MIE AYAM ; MAS YONO</t>
  </si>
  <si>
    <t>TOKO MAHABBAH ; PASAR KUNDURAN</t>
  </si>
  <si>
    <t>MBAK BELLA ; PASAR KUNDURAN</t>
  </si>
  <si>
    <t>BU SUWARTI ; PASAR KUNDURAN</t>
  </si>
  <si>
    <t>BU JUM ; PASAR KUNDURAN</t>
  </si>
  <si>
    <t>TOKO MBAK DHILA ; PASAR KUNDURAN</t>
  </si>
  <si>
    <t>BU LASNI ; PASAR KUNDURAN</t>
  </si>
  <si>
    <t>MBAH JINEM ; PASAR KUNDURAN</t>
  </si>
  <si>
    <t>BU YANTI ; PASAR JIKEN</t>
  </si>
  <si>
    <t>MBAK JAYAK SAYUR ; PASAR WULUNG</t>
  </si>
  <si>
    <t>BU ROBI ; PASAR WULUNG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</si>
</sst>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409]d\-mmm\-yy;@"/>
    <numFmt numFmtId="165" formatCode="_(* #,##0_);_(* \(#,##0\);_(* &quot;-&quot;??_);_(@_)"/>
    <numFmt numFmtId="166" formatCode="_(* #,##0.000_);_(* \(#,##0.000\);_(* &quot;-&quot;_);_(@_)"/>
    <numFmt numFmtId="167" formatCode="_(* #,##0.000_);_(* \(#,##0.000\);_(* &quot;-&quot;?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Arial"/>
      <family val="2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2" applyFont="1"/>
    <xf numFmtId="41" fontId="2" fillId="0" borderId="0" xfId="2" applyFont="1"/>
    <xf numFmtId="0" fontId="5" fillId="0" borderId="0" xfId="0" applyFont="1"/>
    <xf numFmtId="0" fontId="4" fillId="0" borderId="5" xfId="0" applyFont="1" applyBorder="1" applyAlignment="1">
      <alignment horizontal="center"/>
    </xf>
    <xf numFmtId="0" fontId="5" fillId="3" borderId="6" xfId="0" applyFont="1" applyFill="1" applyBorder="1"/>
    <xf numFmtId="0" fontId="5" fillId="3" borderId="7" xfId="0" applyFont="1" applyFill="1" applyBorder="1"/>
    <xf numFmtId="164" fontId="6" fillId="0" borderId="8" xfId="0" applyNumberFormat="1" applyFont="1" applyBorder="1"/>
    <xf numFmtId="0" fontId="5" fillId="0" borderId="8" xfId="0" applyFont="1" applyFill="1" applyBorder="1"/>
    <xf numFmtId="0" fontId="5" fillId="0" borderId="8" xfId="0" applyFont="1" applyBorder="1"/>
    <xf numFmtId="0" fontId="5" fillId="0" borderId="9" xfId="0" applyFont="1" applyBorder="1"/>
    <xf numFmtId="0" fontId="4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165" fontId="5" fillId="0" borderId="8" xfId="1" applyNumberFormat="1" applyFont="1" applyFill="1" applyBorder="1" applyAlignment="1">
      <alignment horizontal="center"/>
    </xf>
    <xf numFmtId="41" fontId="5" fillId="0" borderId="0" xfId="2" applyFont="1"/>
    <xf numFmtId="41" fontId="4" fillId="0" borderId="0" xfId="2" applyFont="1"/>
    <xf numFmtId="0" fontId="5" fillId="0" borderId="9" xfId="0" applyFont="1" applyFill="1" applyBorder="1"/>
    <xf numFmtId="0" fontId="5" fillId="0" borderId="13" xfId="0" applyFont="1" applyFill="1" applyBorder="1"/>
    <xf numFmtId="0" fontId="3" fillId="0" borderId="0" xfId="0" applyFont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4" fillId="0" borderId="0" xfId="0" applyFont="1" applyFill="1" applyBorder="1" applyAlignment="1">
      <alignment horizontal="center"/>
    </xf>
    <xf numFmtId="166" fontId="5" fillId="0" borderId="8" xfId="2" applyNumberFormat="1" applyFont="1" applyFill="1" applyBorder="1"/>
    <xf numFmtId="166" fontId="5" fillId="0" borderId="0" xfId="0" applyNumberFormat="1" applyFont="1"/>
    <xf numFmtId="167" fontId="5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1" fontId="2" fillId="4" borderId="10" xfId="2" applyFont="1" applyFill="1" applyBorder="1" applyAlignment="1">
      <alignment vertical="center"/>
    </xf>
    <xf numFmtId="41" fontId="2" fillId="4" borderId="9" xfId="2" applyFont="1" applyFill="1" applyBorder="1" applyAlignment="1">
      <alignment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1" fontId="4" fillId="0" borderId="1" xfId="2" applyFont="1" applyBorder="1" applyAlignment="1">
      <alignment horizontal="center" vertical="center"/>
    </xf>
    <xf numFmtId="41" fontId="4" fillId="0" borderId="4" xfId="2" applyFont="1" applyBorder="1" applyAlignment="1">
      <alignment horizontal="center" vertical="center"/>
    </xf>
  </cellXfs>
  <cellStyles count="6">
    <cellStyle name="Comma" xfId="1" builtinId="3"/>
    <cellStyle name="Comma [0]" xfId="2" builtinId="6"/>
    <cellStyle name="Normal" xfId="0" builtinId="0"/>
    <cellStyle name="Normal 2" xfId="5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tabSelected="1" zoomScale="80" zoomScaleNormal="80" workbookViewId="0"/>
  </sheetViews>
  <sheetFormatPr defaultRowHeight="12.75" x14ac:dyDescent="0.2"/>
  <cols>
    <col min="1" max="1" width="4.5703125" style="6" customWidth="1"/>
    <col min="2" max="2" width="25.7109375" style="6" bestFit="1" customWidth="1"/>
    <col min="3" max="3" width="10.7109375" style="6" customWidth="1"/>
    <col min="4" max="4" width="47.85546875" style="6" bestFit="1" customWidth="1"/>
    <col min="5" max="5" width="13" style="23" customWidth="1"/>
    <col min="6" max="6" width="11.5703125" style="6" customWidth="1"/>
    <col min="7" max="10" width="11" style="6" customWidth="1"/>
    <col min="11" max="11" width="13.85546875" style="17" bestFit="1" customWidth="1"/>
    <col min="12" max="12" width="16" style="18" bestFit="1" customWidth="1"/>
    <col min="13" max="13" width="46" style="6" customWidth="1"/>
    <col min="14" max="16384" width="9.140625" style="6"/>
  </cols>
  <sheetData>
    <row r="1" spans="1:13" s="3" customFormat="1" ht="15.75" x14ac:dyDescent="0.25">
      <c r="A1" s="1" t="s">
        <v>37</v>
      </c>
      <c r="B1" s="2"/>
      <c r="C1" s="1"/>
      <c r="D1" s="2"/>
      <c r="E1" s="21"/>
      <c r="K1" s="4"/>
      <c r="L1" s="5"/>
    </row>
    <row r="2" spans="1:13" x14ac:dyDescent="0.2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42" t="s">
        <v>5</v>
      </c>
      <c r="G2" s="43"/>
      <c r="H2" s="32" t="s">
        <v>6</v>
      </c>
      <c r="I2" s="32" t="s">
        <v>7</v>
      </c>
      <c r="J2" s="44" t="s">
        <v>8</v>
      </c>
      <c r="K2" s="46" t="s">
        <v>9</v>
      </c>
      <c r="L2" s="46" t="s">
        <v>10</v>
      </c>
      <c r="M2" s="32" t="s">
        <v>11</v>
      </c>
    </row>
    <row r="3" spans="1:13" ht="15.75" customHeight="1" thickBot="1" x14ac:dyDescent="0.25">
      <c r="A3" s="33"/>
      <c r="B3" s="33"/>
      <c r="C3" s="33"/>
      <c r="D3" s="33"/>
      <c r="E3" s="33"/>
      <c r="F3" s="7" t="s">
        <v>12</v>
      </c>
      <c r="G3" s="7" t="s">
        <v>13</v>
      </c>
      <c r="H3" s="33"/>
      <c r="I3" s="33"/>
      <c r="J3" s="45"/>
      <c r="K3" s="47"/>
      <c r="L3" s="47"/>
      <c r="M3" s="33"/>
    </row>
    <row r="4" spans="1:13" x14ac:dyDescent="0.2">
      <c r="A4" s="8">
        <v>1</v>
      </c>
      <c r="B4" s="9" t="s">
        <v>14</v>
      </c>
      <c r="C4" s="10">
        <v>44294</v>
      </c>
      <c r="D4" s="19" t="s">
        <v>17</v>
      </c>
      <c r="E4" s="22" t="s">
        <v>16</v>
      </c>
      <c r="F4" s="14">
        <v>5</v>
      </c>
      <c r="G4" s="14">
        <v>0.7</v>
      </c>
      <c r="H4" s="14">
        <f>F4*G4</f>
        <v>3.5</v>
      </c>
      <c r="I4" s="15">
        <v>1</v>
      </c>
      <c r="J4" s="16">
        <v>25000</v>
      </c>
      <c r="K4" s="16">
        <f>H4*I4*J4</f>
        <v>87500</v>
      </c>
      <c r="L4" s="29"/>
      <c r="M4" s="11"/>
    </row>
    <row r="5" spans="1:13" x14ac:dyDescent="0.2">
      <c r="A5" s="20"/>
      <c r="B5" s="19"/>
      <c r="C5" s="10">
        <v>44294</v>
      </c>
      <c r="D5" s="13" t="s">
        <v>18</v>
      </c>
      <c r="E5" s="22" t="s">
        <v>16</v>
      </c>
      <c r="F5" s="14">
        <v>6</v>
      </c>
      <c r="G5" s="14">
        <v>1</v>
      </c>
      <c r="H5" s="14">
        <f t="shared" ref="H5:H68" si="0">F5*G5</f>
        <v>6</v>
      </c>
      <c r="I5" s="15">
        <v>1</v>
      </c>
      <c r="J5" s="16">
        <v>25000</v>
      </c>
      <c r="K5" s="16">
        <f t="shared" ref="K5:K16" si="1">H5*I5*J5</f>
        <v>150000</v>
      </c>
      <c r="L5" s="29"/>
      <c r="M5" s="11"/>
    </row>
    <row r="6" spans="1:13" x14ac:dyDescent="0.2">
      <c r="A6" s="20"/>
      <c r="B6" s="19"/>
      <c r="C6" s="10">
        <v>44294</v>
      </c>
      <c r="D6" s="13" t="s">
        <v>19</v>
      </c>
      <c r="E6" s="22" t="s">
        <v>16</v>
      </c>
      <c r="F6" s="14">
        <v>1.8</v>
      </c>
      <c r="G6" s="14">
        <v>1</v>
      </c>
      <c r="H6" s="14">
        <f t="shared" si="0"/>
        <v>1.8</v>
      </c>
      <c r="I6" s="15">
        <v>1</v>
      </c>
      <c r="J6" s="16">
        <v>25000</v>
      </c>
      <c r="K6" s="16">
        <f t="shared" si="1"/>
        <v>45000</v>
      </c>
      <c r="L6" s="29"/>
      <c r="M6" s="11"/>
    </row>
    <row r="7" spans="1:13" x14ac:dyDescent="0.2">
      <c r="A7" s="20"/>
      <c r="B7" s="19"/>
      <c r="C7" s="10">
        <v>44294</v>
      </c>
      <c r="D7" s="13" t="s">
        <v>20</v>
      </c>
      <c r="E7" s="22" t="s">
        <v>16</v>
      </c>
      <c r="F7" s="14">
        <v>2</v>
      </c>
      <c r="G7" s="14">
        <v>0.5</v>
      </c>
      <c r="H7" s="14">
        <f t="shared" si="0"/>
        <v>1</v>
      </c>
      <c r="I7" s="15">
        <v>1</v>
      </c>
      <c r="J7" s="16">
        <v>25000</v>
      </c>
      <c r="K7" s="16">
        <f t="shared" si="1"/>
        <v>25000</v>
      </c>
      <c r="L7" s="29"/>
      <c r="M7" s="11"/>
    </row>
    <row r="8" spans="1:13" x14ac:dyDescent="0.2">
      <c r="A8" s="20"/>
      <c r="B8" s="19"/>
      <c r="C8" s="10">
        <v>44299</v>
      </c>
      <c r="D8" s="13" t="s">
        <v>21</v>
      </c>
      <c r="E8" s="22" t="s">
        <v>16</v>
      </c>
      <c r="F8" s="14">
        <v>3</v>
      </c>
      <c r="G8" s="14">
        <v>1</v>
      </c>
      <c r="H8" s="14">
        <f t="shared" si="0"/>
        <v>3</v>
      </c>
      <c r="I8" s="15">
        <v>1</v>
      </c>
      <c r="J8" s="16">
        <v>25000</v>
      </c>
      <c r="K8" s="16">
        <f t="shared" si="1"/>
        <v>75000</v>
      </c>
      <c r="L8" s="29"/>
      <c r="M8" s="11"/>
    </row>
    <row r="9" spans="1:13" x14ac:dyDescent="0.2">
      <c r="A9" s="20"/>
      <c r="B9" s="19"/>
      <c r="C9" s="10">
        <v>44299</v>
      </c>
      <c r="D9" s="13" t="s">
        <v>22</v>
      </c>
      <c r="E9" s="22" t="s">
        <v>16</v>
      </c>
      <c r="F9" s="14">
        <v>2</v>
      </c>
      <c r="G9" s="14">
        <v>0.5</v>
      </c>
      <c r="H9" s="14">
        <f t="shared" si="0"/>
        <v>1</v>
      </c>
      <c r="I9" s="15">
        <v>1</v>
      </c>
      <c r="J9" s="16">
        <v>25000</v>
      </c>
      <c r="K9" s="16">
        <f t="shared" si="1"/>
        <v>25000</v>
      </c>
      <c r="L9" s="29"/>
      <c r="M9" s="11"/>
    </row>
    <row r="10" spans="1:13" x14ac:dyDescent="0.2">
      <c r="A10" s="20"/>
      <c r="B10" s="19"/>
      <c r="C10" s="10">
        <v>44299</v>
      </c>
      <c r="D10" s="13" t="s">
        <v>23</v>
      </c>
      <c r="E10" s="22" t="s">
        <v>16</v>
      </c>
      <c r="F10" s="14">
        <v>2</v>
      </c>
      <c r="G10" s="14">
        <v>0.5</v>
      </c>
      <c r="H10" s="14">
        <f t="shared" si="0"/>
        <v>1</v>
      </c>
      <c r="I10" s="15">
        <v>1</v>
      </c>
      <c r="J10" s="16">
        <v>25000</v>
      </c>
      <c r="K10" s="16">
        <f t="shared" si="1"/>
        <v>25000</v>
      </c>
      <c r="L10" s="29"/>
      <c r="M10" s="11"/>
    </row>
    <row r="11" spans="1:13" x14ac:dyDescent="0.2">
      <c r="A11" s="20"/>
      <c r="B11" s="19"/>
      <c r="C11" s="10">
        <v>44299</v>
      </c>
      <c r="D11" s="13" t="s">
        <v>24</v>
      </c>
      <c r="E11" s="22" t="s">
        <v>16</v>
      </c>
      <c r="F11" s="14">
        <v>3</v>
      </c>
      <c r="G11" s="14">
        <v>0.5</v>
      </c>
      <c r="H11" s="14">
        <f t="shared" si="0"/>
        <v>1.5</v>
      </c>
      <c r="I11" s="15">
        <v>1</v>
      </c>
      <c r="J11" s="16">
        <v>25000</v>
      </c>
      <c r="K11" s="16">
        <f t="shared" si="1"/>
        <v>37500</v>
      </c>
      <c r="L11" s="29"/>
      <c r="M11" s="11"/>
    </row>
    <row r="12" spans="1:13" x14ac:dyDescent="0.2">
      <c r="A12" s="20"/>
      <c r="B12" s="19"/>
      <c r="C12" s="10">
        <v>44307</v>
      </c>
      <c r="D12" s="13" t="s">
        <v>25</v>
      </c>
      <c r="E12" s="22" t="s">
        <v>16</v>
      </c>
      <c r="F12" s="14">
        <v>2</v>
      </c>
      <c r="G12" s="14">
        <v>1</v>
      </c>
      <c r="H12" s="14">
        <f t="shared" si="0"/>
        <v>2</v>
      </c>
      <c r="I12" s="15">
        <v>1</v>
      </c>
      <c r="J12" s="16">
        <v>25000</v>
      </c>
      <c r="K12" s="16">
        <f t="shared" si="1"/>
        <v>50000</v>
      </c>
      <c r="L12" s="29"/>
      <c r="M12" s="11"/>
    </row>
    <row r="13" spans="1:13" x14ac:dyDescent="0.2">
      <c r="A13" s="20"/>
      <c r="B13" s="19"/>
      <c r="C13" s="10">
        <v>44307</v>
      </c>
      <c r="D13" s="13" t="s">
        <v>26</v>
      </c>
      <c r="E13" s="22" t="s">
        <v>16</v>
      </c>
      <c r="F13" s="14">
        <v>2</v>
      </c>
      <c r="G13" s="14">
        <v>1</v>
      </c>
      <c r="H13" s="14">
        <f t="shared" si="0"/>
        <v>2</v>
      </c>
      <c r="I13" s="15">
        <v>1</v>
      </c>
      <c r="J13" s="16">
        <v>25000</v>
      </c>
      <c r="K13" s="16">
        <f t="shared" si="1"/>
        <v>50000</v>
      </c>
      <c r="L13" s="29"/>
      <c r="M13" s="11"/>
    </row>
    <row r="14" spans="1:13" x14ac:dyDescent="0.2">
      <c r="A14" s="20"/>
      <c r="B14" s="19"/>
      <c r="C14" s="10">
        <v>44307</v>
      </c>
      <c r="D14" s="13" t="s">
        <v>27</v>
      </c>
      <c r="E14" s="22" t="s">
        <v>16</v>
      </c>
      <c r="F14" s="14">
        <v>2</v>
      </c>
      <c r="G14" s="14">
        <v>1</v>
      </c>
      <c r="H14" s="14">
        <f t="shared" si="0"/>
        <v>2</v>
      </c>
      <c r="I14" s="15">
        <v>1</v>
      </c>
      <c r="J14" s="16">
        <v>25000</v>
      </c>
      <c r="K14" s="16">
        <f t="shared" si="1"/>
        <v>50000</v>
      </c>
      <c r="L14" s="29"/>
      <c r="M14" s="11"/>
    </row>
    <row r="15" spans="1:13" x14ac:dyDescent="0.2">
      <c r="A15" s="13"/>
      <c r="B15" s="13"/>
      <c r="C15" s="10">
        <v>44307</v>
      </c>
      <c r="D15" s="13" t="s">
        <v>28</v>
      </c>
      <c r="E15" s="22" t="s">
        <v>16</v>
      </c>
      <c r="F15" s="14">
        <v>2</v>
      </c>
      <c r="G15" s="14">
        <v>1</v>
      </c>
      <c r="H15" s="14">
        <f t="shared" si="0"/>
        <v>2</v>
      </c>
      <c r="I15" s="15">
        <v>1</v>
      </c>
      <c r="J15" s="16">
        <v>25000</v>
      </c>
      <c r="K15" s="16">
        <f t="shared" si="1"/>
        <v>50000</v>
      </c>
      <c r="L15" s="29"/>
      <c r="M15" s="11"/>
    </row>
    <row r="16" spans="1:13" x14ac:dyDescent="0.2">
      <c r="A16" s="13"/>
      <c r="B16" s="13"/>
      <c r="C16" s="10">
        <v>44307</v>
      </c>
      <c r="D16" s="13" t="s">
        <v>29</v>
      </c>
      <c r="E16" s="22" t="s">
        <v>16</v>
      </c>
      <c r="F16" s="14">
        <v>2</v>
      </c>
      <c r="G16" s="14">
        <v>1</v>
      </c>
      <c r="H16" s="14">
        <f t="shared" si="0"/>
        <v>2</v>
      </c>
      <c r="I16" s="15">
        <v>1</v>
      </c>
      <c r="J16" s="16">
        <v>25000</v>
      </c>
      <c r="K16" s="16">
        <f t="shared" si="1"/>
        <v>50000</v>
      </c>
      <c r="L16" s="29"/>
      <c r="M16" s="11"/>
    </row>
    <row r="17" spans="1:13" x14ac:dyDescent="0.2">
      <c r="A17" s="13"/>
      <c r="B17" s="13"/>
      <c r="C17" s="10">
        <v>44307</v>
      </c>
      <c r="D17" s="13" t="s">
        <v>30</v>
      </c>
      <c r="E17" s="22" t="s">
        <v>16</v>
      </c>
      <c r="F17" s="14">
        <v>3</v>
      </c>
      <c r="G17" s="14">
        <v>1</v>
      </c>
      <c r="H17" s="14">
        <f t="shared" si="0"/>
        <v>3</v>
      </c>
      <c r="I17" s="15">
        <v>1</v>
      </c>
      <c r="J17" s="16">
        <v>25000</v>
      </c>
      <c r="K17" s="16">
        <f t="shared" ref="K17:K72" si="2">H17*I17*J17</f>
        <v>75000</v>
      </c>
      <c r="L17" s="29"/>
      <c r="M17" s="11"/>
    </row>
    <row r="18" spans="1:13" x14ac:dyDescent="0.2">
      <c r="A18" s="13"/>
      <c r="B18" s="13"/>
      <c r="C18" s="10">
        <v>44307</v>
      </c>
      <c r="D18" s="13" t="s">
        <v>31</v>
      </c>
      <c r="E18" s="22" t="s">
        <v>16</v>
      </c>
      <c r="F18" s="14">
        <v>4</v>
      </c>
      <c r="G18" s="14">
        <v>1</v>
      </c>
      <c r="H18" s="14">
        <f t="shared" si="0"/>
        <v>4</v>
      </c>
      <c r="I18" s="15">
        <v>1</v>
      </c>
      <c r="J18" s="16">
        <v>25000</v>
      </c>
      <c r="K18" s="16">
        <f t="shared" ref="K18:K24" si="3">H18*I18*J18</f>
        <v>100000</v>
      </c>
      <c r="L18" s="29"/>
      <c r="M18" s="11"/>
    </row>
    <row r="19" spans="1:13" x14ac:dyDescent="0.2">
      <c r="A19" s="13"/>
      <c r="B19" s="13"/>
      <c r="C19" s="10">
        <v>44312</v>
      </c>
      <c r="D19" s="19" t="s">
        <v>32</v>
      </c>
      <c r="E19" s="22" t="s">
        <v>16</v>
      </c>
      <c r="F19" s="14">
        <v>3</v>
      </c>
      <c r="G19" s="14">
        <v>1</v>
      </c>
      <c r="H19" s="14">
        <f t="shared" si="0"/>
        <v>3</v>
      </c>
      <c r="I19" s="15">
        <v>1</v>
      </c>
      <c r="J19" s="16">
        <v>25000</v>
      </c>
      <c r="K19" s="16">
        <f t="shared" si="3"/>
        <v>75000</v>
      </c>
      <c r="L19" s="29"/>
      <c r="M19" s="11"/>
    </row>
    <row r="20" spans="1:13" x14ac:dyDescent="0.2">
      <c r="A20" s="13"/>
      <c r="B20" s="13"/>
      <c r="C20" s="10">
        <v>44312</v>
      </c>
      <c r="D20" s="19" t="s">
        <v>33</v>
      </c>
      <c r="E20" s="22" t="s">
        <v>16</v>
      </c>
      <c r="F20" s="14">
        <v>3</v>
      </c>
      <c r="G20" s="14">
        <v>1</v>
      </c>
      <c r="H20" s="14">
        <f t="shared" si="0"/>
        <v>3</v>
      </c>
      <c r="I20" s="15">
        <v>1</v>
      </c>
      <c r="J20" s="16">
        <v>25000</v>
      </c>
      <c r="K20" s="16">
        <f t="shared" si="3"/>
        <v>75000</v>
      </c>
      <c r="L20" s="29"/>
      <c r="M20" s="11"/>
    </row>
    <row r="21" spans="1:13" x14ac:dyDescent="0.2">
      <c r="A21" s="13"/>
      <c r="B21" s="13"/>
      <c r="C21" s="10">
        <v>44312</v>
      </c>
      <c r="D21" s="19" t="s">
        <v>34</v>
      </c>
      <c r="E21" s="22" t="s">
        <v>16</v>
      </c>
      <c r="F21" s="14">
        <v>3</v>
      </c>
      <c r="G21" s="14">
        <v>1</v>
      </c>
      <c r="H21" s="14">
        <f t="shared" si="0"/>
        <v>3</v>
      </c>
      <c r="I21" s="15">
        <v>1</v>
      </c>
      <c r="J21" s="16">
        <v>25000</v>
      </c>
      <c r="K21" s="16">
        <f t="shared" si="3"/>
        <v>75000</v>
      </c>
      <c r="L21" s="29"/>
      <c r="M21" s="11"/>
    </row>
    <row r="22" spans="1:13" x14ac:dyDescent="0.2">
      <c r="A22" s="13"/>
      <c r="B22" s="13"/>
      <c r="C22" s="10">
        <v>44312</v>
      </c>
      <c r="D22" s="19" t="s">
        <v>35</v>
      </c>
      <c r="E22" s="22" t="s">
        <v>16</v>
      </c>
      <c r="F22" s="14">
        <v>3</v>
      </c>
      <c r="G22" s="14">
        <v>1</v>
      </c>
      <c r="H22" s="14">
        <f t="shared" si="0"/>
        <v>3</v>
      </c>
      <c r="I22" s="15">
        <v>1</v>
      </c>
      <c r="J22" s="16">
        <v>25000</v>
      </c>
      <c r="K22" s="16">
        <f t="shared" si="3"/>
        <v>75000</v>
      </c>
      <c r="L22" s="29"/>
      <c r="M22" s="11"/>
    </row>
    <row r="23" spans="1:13" x14ac:dyDescent="0.2">
      <c r="A23" s="13"/>
      <c r="B23" s="13"/>
      <c r="C23" s="10">
        <v>44312</v>
      </c>
      <c r="D23" s="13" t="s">
        <v>36</v>
      </c>
      <c r="E23" s="22" t="s">
        <v>16</v>
      </c>
      <c r="F23" s="14">
        <v>3</v>
      </c>
      <c r="G23" s="14">
        <v>0.7</v>
      </c>
      <c r="H23" s="14">
        <f t="shared" si="0"/>
        <v>2.0999999999999996</v>
      </c>
      <c r="I23" s="15">
        <v>1</v>
      </c>
      <c r="J23" s="16">
        <v>25000</v>
      </c>
      <c r="K23" s="16">
        <f t="shared" si="3"/>
        <v>52499.999999999993</v>
      </c>
      <c r="L23" s="29"/>
      <c r="M23" s="11"/>
    </row>
    <row r="24" spans="1:13" x14ac:dyDescent="0.2">
      <c r="A24" s="13"/>
      <c r="B24" s="13"/>
      <c r="C24" s="10">
        <v>44300</v>
      </c>
      <c r="D24" s="13" t="s">
        <v>38</v>
      </c>
      <c r="E24" s="22" t="s">
        <v>16</v>
      </c>
      <c r="F24" s="14">
        <v>2</v>
      </c>
      <c r="G24" s="14">
        <v>1.5</v>
      </c>
      <c r="H24" s="14">
        <f t="shared" si="0"/>
        <v>3</v>
      </c>
      <c r="I24" s="15">
        <v>1</v>
      </c>
      <c r="J24" s="16">
        <v>25000</v>
      </c>
      <c r="K24" s="16">
        <f t="shared" si="3"/>
        <v>75000</v>
      </c>
      <c r="L24" s="29"/>
      <c r="M24" s="11"/>
    </row>
    <row r="25" spans="1:13" x14ac:dyDescent="0.2">
      <c r="A25" s="13"/>
      <c r="B25" s="13"/>
      <c r="C25" s="10">
        <v>44302</v>
      </c>
      <c r="D25" s="13" t="s">
        <v>39</v>
      </c>
      <c r="E25" s="22" t="s">
        <v>16</v>
      </c>
      <c r="F25" s="14">
        <v>2</v>
      </c>
      <c r="G25" s="14">
        <v>1</v>
      </c>
      <c r="H25" s="14">
        <f t="shared" si="0"/>
        <v>2</v>
      </c>
      <c r="I25" s="15">
        <v>1</v>
      </c>
      <c r="J25" s="16">
        <v>25000</v>
      </c>
      <c r="K25" s="16">
        <f t="shared" si="2"/>
        <v>50000</v>
      </c>
      <c r="L25" s="29"/>
      <c r="M25" s="11"/>
    </row>
    <row r="26" spans="1:13" x14ac:dyDescent="0.2">
      <c r="A26" s="13"/>
      <c r="B26" s="13"/>
      <c r="C26" s="10">
        <v>44302</v>
      </c>
      <c r="D26" s="13" t="s">
        <v>40</v>
      </c>
      <c r="E26" s="22" t="s">
        <v>16</v>
      </c>
      <c r="F26" s="14">
        <v>3</v>
      </c>
      <c r="G26" s="14">
        <v>0.5</v>
      </c>
      <c r="H26" s="14">
        <f t="shared" si="0"/>
        <v>1.5</v>
      </c>
      <c r="I26" s="15">
        <v>1</v>
      </c>
      <c r="J26" s="16">
        <v>25000</v>
      </c>
      <c r="K26" s="16">
        <f t="shared" si="2"/>
        <v>37500</v>
      </c>
      <c r="L26" s="29"/>
      <c r="M26" s="11"/>
    </row>
    <row r="27" spans="1:13" x14ac:dyDescent="0.2">
      <c r="A27" s="13"/>
      <c r="B27" s="13"/>
      <c r="C27" s="10">
        <v>44302</v>
      </c>
      <c r="D27" s="13" t="s">
        <v>41</v>
      </c>
      <c r="E27" s="22" t="s">
        <v>16</v>
      </c>
      <c r="F27" s="14">
        <v>7</v>
      </c>
      <c r="G27" s="14">
        <v>1.1000000000000001</v>
      </c>
      <c r="H27" s="14">
        <f t="shared" si="0"/>
        <v>7.7000000000000011</v>
      </c>
      <c r="I27" s="15">
        <v>1</v>
      </c>
      <c r="J27" s="16">
        <v>25000</v>
      </c>
      <c r="K27" s="16">
        <f t="shared" si="2"/>
        <v>192500.00000000003</v>
      </c>
      <c r="L27" s="29"/>
      <c r="M27" s="11"/>
    </row>
    <row r="28" spans="1:13" x14ac:dyDescent="0.2">
      <c r="A28" s="13"/>
      <c r="B28" s="13"/>
      <c r="C28" s="10">
        <v>44298</v>
      </c>
      <c r="D28" s="13" t="s">
        <v>42</v>
      </c>
      <c r="E28" s="22" t="s">
        <v>43</v>
      </c>
      <c r="F28" s="14">
        <v>4</v>
      </c>
      <c r="G28" s="14">
        <v>0.7</v>
      </c>
      <c r="H28" s="14">
        <f t="shared" si="0"/>
        <v>2.8</v>
      </c>
      <c r="I28" s="15">
        <v>1</v>
      </c>
      <c r="J28" s="16">
        <v>25000</v>
      </c>
      <c r="K28" s="16">
        <f t="shared" si="2"/>
        <v>70000</v>
      </c>
      <c r="L28" s="29"/>
      <c r="M28" s="11"/>
    </row>
    <row r="29" spans="1:13" x14ac:dyDescent="0.2">
      <c r="A29" s="13"/>
      <c r="B29" s="13"/>
      <c r="C29" s="10">
        <v>44298</v>
      </c>
      <c r="D29" s="13" t="s">
        <v>44</v>
      </c>
      <c r="E29" s="22" t="s">
        <v>43</v>
      </c>
      <c r="F29" s="14">
        <v>1.95</v>
      </c>
      <c r="G29" s="14">
        <v>0.7</v>
      </c>
      <c r="H29" s="14">
        <f t="shared" si="0"/>
        <v>1.365</v>
      </c>
      <c r="I29" s="15">
        <v>1</v>
      </c>
      <c r="J29" s="16">
        <v>25000</v>
      </c>
      <c r="K29" s="16">
        <f t="shared" si="2"/>
        <v>34125</v>
      </c>
      <c r="L29" s="29"/>
      <c r="M29" s="11"/>
    </row>
    <row r="30" spans="1:13" x14ac:dyDescent="0.2">
      <c r="A30" s="13"/>
      <c r="B30" s="13"/>
      <c r="C30" s="10">
        <v>44298</v>
      </c>
      <c r="D30" s="13" t="s">
        <v>45</v>
      </c>
      <c r="E30" s="22" t="s">
        <v>43</v>
      </c>
      <c r="F30" s="14">
        <v>1.2</v>
      </c>
      <c r="G30" s="14">
        <v>0.6</v>
      </c>
      <c r="H30" s="14">
        <f t="shared" si="0"/>
        <v>0.72</v>
      </c>
      <c r="I30" s="15">
        <v>1</v>
      </c>
      <c r="J30" s="16">
        <v>25000</v>
      </c>
      <c r="K30" s="16">
        <f t="shared" si="2"/>
        <v>18000</v>
      </c>
      <c r="L30" s="29"/>
      <c r="M30" s="11"/>
    </row>
    <row r="31" spans="1:13" x14ac:dyDescent="0.2">
      <c r="A31" s="13"/>
      <c r="B31" s="13"/>
      <c r="C31" s="10">
        <v>44298</v>
      </c>
      <c r="D31" s="13" t="s">
        <v>46</v>
      </c>
      <c r="E31" s="22" t="s">
        <v>43</v>
      </c>
      <c r="F31" s="14">
        <v>4.2</v>
      </c>
      <c r="G31" s="14">
        <v>0.55000000000000004</v>
      </c>
      <c r="H31" s="14">
        <f t="shared" si="0"/>
        <v>2.3100000000000005</v>
      </c>
      <c r="I31" s="15">
        <v>1</v>
      </c>
      <c r="J31" s="16">
        <v>25000</v>
      </c>
      <c r="K31" s="16">
        <f t="shared" si="2"/>
        <v>57750.000000000015</v>
      </c>
      <c r="L31" s="29"/>
      <c r="M31" s="11"/>
    </row>
    <row r="32" spans="1:13" x14ac:dyDescent="0.2">
      <c r="A32" s="13"/>
      <c r="B32" s="13"/>
      <c r="C32" s="10">
        <v>44298</v>
      </c>
      <c r="D32" s="13" t="s">
        <v>47</v>
      </c>
      <c r="E32" s="22" t="s">
        <v>43</v>
      </c>
      <c r="F32" s="14">
        <v>4.3</v>
      </c>
      <c r="G32" s="14">
        <v>0.4</v>
      </c>
      <c r="H32" s="14">
        <f t="shared" si="0"/>
        <v>1.72</v>
      </c>
      <c r="I32" s="15">
        <v>1</v>
      </c>
      <c r="J32" s="16">
        <v>25000</v>
      </c>
      <c r="K32" s="16">
        <f t="shared" si="2"/>
        <v>43000</v>
      </c>
      <c r="L32" s="29"/>
      <c r="M32" s="11"/>
    </row>
    <row r="33" spans="1:13" x14ac:dyDescent="0.2">
      <c r="A33" s="13"/>
      <c r="B33" s="13"/>
      <c r="C33" s="10">
        <v>44298</v>
      </c>
      <c r="D33" s="13" t="s">
        <v>48</v>
      </c>
      <c r="E33" s="22" t="s">
        <v>43</v>
      </c>
      <c r="F33" s="14">
        <v>1.95</v>
      </c>
      <c r="G33" s="14">
        <v>0.66</v>
      </c>
      <c r="H33" s="14">
        <f t="shared" si="0"/>
        <v>1.2869999999999999</v>
      </c>
      <c r="I33" s="15">
        <v>1</v>
      </c>
      <c r="J33" s="16">
        <v>25000</v>
      </c>
      <c r="K33" s="16">
        <f t="shared" si="2"/>
        <v>32174.999999999996</v>
      </c>
      <c r="L33" s="29"/>
      <c r="M33" s="11"/>
    </row>
    <row r="34" spans="1:13" x14ac:dyDescent="0.2">
      <c r="A34" s="13"/>
      <c r="B34" s="13"/>
      <c r="C34" s="10">
        <v>44300</v>
      </c>
      <c r="D34" s="13" t="s">
        <v>49</v>
      </c>
      <c r="E34" s="22" t="s">
        <v>43</v>
      </c>
      <c r="F34" s="14">
        <v>4</v>
      </c>
      <c r="G34" s="14">
        <v>1</v>
      </c>
      <c r="H34" s="14">
        <f t="shared" si="0"/>
        <v>4</v>
      </c>
      <c r="I34" s="15">
        <v>1</v>
      </c>
      <c r="J34" s="16">
        <v>25000</v>
      </c>
      <c r="K34" s="16">
        <f t="shared" si="2"/>
        <v>100000</v>
      </c>
      <c r="L34" s="29"/>
      <c r="M34" s="11"/>
    </row>
    <row r="35" spans="1:13" x14ac:dyDescent="0.2">
      <c r="A35" s="13"/>
      <c r="B35" s="13"/>
      <c r="C35" s="10">
        <v>44300</v>
      </c>
      <c r="D35" s="13" t="s">
        <v>50</v>
      </c>
      <c r="E35" s="22" t="s">
        <v>43</v>
      </c>
      <c r="F35" s="14">
        <v>4</v>
      </c>
      <c r="G35" s="14">
        <v>1</v>
      </c>
      <c r="H35" s="14">
        <f t="shared" si="0"/>
        <v>4</v>
      </c>
      <c r="I35" s="15">
        <v>1</v>
      </c>
      <c r="J35" s="16">
        <v>25000</v>
      </c>
      <c r="K35" s="16">
        <f t="shared" si="2"/>
        <v>100000</v>
      </c>
      <c r="L35" s="29"/>
      <c r="M35" s="11"/>
    </row>
    <row r="36" spans="1:13" x14ac:dyDescent="0.2">
      <c r="A36" s="13"/>
      <c r="B36" s="13"/>
      <c r="C36" s="10">
        <v>44300</v>
      </c>
      <c r="D36" s="13" t="s">
        <v>51</v>
      </c>
      <c r="E36" s="22" t="s">
        <v>43</v>
      </c>
      <c r="F36" s="14">
        <v>3</v>
      </c>
      <c r="G36" s="14">
        <v>0.45</v>
      </c>
      <c r="H36" s="14">
        <f t="shared" si="0"/>
        <v>1.35</v>
      </c>
      <c r="I36" s="15">
        <v>1</v>
      </c>
      <c r="J36" s="16">
        <v>25000</v>
      </c>
      <c r="K36" s="16">
        <f t="shared" si="2"/>
        <v>33750</v>
      </c>
      <c r="L36" s="29"/>
      <c r="M36" s="11"/>
    </row>
    <row r="37" spans="1:13" x14ac:dyDescent="0.2">
      <c r="A37" s="13"/>
      <c r="B37" s="13"/>
      <c r="C37" s="10">
        <v>44300</v>
      </c>
      <c r="D37" s="13" t="s">
        <v>52</v>
      </c>
      <c r="E37" s="22" t="s">
        <v>43</v>
      </c>
      <c r="F37" s="14">
        <v>8.5</v>
      </c>
      <c r="G37" s="14">
        <v>1</v>
      </c>
      <c r="H37" s="14">
        <f t="shared" si="0"/>
        <v>8.5</v>
      </c>
      <c r="I37" s="15">
        <v>1</v>
      </c>
      <c r="J37" s="16">
        <v>25000</v>
      </c>
      <c r="K37" s="16">
        <f t="shared" si="2"/>
        <v>212500</v>
      </c>
      <c r="L37" s="29"/>
      <c r="M37" s="11"/>
    </row>
    <row r="38" spans="1:13" x14ac:dyDescent="0.2">
      <c r="A38" s="13"/>
      <c r="B38" s="13"/>
      <c r="C38" s="10">
        <v>44300</v>
      </c>
      <c r="D38" s="13" t="s">
        <v>53</v>
      </c>
      <c r="E38" s="22" t="s">
        <v>43</v>
      </c>
      <c r="F38" s="14">
        <v>6</v>
      </c>
      <c r="G38" s="14">
        <v>1</v>
      </c>
      <c r="H38" s="14">
        <f t="shared" si="0"/>
        <v>6</v>
      </c>
      <c r="I38" s="15">
        <v>1</v>
      </c>
      <c r="J38" s="16">
        <v>25000</v>
      </c>
      <c r="K38" s="16">
        <f t="shared" si="2"/>
        <v>150000</v>
      </c>
      <c r="L38" s="29"/>
      <c r="M38" s="11"/>
    </row>
    <row r="39" spans="1:13" x14ac:dyDescent="0.2">
      <c r="A39" s="13"/>
      <c r="B39" s="13"/>
      <c r="C39" s="10">
        <v>44301</v>
      </c>
      <c r="D39" s="13" t="s">
        <v>54</v>
      </c>
      <c r="E39" s="22" t="s">
        <v>55</v>
      </c>
      <c r="F39" s="14">
        <v>1.8</v>
      </c>
      <c r="G39" s="14">
        <v>0.8</v>
      </c>
      <c r="H39" s="14">
        <f t="shared" si="0"/>
        <v>1.4400000000000002</v>
      </c>
      <c r="I39" s="15">
        <v>1</v>
      </c>
      <c r="J39" s="16">
        <v>25000</v>
      </c>
      <c r="K39" s="16">
        <f t="shared" si="2"/>
        <v>36000.000000000007</v>
      </c>
      <c r="L39" s="29"/>
      <c r="M39" s="11"/>
    </row>
    <row r="40" spans="1:13" x14ac:dyDescent="0.2">
      <c r="A40" s="13"/>
      <c r="B40" s="13"/>
      <c r="C40" s="10">
        <v>44301</v>
      </c>
      <c r="D40" s="13" t="s">
        <v>54</v>
      </c>
      <c r="E40" s="22" t="s">
        <v>55</v>
      </c>
      <c r="F40" s="14">
        <v>1.4</v>
      </c>
      <c r="G40" s="14">
        <v>0.65</v>
      </c>
      <c r="H40" s="14">
        <f t="shared" si="0"/>
        <v>0.90999999999999992</v>
      </c>
      <c r="I40" s="15">
        <v>1</v>
      </c>
      <c r="J40" s="16">
        <v>25000</v>
      </c>
      <c r="K40" s="16">
        <f t="shared" si="2"/>
        <v>22749.999999999996</v>
      </c>
      <c r="L40" s="29"/>
      <c r="M40" s="11"/>
    </row>
    <row r="41" spans="1:13" x14ac:dyDescent="0.2">
      <c r="A41" s="13"/>
      <c r="B41" s="13"/>
      <c r="C41" s="10">
        <v>44301</v>
      </c>
      <c r="D41" s="13" t="s">
        <v>56</v>
      </c>
      <c r="E41" s="22" t="s">
        <v>55</v>
      </c>
      <c r="F41" s="14">
        <v>2.65</v>
      </c>
      <c r="G41" s="14">
        <v>0.6</v>
      </c>
      <c r="H41" s="14">
        <f t="shared" si="0"/>
        <v>1.5899999999999999</v>
      </c>
      <c r="I41" s="15">
        <v>1</v>
      </c>
      <c r="J41" s="16">
        <v>25000</v>
      </c>
      <c r="K41" s="16">
        <f t="shared" si="2"/>
        <v>39750</v>
      </c>
      <c r="L41" s="29"/>
      <c r="M41" s="11"/>
    </row>
    <row r="42" spans="1:13" x14ac:dyDescent="0.2">
      <c r="A42" s="13"/>
      <c r="B42" s="13"/>
      <c r="C42" s="10">
        <v>44301</v>
      </c>
      <c r="D42" s="13" t="s">
        <v>57</v>
      </c>
      <c r="E42" s="22" t="s">
        <v>43</v>
      </c>
      <c r="F42" s="14">
        <v>3</v>
      </c>
      <c r="G42" s="14">
        <v>1</v>
      </c>
      <c r="H42" s="14">
        <f t="shared" si="0"/>
        <v>3</v>
      </c>
      <c r="I42" s="15">
        <v>1</v>
      </c>
      <c r="J42" s="16">
        <v>25000</v>
      </c>
      <c r="K42" s="16">
        <f t="shared" si="2"/>
        <v>75000</v>
      </c>
      <c r="L42" s="29"/>
      <c r="M42" s="11"/>
    </row>
    <row r="43" spans="1:13" x14ac:dyDescent="0.2">
      <c r="A43" s="13"/>
      <c r="B43" s="13"/>
      <c r="C43" s="10">
        <v>44303</v>
      </c>
      <c r="D43" s="13" t="s">
        <v>58</v>
      </c>
      <c r="E43" s="22" t="s">
        <v>43</v>
      </c>
      <c r="F43" s="14">
        <v>2.5</v>
      </c>
      <c r="G43" s="14">
        <v>1</v>
      </c>
      <c r="H43" s="14">
        <f t="shared" si="0"/>
        <v>2.5</v>
      </c>
      <c r="I43" s="15">
        <v>1</v>
      </c>
      <c r="J43" s="16">
        <v>25000</v>
      </c>
      <c r="K43" s="16">
        <f t="shared" si="2"/>
        <v>62500</v>
      </c>
      <c r="L43" s="29"/>
      <c r="M43" s="11"/>
    </row>
    <row r="44" spans="1:13" x14ac:dyDescent="0.2">
      <c r="A44" s="13"/>
      <c r="B44" s="13"/>
      <c r="C44" s="10">
        <v>44303</v>
      </c>
      <c r="D44" s="13" t="s">
        <v>59</v>
      </c>
      <c r="E44" s="22" t="s">
        <v>43</v>
      </c>
      <c r="F44" s="14">
        <v>2.75</v>
      </c>
      <c r="G44" s="14">
        <v>0.9</v>
      </c>
      <c r="H44" s="14">
        <f t="shared" si="0"/>
        <v>2.4750000000000001</v>
      </c>
      <c r="I44" s="15">
        <v>1</v>
      </c>
      <c r="J44" s="16">
        <v>25000</v>
      </c>
      <c r="K44" s="16">
        <f t="shared" si="2"/>
        <v>61875</v>
      </c>
      <c r="L44" s="29"/>
      <c r="M44" s="11"/>
    </row>
    <row r="45" spans="1:13" x14ac:dyDescent="0.2">
      <c r="A45" s="13"/>
      <c r="B45" s="13"/>
      <c r="C45" s="10">
        <v>44305</v>
      </c>
      <c r="D45" s="13" t="s">
        <v>60</v>
      </c>
      <c r="E45" s="22" t="s">
        <v>55</v>
      </c>
      <c r="F45" s="14">
        <v>2.2000000000000002</v>
      </c>
      <c r="G45" s="14">
        <v>0.9</v>
      </c>
      <c r="H45" s="14">
        <f t="shared" si="0"/>
        <v>1.9800000000000002</v>
      </c>
      <c r="I45" s="15">
        <v>1</v>
      </c>
      <c r="J45" s="16">
        <v>25000</v>
      </c>
      <c r="K45" s="16">
        <f t="shared" si="2"/>
        <v>49500.000000000007</v>
      </c>
      <c r="L45" s="29"/>
      <c r="M45" s="11"/>
    </row>
    <row r="46" spans="1:13" x14ac:dyDescent="0.2">
      <c r="A46" s="13"/>
      <c r="B46" s="13"/>
      <c r="C46" s="10">
        <v>44305</v>
      </c>
      <c r="D46" s="13" t="s">
        <v>61</v>
      </c>
      <c r="E46" s="22" t="s">
        <v>55</v>
      </c>
      <c r="F46" s="14">
        <v>2.65</v>
      </c>
      <c r="G46" s="14">
        <v>0.4</v>
      </c>
      <c r="H46" s="14">
        <f t="shared" si="0"/>
        <v>1.06</v>
      </c>
      <c r="I46" s="15">
        <v>1</v>
      </c>
      <c r="J46" s="16">
        <v>25000</v>
      </c>
      <c r="K46" s="16">
        <f t="shared" si="2"/>
        <v>26500</v>
      </c>
      <c r="L46" s="29"/>
      <c r="M46" s="11"/>
    </row>
    <row r="47" spans="1:13" x14ac:dyDescent="0.2">
      <c r="A47" s="13"/>
      <c r="B47" s="13"/>
      <c r="C47" s="10">
        <v>44305</v>
      </c>
      <c r="D47" s="13" t="s">
        <v>62</v>
      </c>
      <c r="E47" s="22" t="s">
        <v>55</v>
      </c>
      <c r="F47" s="14">
        <v>2.2000000000000002</v>
      </c>
      <c r="G47" s="14">
        <v>0.9</v>
      </c>
      <c r="H47" s="14">
        <f t="shared" si="0"/>
        <v>1.9800000000000002</v>
      </c>
      <c r="I47" s="15">
        <v>1</v>
      </c>
      <c r="J47" s="16">
        <v>25000</v>
      </c>
      <c r="K47" s="16">
        <f t="shared" si="2"/>
        <v>49500.000000000007</v>
      </c>
      <c r="L47" s="29"/>
      <c r="M47" s="11"/>
    </row>
    <row r="48" spans="1:13" x14ac:dyDescent="0.2">
      <c r="A48" s="13"/>
      <c r="B48" s="13"/>
      <c r="C48" s="10">
        <v>44305</v>
      </c>
      <c r="D48" s="13" t="s">
        <v>63</v>
      </c>
      <c r="E48" s="22" t="s">
        <v>55</v>
      </c>
      <c r="F48" s="14">
        <v>2.5</v>
      </c>
      <c r="G48" s="14">
        <v>0.65</v>
      </c>
      <c r="H48" s="14">
        <f t="shared" si="0"/>
        <v>1.625</v>
      </c>
      <c r="I48" s="15">
        <v>1</v>
      </c>
      <c r="J48" s="16">
        <v>25000</v>
      </c>
      <c r="K48" s="16">
        <f t="shared" si="2"/>
        <v>40625</v>
      </c>
      <c r="L48" s="29"/>
      <c r="M48" s="11"/>
    </row>
    <row r="49" spans="1:13" x14ac:dyDescent="0.2">
      <c r="A49" s="13"/>
      <c r="B49" s="13"/>
      <c r="C49" s="10">
        <v>44305</v>
      </c>
      <c r="D49" s="13" t="s">
        <v>64</v>
      </c>
      <c r="E49" s="22" t="s">
        <v>55</v>
      </c>
      <c r="F49" s="14">
        <v>1.85</v>
      </c>
      <c r="G49" s="14">
        <v>0.9</v>
      </c>
      <c r="H49" s="14">
        <f t="shared" si="0"/>
        <v>1.665</v>
      </c>
      <c r="I49" s="15">
        <v>1</v>
      </c>
      <c r="J49" s="16">
        <v>25000</v>
      </c>
      <c r="K49" s="16">
        <f t="shared" si="2"/>
        <v>41625</v>
      </c>
      <c r="L49" s="29"/>
      <c r="M49" s="11"/>
    </row>
    <row r="50" spans="1:13" x14ac:dyDescent="0.2">
      <c r="A50" s="13"/>
      <c r="B50" s="13"/>
      <c r="C50" s="10">
        <v>44306</v>
      </c>
      <c r="D50" s="13" t="s">
        <v>65</v>
      </c>
      <c r="E50" s="22" t="s">
        <v>55</v>
      </c>
      <c r="F50" s="14">
        <v>2.1</v>
      </c>
      <c r="G50" s="14">
        <v>1.1000000000000001</v>
      </c>
      <c r="H50" s="14">
        <f t="shared" si="0"/>
        <v>2.3100000000000005</v>
      </c>
      <c r="I50" s="15">
        <v>1</v>
      </c>
      <c r="J50" s="16">
        <v>25000</v>
      </c>
      <c r="K50" s="16">
        <f t="shared" si="2"/>
        <v>57750.000000000015</v>
      </c>
      <c r="L50" s="29"/>
      <c r="M50" s="11"/>
    </row>
    <row r="51" spans="1:13" x14ac:dyDescent="0.2">
      <c r="A51" s="13"/>
      <c r="B51" s="13"/>
      <c r="C51" s="10">
        <v>44306</v>
      </c>
      <c r="D51" s="13" t="s">
        <v>66</v>
      </c>
      <c r="E51" s="22" t="s">
        <v>55</v>
      </c>
      <c r="F51" s="14">
        <v>2</v>
      </c>
      <c r="G51" s="14">
        <v>1.03</v>
      </c>
      <c r="H51" s="14">
        <f t="shared" si="0"/>
        <v>2.06</v>
      </c>
      <c r="I51" s="15">
        <v>1</v>
      </c>
      <c r="J51" s="16">
        <v>25000</v>
      </c>
      <c r="K51" s="16">
        <f t="shared" si="2"/>
        <v>51500</v>
      </c>
      <c r="L51" s="29"/>
      <c r="M51" s="11"/>
    </row>
    <row r="52" spans="1:13" x14ac:dyDescent="0.2">
      <c r="A52" s="13"/>
      <c r="B52" s="13"/>
      <c r="C52" s="10">
        <v>44306</v>
      </c>
      <c r="D52" s="13" t="s">
        <v>67</v>
      </c>
      <c r="E52" s="22" t="s">
        <v>55</v>
      </c>
      <c r="F52" s="14">
        <v>2.2000000000000002</v>
      </c>
      <c r="G52" s="14">
        <v>0.9</v>
      </c>
      <c r="H52" s="14">
        <f t="shared" si="0"/>
        <v>1.9800000000000002</v>
      </c>
      <c r="I52" s="15">
        <v>1</v>
      </c>
      <c r="J52" s="16">
        <v>25000</v>
      </c>
      <c r="K52" s="16">
        <f t="shared" si="2"/>
        <v>49500.000000000007</v>
      </c>
      <c r="L52" s="29"/>
      <c r="M52" s="11"/>
    </row>
    <row r="53" spans="1:13" x14ac:dyDescent="0.2">
      <c r="A53" s="13"/>
      <c r="B53" s="13"/>
      <c r="C53" s="10">
        <v>44306</v>
      </c>
      <c r="D53" s="13" t="s">
        <v>67</v>
      </c>
      <c r="E53" s="22" t="s">
        <v>55</v>
      </c>
      <c r="F53" s="14">
        <v>2.2000000000000002</v>
      </c>
      <c r="G53" s="14">
        <v>0.9</v>
      </c>
      <c r="H53" s="14">
        <f t="shared" si="0"/>
        <v>1.9800000000000002</v>
      </c>
      <c r="I53" s="15">
        <v>1</v>
      </c>
      <c r="J53" s="16">
        <v>25000</v>
      </c>
      <c r="K53" s="16">
        <f t="shared" si="2"/>
        <v>49500.000000000007</v>
      </c>
      <c r="L53" s="29"/>
      <c r="M53" s="11"/>
    </row>
    <row r="54" spans="1:13" x14ac:dyDescent="0.2">
      <c r="A54" s="13"/>
      <c r="B54" s="13"/>
      <c r="C54" s="10">
        <v>44306</v>
      </c>
      <c r="D54" s="13" t="s">
        <v>68</v>
      </c>
      <c r="E54" s="22" t="s">
        <v>55</v>
      </c>
      <c r="F54" s="14">
        <v>3.9</v>
      </c>
      <c r="G54" s="14">
        <v>1.1499999999999999</v>
      </c>
      <c r="H54" s="14">
        <f t="shared" si="0"/>
        <v>4.4849999999999994</v>
      </c>
      <c r="I54" s="15">
        <v>1</v>
      </c>
      <c r="J54" s="16">
        <v>25000</v>
      </c>
      <c r="K54" s="16">
        <f t="shared" si="2"/>
        <v>112124.99999999999</v>
      </c>
      <c r="L54" s="29"/>
      <c r="M54" s="11"/>
    </row>
    <row r="55" spans="1:13" x14ac:dyDescent="0.2">
      <c r="A55" s="13"/>
      <c r="B55" s="13"/>
      <c r="C55" s="10">
        <v>44306</v>
      </c>
      <c r="D55" s="13" t="s">
        <v>69</v>
      </c>
      <c r="E55" s="22" t="s">
        <v>55</v>
      </c>
      <c r="F55" s="14">
        <v>4</v>
      </c>
      <c r="G55" s="14">
        <v>1.1000000000000001</v>
      </c>
      <c r="H55" s="14">
        <f t="shared" si="0"/>
        <v>4.4000000000000004</v>
      </c>
      <c r="I55" s="15">
        <v>1</v>
      </c>
      <c r="J55" s="16">
        <v>25000</v>
      </c>
      <c r="K55" s="16">
        <f t="shared" si="2"/>
        <v>110000.00000000001</v>
      </c>
      <c r="L55" s="29"/>
      <c r="M55" s="11"/>
    </row>
    <row r="56" spans="1:13" x14ac:dyDescent="0.2">
      <c r="A56" s="13"/>
      <c r="B56" s="13"/>
      <c r="C56" s="10">
        <v>44309</v>
      </c>
      <c r="D56" s="13" t="s">
        <v>70</v>
      </c>
      <c r="E56" s="22" t="s">
        <v>43</v>
      </c>
      <c r="F56" s="14">
        <v>2.6</v>
      </c>
      <c r="G56" s="14">
        <v>0.85</v>
      </c>
      <c r="H56" s="14">
        <f t="shared" si="0"/>
        <v>2.21</v>
      </c>
      <c r="I56" s="15">
        <v>1</v>
      </c>
      <c r="J56" s="16">
        <v>25000</v>
      </c>
      <c r="K56" s="16">
        <f t="shared" si="2"/>
        <v>55250</v>
      </c>
      <c r="L56" s="29"/>
      <c r="M56" s="11"/>
    </row>
    <row r="57" spans="1:13" x14ac:dyDescent="0.2">
      <c r="A57" s="13"/>
      <c r="B57" s="13"/>
      <c r="C57" s="10">
        <v>44309</v>
      </c>
      <c r="D57" s="19" t="s">
        <v>71</v>
      </c>
      <c r="E57" s="22" t="s">
        <v>43</v>
      </c>
      <c r="F57" s="14">
        <v>3</v>
      </c>
      <c r="G57" s="14">
        <v>0.8</v>
      </c>
      <c r="H57" s="14">
        <f t="shared" si="0"/>
        <v>2.4000000000000004</v>
      </c>
      <c r="I57" s="15">
        <v>1</v>
      </c>
      <c r="J57" s="16">
        <v>25000</v>
      </c>
      <c r="K57" s="16">
        <f t="shared" si="2"/>
        <v>60000.000000000007</v>
      </c>
      <c r="L57" s="29"/>
      <c r="M57" s="11"/>
    </row>
    <row r="58" spans="1:13" x14ac:dyDescent="0.2">
      <c r="A58" s="13"/>
      <c r="B58" s="13"/>
      <c r="C58" s="10">
        <v>44309</v>
      </c>
      <c r="D58" s="13" t="s">
        <v>72</v>
      </c>
      <c r="E58" s="22" t="s">
        <v>43</v>
      </c>
      <c r="F58" s="14">
        <v>3</v>
      </c>
      <c r="G58" s="14">
        <v>0.8</v>
      </c>
      <c r="H58" s="14">
        <f t="shared" si="0"/>
        <v>2.4000000000000004</v>
      </c>
      <c r="I58" s="15">
        <v>1</v>
      </c>
      <c r="J58" s="16">
        <v>25000</v>
      </c>
      <c r="K58" s="16">
        <f t="shared" si="2"/>
        <v>60000.000000000007</v>
      </c>
      <c r="L58" s="29"/>
      <c r="M58" s="11"/>
    </row>
    <row r="59" spans="1:13" x14ac:dyDescent="0.2">
      <c r="A59" s="13"/>
      <c r="B59" s="13"/>
      <c r="C59" s="10">
        <v>44309</v>
      </c>
      <c r="D59" s="13" t="s">
        <v>73</v>
      </c>
      <c r="E59" s="22" t="s">
        <v>43</v>
      </c>
      <c r="F59" s="14">
        <v>3</v>
      </c>
      <c r="G59" s="14">
        <v>0.75</v>
      </c>
      <c r="H59" s="14">
        <f t="shared" si="0"/>
        <v>2.25</v>
      </c>
      <c r="I59" s="15">
        <v>1</v>
      </c>
      <c r="J59" s="16">
        <v>25000</v>
      </c>
      <c r="K59" s="16">
        <f t="shared" si="2"/>
        <v>56250</v>
      </c>
      <c r="L59" s="29"/>
      <c r="M59" s="11"/>
    </row>
    <row r="60" spans="1:13" x14ac:dyDescent="0.2">
      <c r="A60" s="13"/>
      <c r="B60" s="13"/>
      <c r="C60" s="10">
        <v>44309</v>
      </c>
      <c r="D60" s="13" t="s">
        <v>74</v>
      </c>
      <c r="E60" s="22" t="s">
        <v>43</v>
      </c>
      <c r="F60" s="14">
        <v>2</v>
      </c>
      <c r="G60" s="14">
        <v>0.75</v>
      </c>
      <c r="H60" s="14">
        <f t="shared" si="0"/>
        <v>1.5</v>
      </c>
      <c r="I60" s="15">
        <v>1</v>
      </c>
      <c r="J60" s="16">
        <v>25000</v>
      </c>
      <c r="K60" s="16">
        <f t="shared" si="2"/>
        <v>37500</v>
      </c>
      <c r="L60" s="29"/>
      <c r="M60" s="11"/>
    </row>
    <row r="61" spans="1:13" x14ac:dyDescent="0.2">
      <c r="A61" s="13"/>
      <c r="B61" s="13"/>
      <c r="C61" s="10">
        <v>44309</v>
      </c>
      <c r="D61" s="13" t="s">
        <v>74</v>
      </c>
      <c r="E61" s="22" t="s">
        <v>43</v>
      </c>
      <c r="F61" s="14">
        <v>2</v>
      </c>
      <c r="G61" s="14">
        <v>0.75</v>
      </c>
      <c r="H61" s="14">
        <f t="shared" si="0"/>
        <v>1.5</v>
      </c>
      <c r="I61" s="15">
        <v>1</v>
      </c>
      <c r="J61" s="16">
        <v>25000</v>
      </c>
      <c r="K61" s="16">
        <f t="shared" si="2"/>
        <v>37500</v>
      </c>
      <c r="L61" s="29"/>
      <c r="M61" s="11"/>
    </row>
    <row r="62" spans="1:13" x14ac:dyDescent="0.2">
      <c r="A62" s="13"/>
      <c r="B62" s="13"/>
      <c r="C62" s="10">
        <v>44309</v>
      </c>
      <c r="D62" s="13" t="s">
        <v>75</v>
      </c>
      <c r="E62" s="22" t="s">
        <v>43</v>
      </c>
      <c r="F62" s="14">
        <v>2.1</v>
      </c>
      <c r="G62" s="14">
        <v>1</v>
      </c>
      <c r="H62" s="14">
        <f t="shared" si="0"/>
        <v>2.1</v>
      </c>
      <c r="I62" s="15">
        <v>1</v>
      </c>
      <c r="J62" s="16">
        <v>25000</v>
      </c>
      <c r="K62" s="16">
        <f t="shared" si="2"/>
        <v>52500</v>
      </c>
      <c r="L62" s="29"/>
      <c r="M62" s="11"/>
    </row>
    <row r="63" spans="1:13" x14ac:dyDescent="0.2">
      <c r="A63" s="13"/>
      <c r="B63" s="13"/>
      <c r="C63" s="10">
        <v>44309</v>
      </c>
      <c r="D63" s="13" t="s">
        <v>76</v>
      </c>
      <c r="E63" s="22" t="s">
        <v>43</v>
      </c>
      <c r="F63" s="14">
        <v>1.95</v>
      </c>
      <c r="G63" s="14">
        <v>0.6</v>
      </c>
      <c r="H63" s="14">
        <f t="shared" si="0"/>
        <v>1.17</v>
      </c>
      <c r="I63" s="15">
        <v>1</v>
      </c>
      <c r="J63" s="16">
        <v>25000</v>
      </c>
      <c r="K63" s="16">
        <f t="shared" si="2"/>
        <v>29250</v>
      </c>
      <c r="L63" s="29"/>
      <c r="M63" s="11"/>
    </row>
    <row r="64" spans="1:13" x14ac:dyDescent="0.2">
      <c r="A64" s="13"/>
      <c r="B64" s="13"/>
      <c r="C64" s="10">
        <v>44309</v>
      </c>
      <c r="D64" s="13" t="s">
        <v>77</v>
      </c>
      <c r="E64" s="22" t="s">
        <v>43</v>
      </c>
      <c r="F64" s="14">
        <v>6.8</v>
      </c>
      <c r="G64" s="14">
        <v>1.2</v>
      </c>
      <c r="H64" s="14">
        <f t="shared" si="0"/>
        <v>8.16</v>
      </c>
      <c r="I64" s="15">
        <v>1</v>
      </c>
      <c r="J64" s="16">
        <v>25000</v>
      </c>
      <c r="K64" s="16">
        <f t="shared" si="2"/>
        <v>204000</v>
      </c>
      <c r="L64" s="29"/>
      <c r="M64" s="11"/>
    </row>
    <row r="65" spans="1:13" x14ac:dyDescent="0.2">
      <c r="A65" s="13"/>
      <c r="B65" s="13"/>
      <c r="C65" s="10">
        <v>44309</v>
      </c>
      <c r="D65" s="13" t="s">
        <v>78</v>
      </c>
      <c r="E65" s="22" t="s">
        <v>43</v>
      </c>
      <c r="F65" s="14">
        <v>2.9</v>
      </c>
      <c r="G65" s="14">
        <v>0.8</v>
      </c>
      <c r="H65" s="14">
        <f t="shared" si="0"/>
        <v>2.3199999999999998</v>
      </c>
      <c r="I65" s="15">
        <v>1</v>
      </c>
      <c r="J65" s="16">
        <v>25000</v>
      </c>
      <c r="K65" s="16">
        <f t="shared" si="2"/>
        <v>57999.999999999993</v>
      </c>
      <c r="L65" s="29"/>
      <c r="M65" s="11"/>
    </row>
    <row r="66" spans="1:13" x14ac:dyDescent="0.2">
      <c r="A66" s="13"/>
      <c r="B66" s="13"/>
      <c r="C66" s="10">
        <v>44309</v>
      </c>
      <c r="D66" s="13" t="s">
        <v>78</v>
      </c>
      <c r="E66" s="22" t="s">
        <v>43</v>
      </c>
      <c r="F66" s="14">
        <v>2.2999999999999998</v>
      </c>
      <c r="G66" s="14">
        <v>0.8</v>
      </c>
      <c r="H66" s="14">
        <f t="shared" si="0"/>
        <v>1.8399999999999999</v>
      </c>
      <c r="I66" s="15">
        <v>1</v>
      </c>
      <c r="J66" s="16">
        <v>25000</v>
      </c>
      <c r="K66" s="16">
        <f t="shared" si="2"/>
        <v>46000</v>
      </c>
      <c r="L66" s="29"/>
      <c r="M66" s="11"/>
    </row>
    <row r="67" spans="1:13" x14ac:dyDescent="0.2">
      <c r="A67" s="13"/>
      <c r="B67" s="13"/>
      <c r="C67" s="10">
        <v>44309</v>
      </c>
      <c r="D67" s="13" t="s">
        <v>79</v>
      </c>
      <c r="E67" s="22" t="s">
        <v>43</v>
      </c>
      <c r="F67" s="14">
        <v>3.15</v>
      </c>
      <c r="G67" s="14">
        <v>0.6</v>
      </c>
      <c r="H67" s="14">
        <f t="shared" si="0"/>
        <v>1.89</v>
      </c>
      <c r="I67" s="15">
        <v>1</v>
      </c>
      <c r="J67" s="16">
        <v>25000</v>
      </c>
      <c r="K67" s="16">
        <f t="shared" si="2"/>
        <v>47250</v>
      </c>
      <c r="L67" s="29"/>
      <c r="M67" s="11"/>
    </row>
    <row r="68" spans="1:13" x14ac:dyDescent="0.2">
      <c r="A68" s="13"/>
      <c r="B68" s="13"/>
      <c r="C68" s="10">
        <v>44309</v>
      </c>
      <c r="D68" s="13" t="s">
        <v>79</v>
      </c>
      <c r="E68" s="22" t="s">
        <v>43</v>
      </c>
      <c r="F68" s="14">
        <v>2</v>
      </c>
      <c r="G68" s="14">
        <v>0.6</v>
      </c>
      <c r="H68" s="14">
        <f t="shared" si="0"/>
        <v>1.2</v>
      </c>
      <c r="I68" s="15">
        <v>1</v>
      </c>
      <c r="J68" s="16">
        <v>25000</v>
      </c>
      <c r="K68" s="16">
        <f t="shared" si="2"/>
        <v>30000</v>
      </c>
      <c r="L68" s="29"/>
      <c r="M68" s="11"/>
    </row>
    <row r="69" spans="1:13" x14ac:dyDescent="0.2">
      <c r="A69" s="13"/>
      <c r="B69" s="13"/>
      <c r="C69" s="10">
        <v>44300</v>
      </c>
      <c r="D69" s="13" t="s">
        <v>80</v>
      </c>
      <c r="E69" s="22" t="s">
        <v>43</v>
      </c>
      <c r="F69" s="14">
        <v>2</v>
      </c>
      <c r="G69" s="14">
        <v>0.6</v>
      </c>
      <c r="H69" s="14">
        <f t="shared" ref="H69:H72" si="4">F69*G69</f>
        <v>1.2</v>
      </c>
      <c r="I69" s="15">
        <v>1</v>
      </c>
      <c r="J69" s="16">
        <v>25000</v>
      </c>
      <c r="K69" s="16">
        <f t="shared" si="2"/>
        <v>30000</v>
      </c>
      <c r="L69" s="29"/>
      <c r="M69" s="11"/>
    </row>
    <row r="70" spans="1:13" x14ac:dyDescent="0.2">
      <c r="A70" s="13"/>
      <c r="B70" s="13"/>
      <c r="C70" s="10">
        <v>44307</v>
      </c>
      <c r="D70" s="13" t="s">
        <v>81</v>
      </c>
      <c r="E70" s="22" t="s">
        <v>43</v>
      </c>
      <c r="F70" s="14">
        <v>7</v>
      </c>
      <c r="G70" s="14">
        <v>1.1000000000000001</v>
      </c>
      <c r="H70" s="14">
        <f t="shared" si="4"/>
        <v>7.7000000000000011</v>
      </c>
      <c r="I70" s="15">
        <v>1</v>
      </c>
      <c r="J70" s="16">
        <v>25000</v>
      </c>
      <c r="K70" s="16">
        <f t="shared" si="2"/>
        <v>192500.00000000003</v>
      </c>
      <c r="L70" s="29"/>
      <c r="M70" s="11"/>
    </row>
    <row r="71" spans="1:13" x14ac:dyDescent="0.2">
      <c r="A71" s="13"/>
      <c r="B71" s="13"/>
      <c r="C71" s="10">
        <v>44307</v>
      </c>
      <c r="D71" s="13" t="s">
        <v>81</v>
      </c>
      <c r="E71" s="22" t="s">
        <v>43</v>
      </c>
      <c r="F71" s="14">
        <v>6</v>
      </c>
      <c r="G71" s="14">
        <v>1</v>
      </c>
      <c r="H71" s="14">
        <f t="shared" si="4"/>
        <v>6</v>
      </c>
      <c r="I71" s="15">
        <v>1</v>
      </c>
      <c r="J71" s="16">
        <v>25000</v>
      </c>
      <c r="K71" s="16">
        <f t="shared" si="2"/>
        <v>150000</v>
      </c>
      <c r="L71" s="29"/>
      <c r="M71" s="11"/>
    </row>
    <row r="72" spans="1:13" x14ac:dyDescent="0.2">
      <c r="A72" s="13"/>
      <c r="B72" s="13"/>
      <c r="C72" s="10">
        <v>44307</v>
      </c>
      <c r="D72" s="13" t="s">
        <v>82</v>
      </c>
      <c r="E72" s="22" t="s">
        <v>43</v>
      </c>
      <c r="F72" s="14">
        <v>5.65</v>
      </c>
      <c r="G72" s="14">
        <v>0.9</v>
      </c>
      <c r="H72" s="14">
        <f t="shared" si="4"/>
        <v>5.0850000000000009</v>
      </c>
      <c r="I72" s="15">
        <v>1</v>
      </c>
      <c r="J72" s="16">
        <v>25000</v>
      </c>
      <c r="K72" s="16">
        <f t="shared" si="2"/>
        <v>127125.00000000001</v>
      </c>
      <c r="L72" s="29"/>
      <c r="M72" s="11"/>
    </row>
    <row r="73" spans="1:13" ht="12.75" customHeight="1" x14ac:dyDescent="0.2">
      <c r="A73" s="12"/>
      <c r="B73" s="13"/>
      <c r="C73" s="13"/>
      <c r="D73" s="13"/>
      <c r="E73" s="24"/>
      <c r="F73" s="36" t="s">
        <v>15</v>
      </c>
      <c r="G73" s="37"/>
      <c r="H73" s="37"/>
      <c r="I73" s="37"/>
      <c r="J73" s="37"/>
      <c r="K73" s="38"/>
      <c r="L73" s="34">
        <f>SUM(K4:K72)</f>
        <v>4662925</v>
      </c>
      <c r="M73" s="12"/>
    </row>
    <row r="74" spans="1:13" ht="12.75" customHeight="1" x14ac:dyDescent="0.2">
      <c r="A74" s="12"/>
      <c r="B74" s="12"/>
      <c r="C74" s="12"/>
      <c r="D74" s="12"/>
      <c r="E74" s="25"/>
      <c r="F74" s="39"/>
      <c r="G74" s="40"/>
      <c r="H74" s="40"/>
      <c r="I74" s="40"/>
      <c r="J74" s="40"/>
      <c r="K74" s="41"/>
      <c r="L74" s="35"/>
      <c r="M74" s="12"/>
    </row>
    <row r="79" spans="1:13" x14ac:dyDescent="0.2">
      <c r="I79" s="30"/>
      <c r="M79" s="31"/>
    </row>
    <row r="84" spans="5:7" x14ac:dyDescent="0.2">
      <c r="E84" s="26"/>
      <c r="F84" s="27"/>
      <c r="G84" s="27"/>
    </row>
    <row r="85" spans="5:7" x14ac:dyDescent="0.2">
      <c r="E85" s="26"/>
      <c r="F85" s="27"/>
      <c r="G85" s="27"/>
    </row>
    <row r="86" spans="5:7" x14ac:dyDescent="0.2">
      <c r="E86" s="26"/>
      <c r="F86" s="27"/>
      <c r="G86" s="27"/>
    </row>
    <row r="87" spans="5:7" x14ac:dyDescent="0.2">
      <c r="E87" s="26"/>
      <c r="F87" s="27"/>
      <c r="G87" s="27"/>
    </row>
    <row r="88" spans="5:7" x14ac:dyDescent="0.2">
      <c r="E88" s="26"/>
      <c r="F88" s="28"/>
      <c r="G88" s="27"/>
    </row>
    <row r="89" spans="5:7" x14ac:dyDescent="0.2">
      <c r="E89" s="26"/>
      <c r="F89" s="27"/>
      <c r="G89" s="27"/>
    </row>
    <row r="90" spans="5:7" x14ac:dyDescent="0.2">
      <c r="E90" s="26"/>
      <c r="F90" s="27"/>
      <c r="G90" s="27"/>
    </row>
    <row r="91" spans="5:7" x14ac:dyDescent="0.2">
      <c r="E91" s="26"/>
      <c r="F91" s="27"/>
      <c r="G91" s="27"/>
    </row>
    <row r="92" spans="5:7" x14ac:dyDescent="0.2">
      <c r="E92" s="26"/>
      <c r="F92" s="27"/>
      <c r="G92" s="27"/>
    </row>
  </sheetData>
  <mergeCells count="14">
    <mergeCell ref="L73:L74"/>
    <mergeCell ref="F73:K74"/>
    <mergeCell ref="M2:M3"/>
    <mergeCell ref="F2:G2"/>
    <mergeCell ref="H2:H3"/>
    <mergeCell ref="I2:I3"/>
    <mergeCell ref="J2:J3"/>
    <mergeCell ref="K2:K3"/>
    <mergeCell ref="L2:L3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2020-06-29T09:40:05Z</dcterms:created>
  <dcterms:modified xsi:type="dcterms:W3CDTF">2021-03-27T11:20:07Z</dcterms:modified>
</cp:coreProperties>
</file>