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BIAYA'!$A$1:$M$25</definedName>
  </definedNames>
  <calcPr calcId="144525"/>
</workbook>
</file>

<file path=xl/calcChain.xml><?xml version="1.0" encoding="utf-8"?>
<calcChain xmlns="http://schemas.openxmlformats.org/spreadsheetml/2006/main">
  <c r="L34" i="4" l="1"/>
  <c r="K25" i="4"/>
  <c r="K26" i="4"/>
  <c r="K27" i="4"/>
  <c r="K28" i="4"/>
  <c r="K29" i="4"/>
  <c r="K30" i="4"/>
  <c r="K31" i="4"/>
  <c r="K32" i="4"/>
  <c r="K3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<sst xmlns="http://schemas.openxmlformats.org/spreadsheetml/2006/main" count="1155" uniqueCount="238">
  <si>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</si>
  <si>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</si>
  <si>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</si>
  <si>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</si>
  <si>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</si>
  <si>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</si>
  <si>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</si>
  <si>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</si>
  <si>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</si>
  <si>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</si>
  <si>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</si>
  <si>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</si>
  <si>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</si>
  <si>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</si>
  <si>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</si>
  <si>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</si>
  <si>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</si>
  <si>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</si>
  <si>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</si>
  <si>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</si>
  <si>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</si>
  <si>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</si>
  <si>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</si>
  <si>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</si>
  <si>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</si>
  <si>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</si>
  <si>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</si>
  <si>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</si>
  <si>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</si>
  <si>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</si>
  <si>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</si>
  <si>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</si>
  <si>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</si>
  <si>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</si>
  <si>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</si>
  <si>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</si>
  <si>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</si>
  <si>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</si>
  <si>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</si>
  <si>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</si>
  <si>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</si>
  <si>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</si>
  <si>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</si>
  <si>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</si>
  <si>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</si>
  <si>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</si>
  <si>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</si>
  <si>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</si>
  <si>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</si>
  <si>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</si>
  <si>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</si>
  <si>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</si>
  <si>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</si>
  <si>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</si>
  <si>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</si>
  <si>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</si>
  <si>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</si>
  <si>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</si>
  <si>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</si>
  <si>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</si>
  <si>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</si>
  <si>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</si>
  <si>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</si>
  <si>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</si>
  <si>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</si>
  <si>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</si>
  <si>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</si>
  <si>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</si>
  <si>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</si>
  <si>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</si>
  <si>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</si>
  <si>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</si>
  <si>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</si>
  <si>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</si>
  <si>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</si>
  <si>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</si>
  <si>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</si>
  <si>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</si>
  <si>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</si>
  <si>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</si>
  <si>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</si>
  <si>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</si>
  <si>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</si>
  <si>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</si>
  <si>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</si>
  <si>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</si>
  <si>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</si>
  <si>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</si>
  <si>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</si>
  <si>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</si>
  <si>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</si>
  <si>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</si>
  <si>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</si>
  <si>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</si>
  <si>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</si>
  <si>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</si>
  <si>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</si>
  <si>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</si>
  <si>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</si>
  <si>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</si>
  <si>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</si>
  <si>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</si>
  <si>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</si>
  <si>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</si>
  <si>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</si>
  <si>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</si>
  <si>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</si>
  <si>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</si>
  <si>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</si>
  <si>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</si>
  <si>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</si>
  <si>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</si>
  <si>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</si>
  <si>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</si>
  <si>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</si>
  <si>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</si>
  <si>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</si>
  <si>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</si>
  <si>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</si>
  <si>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</si>
  <si>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</si>
  <si>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</si>
  <si>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</si>
  <si>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</si>
  <si>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</si>
  <si>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</si>
  <si>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</si>
  <si>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</si>
  <si>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</si>
  <si>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</si>
  <si>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</si>
  <si>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</si>
  <si>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</si>
  <si>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</si>
  <si>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</si>
  <si>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</si>
  <si>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</si>
  <si>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</si>
  <si>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</si>
  <si>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</si>
  <si>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</si>
  <si>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</si>
  <si>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</si>
  <si>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</si>
  <si>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</si>
  <si>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</si>
  <si>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</si>
  <si>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</si>
  <si>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</si>
  <si>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</si>
  <si>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</si>
  <si>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</si>
  <si>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</si>
  <si>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</si>
  <si>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</si>
  <si>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</si>
  <si>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</si>
  <si>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</si>
  <si>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</si>
  <si>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</si>
  <si>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</si>
  <si>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</si>
  <si>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</si>
  <si>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</si>
  <si>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</si>
  <si>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</si>
  <si>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</si>
  <si>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</si>
  <si>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</si>
  <si>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</si>
  <si>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</si>
  <si>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</si>
  <si>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</si>
  <si>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</si>
  <si>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</si>
  <si>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</si>
  <si>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</si>
  <si>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</si>
  <si>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</si>
  <si>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</si>
  <si>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</si>
  <si>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</si>
  <si>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</si>
  <si>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</si>
  <si>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</si>
  <si>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</si>
  <si>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</si>
  <si>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</si>
  <si>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</si>
  <si>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</si>
  <si>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</si>
  <si>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</si>
  <si>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</si>
  <si>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</si>
  <si>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</si>
  <si>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</si>
  <si>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</si>
  <si>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</si>
  <si>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</si>
  <si>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</si>
  <si>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</si>
  <si>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</si>
  <si>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</si>
  <si>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</si>
  <si>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</si>
  <si>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</si>
  <si>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RINCIAN ESTIMASI KEBUTUHAN BIAYA BANNER NAMA TOKO MARET 2021</t>
  </si>
  <si>
    <t>LUTFI / UJI</t>
  </si>
  <si>
    <t>PAPAN NAMA TOKO</t>
  </si>
  <si>
    <t>PRINT ADVERTISING / PAPAN NAMA TOKO</t>
  </si>
  <si>
    <t>BIAYA</t>
  </si>
  <si>
    <t>STICKER LAMINASI, IMPRABOARD, BESI PENYANGGA, LIST ALUMINIUM</t>
  </si>
  <si>
    <t>pak Ratno</t>
  </si>
  <si>
    <t>Bu sarni</t>
  </si>
  <si>
    <t>BU PARWATI</t>
  </si>
  <si>
    <t>BU EVI</t>
  </si>
  <si>
    <t>BU SUDIATI</t>
  </si>
  <si>
    <t>BU IDA</t>
  </si>
  <si>
    <t>PAK MANO</t>
  </si>
  <si>
    <t>BU ATIK</t>
  </si>
  <si>
    <t>BU WIWIN</t>
  </si>
  <si>
    <t>BU BAMBANG</t>
  </si>
  <si>
    <t>BU TUTI</t>
  </si>
  <si>
    <t>BU INTAN</t>
  </si>
  <si>
    <t>BU SULIAH</t>
  </si>
  <si>
    <t>BU NASIAH</t>
  </si>
  <si>
    <t>BU NURJANAH</t>
  </si>
  <si>
    <t>PAK AMIR</t>
  </si>
  <si>
    <t>BU SUTRISNO</t>
  </si>
  <si>
    <t>BU RUSMAN</t>
  </si>
  <si>
    <t>BU PARTI</t>
  </si>
  <si>
    <t>PAK ADI</t>
  </si>
  <si>
    <t>BU MUTI</t>
  </si>
  <si>
    <t>CAHAYA PLASTIK</t>
  </si>
  <si>
    <t>PAK JAMAL</t>
  </si>
  <si>
    <t>SUDIONO</t>
  </si>
  <si>
    <t>ZIDNI APRIRIZKI</t>
  </si>
  <si>
    <t>PASAR BUKATEJA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</si>
</sst>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64"/>
      <name val="Arial"/>
      <family val="2"/>
    </font>
    <font>
      <sz val="11"/>
      <color indexed="6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0" fillId="0" borderId="0"/>
    <xf numFmtId="166" fontId="10" fillId="0" borderId="0"/>
    <xf numFmtId="0" fontId="10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8" fillId="0" borderId="0" applyBorder="0" applyProtection="0"/>
    <xf numFmtId="165" fontId="20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0" fillId="0" borderId="0" applyFont="0" applyFill="0" applyBorder="0" applyAlignment="0" applyProtection="0"/>
    <xf numFmtId="165" fontId="12" fillId="0" borderId="0">
      <alignment vertical="top"/>
      <protection locked="0"/>
    </xf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8" fontId="15" fillId="0" borderId="0" applyFont="0" applyBorder="0" applyProtection="0"/>
    <xf numFmtId="169" fontId="12" fillId="0" borderId="0" applyBorder="0" applyProtection="0"/>
    <xf numFmtId="0" fontId="16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9" fillId="0" borderId="0">
      <protection locked="0"/>
    </xf>
    <xf numFmtId="0" fontId="19" fillId="0" borderId="0">
      <alignment vertical="top"/>
      <protection locked="0"/>
    </xf>
    <xf numFmtId="0" fontId="10" fillId="0" borderId="0"/>
    <xf numFmtId="0" fontId="10" fillId="0" borderId="0">
      <protection locked="0"/>
    </xf>
    <xf numFmtId="166" fontId="10" fillId="0" borderId="0"/>
    <xf numFmtId="0" fontId="20" fillId="0" borderId="0"/>
    <xf numFmtId="0" fontId="10" fillId="0" borderId="0"/>
    <xf numFmtId="0" fontId="12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166" fontId="10" fillId="0" borderId="0"/>
    <xf numFmtId="0" fontId="12" fillId="0" borderId="0">
      <protection locked="0"/>
    </xf>
    <xf numFmtId="0" fontId="20" fillId="0" borderId="0"/>
    <xf numFmtId="0" fontId="16" fillId="0" borderId="0"/>
    <xf numFmtId="0" fontId="13" fillId="0" borderId="0"/>
    <xf numFmtId="166" fontId="20" fillId="0" borderId="0"/>
    <xf numFmtId="0" fontId="20" fillId="0" borderId="0"/>
    <xf numFmtId="0" fontId="12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>
      <alignment vertical="center"/>
    </xf>
    <xf numFmtId="166" fontId="20" fillId="0" borderId="0"/>
    <xf numFmtId="0" fontId="13" fillId="0" borderId="0"/>
    <xf numFmtId="0" fontId="12" fillId="0" borderId="0">
      <protection locked="0"/>
    </xf>
    <xf numFmtId="0" fontId="10" fillId="0" borderId="0"/>
    <xf numFmtId="0" fontId="15" fillId="0" borderId="0"/>
    <xf numFmtId="0" fontId="18" fillId="0" borderId="0" applyNumberFormat="0" applyBorder="0" applyProtection="0"/>
  </cellStyleXfs>
  <cellXfs count="40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7" fillId="0" borderId="1" xfId="0" applyFont="1" applyFill="1" applyBorder="1" applyAlignment="1"/>
    <xf numFmtId="164" fontId="17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/>
    </xf>
    <xf numFmtId="0" fontId="16" fillId="0" borderId="0" xfId="52">
      <alignment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1" xfId="52" applyBorder="1">
      <alignment vertical="center"/>
    </xf>
    <xf numFmtId="0" fontId="0" fillId="0" borderId="0" xfId="0" applyBorder="1"/>
    <xf numFmtId="0" fontId="8" fillId="0" borderId="0" xfId="0" applyFont="1" applyFill="1" applyBorder="1" applyAlignment="1"/>
    <xf numFmtId="0" fontId="0" fillId="0" borderId="1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2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23" fillId="0" borderId="1" xfId="0" applyNumberFormat="1" applyFont="1" applyFill="1" applyBorder="1" applyAlignment="1">
      <alignment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tabSelected="1" topLeftCell="E1" zoomScaleNormal="100" workbookViewId="0">
      <pane ySplit="2" topLeftCell="A24" activePane="bottomLeft" state="frozen"/>
      <selection activeCell="C1" sqref="C1"/>
      <selection pane="bottomLeft" activeCell="L35" sqref="L35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5" t="s">
        <v>45</v>
      </c>
      <c r="H2" s="35"/>
      <c r="I2" s="32" t="s">
        <v>4</v>
      </c>
      <c r="J2" s="11" t="s">
        <v>2</v>
      </c>
      <c r="K2" s="11" t="s">
        <v>210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209</v>
      </c>
      <c r="C4" s="33">
        <v>44278</v>
      </c>
      <c r="D4" s="2" t="s">
        <v>207</v>
      </c>
      <c r="E4" s="37" t="s">
        <v>212</v>
      </c>
      <c r="F4" s="38" t="s">
        <v>237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21" si="0">J4*I4</f>
        <v>135000</v>
      </c>
      <c r="L4" s="1"/>
      <c r="M4" s="34" t="s">
        <v>208</v>
      </c>
    </row>
    <row r="5" spans="1:13">
      <c r="A5" s="5">
        <v>2</v>
      </c>
      <c r="B5" s="2"/>
      <c r="C5" s="33">
        <v>44278</v>
      </c>
      <c r="D5" s="2" t="s">
        <v>207</v>
      </c>
      <c r="E5" s="37" t="s">
        <v>213</v>
      </c>
      <c r="F5" s="38" t="s">
        <v>237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4" t="s">
        <v>208</v>
      </c>
    </row>
    <row r="6" spans="1:13">
      <c r="A6" s="5">
        <v>3</v>
      </c>
      <c r="B6" s="2"/>
      <c r="C6" s="33">
        <v>44278</v>
      </c>
      <c r="D6" s="2" t="s">
        <v>207</v>
      </c>
      <c r="E6" s="39" t="s">
        <v>214</v>
      </c>
      <c r="F6" s="38" t="s">
        <v>237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4" t="s">
        <v>208</v>
      </c>
    </row>
    <row r="7" spans="1:13">
      <c r="A7" s="5">
        <v>4</v>
      </c>
      <c r="B7" s="2"/>
      <c r="C7" s="33">
        <v>44278</v>
      </c>
      <c r="D7" s="2" t="s">
        <v>207</v>
      </c>
      <c r="E7" s="39" t="s">
        <v>215</v>
      </c>
      <c r="F7" s="38" t="s">
        <v>237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6" t="s">
        <v>211</v>
      </c>
    </row>
    <row r="8" spans="1:13">
      <c r="A8" s="5">
        <v>5</v>
      </c>
      <c r="B8" s="2"/>
      <c r="C8" s="33">
        <v>44278</v>
      </c>
      <c r="D8" s="2" t="s">
        <v>207</v>
      </c>
      <c r="E8" s="39" t="s">
        <v>216</v>
      </c>
      <c r="F8" s="38" t="s">
        <v>237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6" t="s">
        <v>211</v>
      </c>
    </row>
    <row r="9" spans="1:13">
      <c r="A9" s="5">
        <v>6</v>
      </c>
      <c r="B9" s="2"/>
      <c r="C9" s="33">
        <v>44278</v>
      </c>
      <c r="D9" s="2" t="s">
        <v>207</v>
      </c>
      <c r="E9" s="39" t="s">
        <v>217</v>
      </c>
      <c r="F9" s="38" t="s">
        <v>237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6" t="s">
        <v>211</v>
      </c>
    </row>
    <row r="10" spans="1:13">
      <c r="A10" s="5">
        <v>7</v>
      </c>
      <c r="B10" s="2"/>
      <c r="C10" s="33">
        <v>44278</v>
      </c>
      <c r="D10" s="2" t="s">
        <v>207</v>
      </c>
      <c r="E10" s="39" t="s">
        <v>218</v>
      </c>
      <c r="F10" s="38" t="s">
        <v>237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6" t="s">
        <v>211</v>
      </c>
    </row>
    <row r="11" spans="1:13">
      <c r="A11" s="5">
        <v>8</v>
      </c>
      <c r="B11" s="2"/>
      <c r="C11" s="33">
        <v>44278</v>
      </c>
      <c r="D11" s="2" t="s">
        <v>207</v>
      </c>
      <c r="E11" s="39" t="s">
        <v>18</v>
      </c>
      <c r="F11" s="38" t="s">
        <v>237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6" t="s">
        <v>211</v>
      </c>
    </row>
    <row r="12" spans="1:13">
      <c r="A12" s="5">
        <v>9</v>
      </c>
      <c r="B12" s="2"/>
      <c r="C12" s="33">
        <v>44278</v>
      </c>
      <c r="D12" s="2" t="s">
        <v>207</v>
      </c>
      <c r="E12" s="39" t="s">
        <v>219</v>
      </c>
      <c r="F12" s="38" t="s">
        <v>237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6" t="s">
        <v>211</v>
      </c>
    </row>
    <row r="13" spans="1:13">
      <c r="A13" s="5">
        <v>10</v>
      </c>
      <c r="B13" s="2"/>
      <c r="C13" s="33">
        <v>44278</v>
      </c>
      <c r="D13" s="2" t="s">
        <v>207</v>
      </c>
      <c r="E13" s="39" t="s">
        <v>220</v>
      </c>
      <c r="F13" s="38" t="s">
        <v>237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6" t="s">
        <v>211</v>
      </c>
    </row>
    <row r="14" spans="1:13">
      <c r="A14" s="5">
        <v>11</v>
      </c>
      <c r="B14" s="2"/>
      <c r="C14" s="33">
        <v>44278</v>
      </c>
      <c r="D14" s="2" t="s">
        <v>207</v>
      </c>
      <c r="E14" s="39" t="s">
        <v>71</v>
      </c>
      <c r="F14" s="38" t="s">
        <v>237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6" t="s">
        <v>211</v>
      </c>
    </row>
    <row r="15" spans="1:13">
      <c r="A15" s="5">
        <v>12</v>
      </c>
      <c r="B15" s="2"/>
      <c r="C15" s="33">
        <v>44278</v>
      </c>
      <c r="D15" s="2" t="s">
        <v>207</v>
      </c>
      <c r="E15" s="39" t="s">
        <v>221</v>
      </c>
      <c r="F15" s="38" t="s">
        <v>237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6" t="s">
        <v>211</v>
      </c>
    </row>
    <row r="16" spans="1:13">
      <c r="A16" s="5">
        <v>13</v>
      </c>
      <c r="B16" s="2"/>
      <c r="C16" s="33">
        <v>44278</v>
      </c>
      <c r="D16" s="2" t="s">
        <v>207</v>
      </c>
      <c r="E16" s="39" t="s">
        <v>22</v>
      </c>
      <c r="F16" s="38" t="s">
        <v>237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6" t="s">
        <v>211</v>
      </c>
    </row>
    <row r="17" spans="1:13">
      <c r="A17" s="5">
        <v>14</v>
      </c>
      <c r="B17" s="2"/>
      <c r="C17" s="33">
        <v>44278</v>
      </c>
      <c r="D17" s="2" t="s">
        <v>207</v>
      </c>
      <c r="E17" s="39" t="s">
        <v>222</v>
      </c>
      <c r="F17" s="38" t="s">
        <v>237</v>
      </c>
      <c r="G17" s="2">
        <v>0.5</v>
      </c>
      <c r="H17" s="2">
        <v>0.4</v>
      </c>
      <c r="I17" s="2">
        <v>1</v>
      </c>
      <c r="J17" s="1">
        <v>135000</v>
      </c>
      <c r="K17" s="1">
        <f t="shared" si="0"/>
        <v>135000</v>
      </c>
      <c r="L17" s="1"/>
      <c r="M17" s="36" t="s">
        <v>211</v>
      </c>
    </row>
    <row r="18" spans="1:13">
      <c r="A18" s="5">
        <v>15</v>
      </c>
      <c r="B18" s="2"/>
      <c r="C18" s="33">
        <v>44278</v>
      </c>
      <c r="D18" s="2" t="s">
        <v>207</v>
      </c>
      <c r="E18" s="39" t="s">
        <v>223</v>
      </c>
      <c r="F18" s="38" t="s">
        <v>237</v>
      </c>
      <c r="G18" s="2">
        <v>0.5</v>
      </c>
      <c r="H18" s="2">
        <v>0.4</v>
      </c>
      <c r="I18" s="2">
        <v>1</v>
      </c>
      <c r="J18" s="1">
        <v>135000</v>
      </c>
      <c r="K18" s="1">
        <f t="shared" si="0"/>
        <v>135000</v>
      </c>
      <c r="L18" s="1"/>
      <c r="M18" s="36" t="s">
        <v>211</v>
      </c>
    </row>
    <row r="19" spans="1:13">
      <c r="A19" s="5">
        <v>16</v>
      </c>
      <c r="B19" s="2"/>
      <c r="C19" s="33">
        <v>44278</v>
      </c>
      <c r="D19" s="2" t="s">
        <v>207</v>
      </c>
      <c r="E19" s="39" t="s">
        <v>224</v>
      </c>
      <c r="F19" s="38" t="s">
        <v>237</v>
      </c>
      <c r="G19" s="2">
        <v>0.5</v>
      </c>
      <c r="H19" s="2">
        <v>0.4</v>
      </c>
      <c r="I19" s="2">
        <v>1</v>
      </c>
      <c r="J19" s="1">
        <v>135000</v>
      </c>
      <c r="K19" s="1">
        <f t="shared" si="0"/>
        <v>135000</v>
      </c>
      <c r="L19" s="1"/>
      <c r="M19" s="36" t="s">
        <v>211</v>
      </c>
    </row>
    <row r="20" spans="1:13">
      <c r="A20" s="5">
        <v>17</v>
      </c>
      <c r="B20" s="2"/>
      <c r="C20" s="33">
        <v>44278</v>
      </c>
      <c r="D20" s="2" t="s">
        <v>207</v>
      </c>
      <c r="E20" s="39" t="s">
        <v>225</v>
      </c>
      <c r="F20" s="38" t="s">
        <v>237</v>
      </c>
      <c r="G20" s="2">
        <v>0.5</v>
      </c>
      <c r="H20" s="2">
        <v>0.4</v>
      </c>
      <c r="I20" s="2">
        <v>1</v>
      </c>
      <c r="J20" s="1">
        <v>135000</v>
      </c>
      <c r="K20" s="1">
        <f t="shared" si="0"/>
        <v>135000</v>
      </c>
      <c r="L20" s="1"/>
      <c r="M20" s="36" t="s">
        <v>211</v>
      </c>
    </row>
    <row r="21" spans="1:13">
      <c r="A21" s="5">
        <v>18</v>
      </c>
      <c r="B21" s="2"/>
      <c r="C21" s="33">
        <v>44278</v>
      </c>
      <c r="D21" s="2" t="s">
        <v>207</v>
      </c>
      <c r="E21" s="39" t="s">
        <v>226</v>
      </c>
      <c r="F21" s="38" t="s">
        <v>237</v>
      </c>
      <c r="G21" s="2">
        <v>0.5</v>
      </c>
      <c r="H21" s="2">
        <v>0.4</v>
      </c>
      <c r="I21" s="2">
        <v>1</v>
      </c>
      <c r="J21" s="1">
        <v>135000</v>
      </c>
      <c r="K21" s="1">
        <f t="shared" si="0"/>
        <v>135000</v>
      </c>
      <c r="L21" s="1"/>
      <c r="M21" s="36" t="s">
        <v>211</v>
      </c>
    </row>
    <row r="22" spans="1:13">
      <c r="A22" s="5">
        <v>19</v>
      </c>
      <c r="B22" s="2"/>
      <c r="C22" s="33">
        <v>44278</v>
      </c>
      <c r="D22" s="2" t="s">
        <v>207</v>
      </c>
      <c r="E22" s="39" t="s">
        <v>227</v>
      </c>
      <c r="F22" s="38" t="s">
        <v>237</v>
      </c>
      <c r="G22" s="2">
        <v>0.5</v>
      </c>
      <c r="H22" s="2">
        <v>0.4</v>
      </c>
      <c r="I22" s="2">
        <v>1</v>
      </c>
      <c r="J22" s="1">
        <v>135000</v>
      </c>
      <c r="K22" s="1">
        <f t="shared" ref="K22:K24" si="1">J22*I22</f>
        <v>135000</v>
      </c>
      <c r="L22" s="1"/>
      <c r="M22" s="36" t="s">
        <v>211</v>
      </c>
    </row>
    <row r="23" spans="1:13">
      <c r="A23" s="5">
        <v>20</v>
      </c>
      <c r="B23" s="2"/>
      <c r="C23" s="33">
        <v>44278</v>
      </c>
      <c r="D23" s="2" t="s">
        <v>207</v>
      </c>
      <c r="E23" s="39" t="s">
        <v>228</v>
      </c>
      <c r="F23" s="38" t="s">
        <v>237</v>
      </c>
      <c r="G23" s="2">
        <v>0.5</v>
      </c>
      <c r="H23" s="2">
        <v>0.4</v>
      </c>
      <c r="I23" s="2">
        <v>1</v>
      </c>
      <c r="J23" s="1">
        <v>135000</v>
      </c>
      <c r="K23" s="1">
        <f t="shared" si="1"/>
        <v>135000</v>
      </c>
      <c r="L23" s="1"/>
      <c r="M23" s="36" t="s">
        <v>211</v>
      </c>
    </row>
    <row r="24" spans="1:13">
      <c r="A24" s="5">
        <v>21</v>
      </c>
      <c r="B24" s="2"/>
      <c r="C24" s="33">
        <v>44278</v>
      </c>
      <c r="D24" s="2" t="s">
        <v>207</v>
      </c>
      <c r="E24" s="39" t="s">
        <v>229</v>
      </c>
      <c r="F24" s="38" t="s">
        <v>237</v>
      </c>
      <c r="G24" s="2">
        <v>0.5</v>
      </c>
      <c r="H24" s="2">
        <v>0.4</v>
      </c>
      <c r="I24" s="2">
        <v>1</v>
      </c>
      <c r="J24" s="1">
        <v>135000</v>
      </c>
      <c r="K24" s="1">
        <f t="shared" si="1"/>
        <v>135000</v>
      </c>
      <c r="L24" s="1"/>
      <c r="M24" s="36" t="s">
        <v>211</v>
      </c>
    </row>
    <row r="25" spans="1:13">
      <c r="A25" s="2"/>
      <c r="B25" s="2"/>
      <c r="C25" s="2"/>
      <c r="D25" s="2"/>
      <c r="E25" s="39" t="s">
        <v>230</v>
      </c>
      <c r="F25" s="38" t="s">
        <v>237</v>
      </c>
      <c r="G25" s="2">
        <v>0.5</v>
      </c>
      <c r="H25" s="2">
        <v>0.4</v>
      </c>
      <c r="I25" s="2">
        <v>1</v>
      </c>
      <c r="J25" s="1">
        <v>135000</v>
      </c>
      <c r="K25" s="1">
        <f t="shared" ref="K25:K33" si="2">J25*I25</f>
        <v>135000</v>
      </c>
      <c r="L25" s="1"/>
      <c r="M25" s="36" t="s">
        <v>211</v>
      </c>
    </row>
    <row r="26" spans="1:13">
      <c r="E26" s="39" t="s">
        <v>231</v>
      </c>
      <c r="F26" s="38" t="s">
        <v>237</v>
      </c>
      <c r="G26" s="2">
        <v>0.5</v>
      </c>
      <c r="H26" s="2">
        <v>0.4</v>
      </c>
      <c r="I26" s="2">
        <v>1</v>
      </c>
      <c r="J26" s="1">
        <v>135000</v>
      </c>
      <c r="K26" s="1">
        <f t="shared" si="2"/>
        <v>135000</v>
      </c>
      <c r="L26" s="1"/>
      <c r="M26" s="36" t="s">
        <v>211</v>
      </c>
    </row>
    <row r="27" spans="1:13">
      <c r="E27" s="39" t="s">
        <v>232</v>
      </c>
      <c r="F27" s="38" t="s">
        <v>237</v>
      </c>
      <c r="G27" s="2">
        <v>0.5</v>
      </c>
      <c r="H27" s="2">
        <v>0.4</v>
      </c>
      <c r="I27" s="2">
        <v>1</v>
      </c>
      <c r="J27" s="1">
        <v>135000</v>
      </c>
      <c r="K27" s="1">
        <f t="shared" si="2"/>
        <v>135000</v>
      </c>
      <c r="L27" s="1"/>
      <c r="M27" s="36" t="s">
        <v>211</v>
      </c>
    </row>
    <row r="28" spans="1:13">
      <c r="E28" s="39" t="s">
        <v>233</v>
      </c>
      <c r="F28" s="38" t="s">
        <v>237</v>
      </c>
      <c r="G28" s="2">
        <v>0.5</v>
      </c>
      <c r="H28" s="2">
        <v>0.4</v>
      </c>
      <c r="I28" s="2">
        <v>1</v>
      </c>
      <c r="J28" s="1">
        <v>135000</v>
      </c>
      <c r="K28" s="1">
        <f t="shared" si="2"/>
        <v>135000</v>
      </c>
      <c r="L28" s="1"/>
      <c r="M28" s="36" t="s">
        <v>211</v>
      </c>
    </row>
    <row r="29" spans="1:13">
      <c r="E29" s="39" t="s">
        <v>142</v>
      </c>
      <c r="F29" s="38" t="s">
        <v>237</v>
      </c>
      <c r="G29" s="2">
        <v>0.5</v>
      </c>
      <c r="H29" s="2">
        <v>0.4</v>
      </c>
      <c r="I29" s="2">
        <v>1</v>
      </c>
      <c r="J29" s="1">
        <v>135000</v>
      </c>
      <c r="K29" s="1">
        <f t="shared" si="2"/>
        <v>135000</v>
      </c>
      <c r="L29" s="1"/>
      <c r="M29" s="36" t="s">
        <v>211</v>
      </c>
    </row>
    <row r="30" spans="1:13">
      <c r="E30" s="39" t="s">
        <v>234</v>
      </c>
      <c r="F30" s="38" t="s">
        <v>237</v>
      </c>
      <c r="G30" s="2">
        <v>0.5</v>
      </c>
      <c r="H30" s="2">
        <v>0.4</v>
      </c>
      <c r="I30" s="2">
        <v>1</v>
      </c>
      <c r="J30" s="1">
        <v>135000</v>
      </c>
      <c r="K30" s="1">
        <f t="shared" si="2"/>
        <v>135000</v>
      </c>
      <c r="L30" s="1"/>
      <c r="M30" s="36" t="s">
        <v>211</v>
      </c>
    </row>
    <row r="31" spans="1:13">
      <c r="E31" s="39" t="s">
        <v>143</v>
      </c>
      <c r="F31" s="38" t="s">
        <v>237</v>
      </c>
      <c r="G31" s="2">
        <v>0.5</v>
      </c>
      <c r="H31" s="2">
        <v>0.4</v>
      </c>
      <c r="I31" s="2">
        <v>1</v>
      </c>
      <c r="J31" s="1">
        <v>135000</v>
      </c>
      <c r="K31" s="1">
        <f t="shared" si="2"/>
        <v>135000</v>
      </c>
      <c r="L31" s="1"/>
      <c r="M31" s="36" t="s">
        <v>211</v>
      </c>
    </row>
    <row r="32" spans="1:13">
      <c r="E32" s="39" t="s">
        <v>235</v>
      </c>
      <c r="F32" s="38" t="s">
        <v>237</v>
      </c>
      <c r="G32" s="2">
        <v>0.5</v>
      </c>
      <c r="H32" s="2">
        <v>0.4</v>
      </c>
      <c r="I32" s="2">
        <v>1</v>
      </c>
      <c r="J32" s="1">
        <v>135000</v>
      </c>
      <c r="K32" s="1">
        <f t="shared" si="2"/>
        <v>135000</v>
      </c>
      <c r="L32" s="1"/>
      <c r="M32" s="36" t="s">
        <v>211</v>
      </c>
    </row>
    <row r="33" spans="5:13">
      <c r="E33" s="39" t="s">
        <v>236</v>
      </c>
      <c r="F33" s="38" t="s">
        <v>237</v>
      </c>
      <c r="G33" s="2">
        <v>0.5</v>
      </c>
      <c r="H33" s="2">
        <v>0.4</v>
      </c>
      <c r="I33" s="2">
        <v>1</v>
      </c>
      <c r="J33" s="1">
        <v>135000</v>
      </c>
      <c r="K33" s="1">
        <f t="shared" si="2"/>
        <v>135000</v>
      </c>
      <c r="L33" s="1"/>
      <c r="M33" s="36" t="s">
        <v>211</v>
      </c>
    </row>
    <row r="34" spans="5:13">
      <c r="L34" s="12">
        <f>SUM(K4:K33)</f>
        <v>4050000</v>
      </c>
    </row>
  </sheetData>
  <autoFilter ref="A1:M25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2021-03-27T17:48:44Z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