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5600" windowHeight="7305"/>
  </bookViews>
  <sheets>
    <sheet name="AKTIFITAS PROMOSI APRIL 2021" sheetId="3" r:id="rId1"/>
  </sheets>
  <calcPr calcId="124519"/>
</workbook>
</file>

<file path=xl/calcChain.xml><?xml version="1.0" encoding="utf-8"?>
<calcChain xmlns="http://schemas.openxmlformats.org/spreadsheetml/2006/main">
  <c r="J59" i="3"/>
  <c r="J58"/>
  <c r="J57"/>
  <c r="J56"/>
  <c r="J55"/>
  <c r="J54"/>
  <c r="J53"/>
  <c r="J52"/>
  <c r="J63"/>
  <c r="J62"/>
  <c r="J61"/>
  <c r="J60"/>
  <c r="J51"/>
  <c r="J50"/>
  <c r="J49"/>
  <c r="J48"/>
  <c r="J47"/>
  <c r="J46"/>
  <c r="J45"/>
  <c r="J44"/>
  <c r="J77"/>
  <c r="J76"/>
  <c r="J82"/>
  <c r="J81"/>
  <c r="I74"/>
  <c r="H74"/>
  <c r="G74"/>
  <c r="F74"/>
  <c r="J72"/>
  <c r="J71"/>
  <c r="J70"/>
  <c r="J69"/>
  <c r="J68"/>
  <c r="J67"/>
  <c r="J66"/>
  <c r="J65"/>
  <c r="J6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K83" l="1"/>
  <c r="K78"/>
  <c r="J74"/>
  <c r="K85"/>
  <c r="K75" l="1"/>
  <c r="K86" l="1"/>
</calcChain>
</file>

<file path=xl/sharedStrings.xml><?xml version="1.0" encoding="utf-8"?>
<sst xmlns="http://schemas.openxmlformats.org/spreadsheetml/2006/main" count="208" uniqueCount="153">
  <si>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</si>
  <si>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</si>
  <si>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</si>
  <si>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</si>
  <si>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</si>
  <si>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</si>
  <si>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</si>
  <si>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</si>
  <si>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</si>
  <si>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</si>
  <si>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</si>
  <si>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</si>
  <si>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</si>
  <si>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</si>
  <si>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</si>
  <si>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</si>
  <si>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</si>
  <si>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</si>
  <si>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</si>
  <si>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</si>
  <si>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</si>
  <si>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</si>
  <si>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</si>
  <si>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</si>
  <si>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</si>
  <si>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</si>
  <si>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</si>
  <si>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</si>
  <si>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</si>
  <si>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</si>
  <si>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</si>
  <si>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</si>
  <si>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</si>
  <si>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</si>
  <si>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</si>
  <si>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</si>
  <si>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</si>
  <si>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</si>
  <si>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</si>
  <si>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</si>
  <si>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</si>
  <si>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</si>
  <si>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</si>
  <si>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</si>
  <si>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PASAR ARENGKA</t>
  </si>
  <si>
    <t>TOKO HD BARU</t>
  </si>
  <si>
    <t>TOKO SABAR MENANTI</t>
  </si>
  <si>
    <t>TOKO SINGGALANG</t>
  </si>
  <si>
    <t>TOKO AINI</t>
  </si>
  <si>
    <t>TOKO AKIL</t>
  </si>
  <si>
    <t>PASAR RUMBAI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</si>
  <si>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</si>
  <si>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</si>
  <si>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</si>
  <si>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</si>
  <si>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</si>
  <si>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</si>
  <si>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</si>
  <si>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</si>
  <si>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</si>
  <si>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</si>
  <si>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PASAR PALAPA</t>
  </si>
  <si>
    <t>TOKO RIDWAN PLASTIK</t>
  </si>
  <si>
    <t>PASAR MARONAN</t>
  </si>
  <si>
    <t>TOKO NAILA</t>
  </si>
  <si>
    <t>PASAR SEI KIJANG</t>
  </si>
  <si>
    <t>PASAR PUSAT</t>
  </si>
  <si>
    <t>TOKO DELTA</t>
  </si>
  <si>
    <t>PASAR PANAM</t>
  </si>
  <si>
    <t>PASAR UKA</t>
  </si>
  <si>
    <t>PASAR DUPA</t>
  </si>
  <si>
    <t>TOKO BANG MET</t>
  </si>
  <si>
    <t>PASAR DEWI SARTIKA DURI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</si>
  <si>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</si>
  <si>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</si>
  <si>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</si>
  <si>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</si>
  <si>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</si>
  <si>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</si>
  <si>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</si>
  <si>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</si>
  <si>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</si>
  <si>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</si>
  <si>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</si>
  <si>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PASAR CIK PUAN</t>
  </si>
  <si>
    <t>GEROBAK DAN MOBIL PKK</t>
  </si>
  <si>
    <t>BRANDING STIKER</t>
  </si>
  <si>
    <t>PAPAN INFRABOARD</t>
  </si>
  <si>
    <t>GEROBAK PKK</t>
  </si>
  <si>
    <t xml:space="preserve">SPANDUK </t>
  </si>
  <si>
    <t>SPANDUK COVID 19</t>
  </si>
  <si>
    <t>DILINGKUNGAN PASAR</t>
  </si>
  <si>
    <t>RINCIAN AKTIFITAS PROMOSI DAN KEBUTUHAN BIAYA LPAP APRIL 2021</t>
  </si>
  <si>
    <t>TOKO INDRA TANJUNG</t>
  </si>
  <si>
    <t>TOKO PAK MEND BUMBU</t>
  </si>
  <si>
    <t>TOKO DANI TANJUNG</t>
  </si>
  <si>
    <t>TOKO FADHILA</t>
  </si>
  <si>
    <t>TOKO B. SITINJAK</t>
  </si>
  <si>
    <t>TOKO CENTRAL</t>
  </si>
  <si>
    <t>TOKO SON</t>
  </si>
  <si>
    <t>TOKO DZIKRI</t>
  </si>
  <si>
    <t>PASAR KODIM</t>
  </si>
  <si>
    <t>TOKO KSU SUMBER SEHAT</t>
  </si>
  <si>
    <t>TOKO BEN FARHAN</t>
  </si>
  <si>
    <t>TOKO ARIF BUMBU</t>
  </si>
  <si>
    <t>TOKO AFLA</t>
  </si>
  <si>
    <t>TOKO MAN BUMBU</t>
  </si>
  <si>
    <t>TOKO MURNI FAMILY</t>
  </si>
  <si>
    <t>TOKO DOA IBU</t>
  </si>
  <si>
    <t>TOKO HENDRA</t>
  </si>
  <si>
    <t>TOKO NURJANAH</t>
  </si>
  <si>
    <t>TOKO BINTANG LIMA</t>
  </si>
  <si>
    <t>TOKO FARHAN</t>
  </si>
  <si>
    <t>TOKO SANDI SIMON</t>
  </si>
  <si>
    <t>TOKO GILINGAN BUMBU</t>
  </si>
  <si>
    <t>TOKO ZUL</t>
  </si>
  <si>
    <t>TOKO UD SANTAN CAHAYA MALINDO</t>
  </si>
  <si>
    <t>TOKO FATHUR</t>
  </si>
  <si>
    <t>TOKO LINDA</t>
  </si>
  <si>
    <t>TOKO YUDI JAYA</t>
  </si>
  <si>
    <t>TOKO RAMA JAYA</t>
  </si>
  <si>
    <t>TOKO JAY</t>
  </si>
  <si>
    <t>TOKO NASIR</t>
  </si>
  <si>
    <t>PASAR SYARIAH</t>
  </si>
  <si>
    <t>TOKO AGUS</t>
  </si>
  <si>
    <t>TOKO HUTRI JAYA</t>
  </si>
  <si>
    <t>TOKO PAK ALI</t>
  </si>
  <si>
    <t>TOKO SHAFA MARWA</t>
  </si>
  <si>
    <t>TOKO INDRA FADHIL</t>
  </si>
  <si>
    <t>TOKO YOLA</t>
  </si>
  <si>
    <t>WARUNG RAHMAT ILLAHI</t>
  </si>
  <si>
    <t>SOTO MINANG KRIUK</t>
  </si>
  <si>
    <t>SATE SABA MENANTI</t>
  </si>
  <si>
    <t>TOKO CAHAYA BARU</t>
  </si>
  <si>
    <t>PASAR LIMA PULUH</t>
  </si>
  <si>
    <t>TOKO YAN/TINA</t>
  </si>
  <si>
    <t>TOKO VIA</t>
  </si>
  <si>
    <t>TOKO HASAN</t>
  </si>
  <si>
    <t>TOKO RONI</t>
  </si>
  <si>
    <t>TOKO SEMARANG BARU</t>
  </si>
  <si>
    <t>TOKO JUITA</t>
  </si>
  <si>
    <t>PASAR SIGUNGGUNG</t>
  </si>
  <si>
    <t>TOKO BAHAGIA</t>
  </si>
  <si>
    <t>TOKO OCU DEYEN</t>
  </si>
  <si>
    <t>PASAR TANGOR</t>
  </si>
  <si>
    <t>WR MBA TARI</t>
  </si>
  <si>
    <t>TOKO DAHLAN</t>
  </si>
  <si>
    <t>TOKO AL-IKHWAN</t>
  </si>
  <si>
    <t>KEDAI ANA</t>
  </si>
  <si>
    <t>PASAR KUALU</t>
  </si>
  <si>
    <t>PASAR MINGGU</t>
  </si>
  <si>
    <t>TOKO ANUGRAH PLASTIK</t>
  </si>
  <si>
    <t>GEROBAK PKK PAK UCOK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</si>
</sst>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164" fontId="20" fillId="0" borderId="13" xfId="0" applyNumberFormat="1" applyFont="1" applyBorder="1"/>
    <xf numFmtId="164" fontId="20" fillId="0" borderId="23" xfId="0" applyNumberFormat="1" applyFont="1" applyBorder="1"/>
    <xf numFmtId="0" fontId="20" fillId="0" borderId="23" xfId="0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25" borderId="10" xfId="0" applyFont="1" applyFill="1" applyBorder="1"/>
    <xf numFmtId="41" fontId="19" fillId="0" borderId="19" xfId="46" applyFont="1" applyFill="1" applyBorder="1" applyAlignment="1">
      <alignment horizontal="center"/>
    </xf>
    <xf numFmtId="41" fontId="20" fillId="0" borderId="19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20" fillId="0" borderId="19" xfId="0" applyFont="1" applyFill="1" applyBorder="1"/>
    <xf numFmtId="0" fontId="19" fillId="25" borderId="10" xfId="44" applyFont="1" applyFill="1" applyBorder="1" applyAlignment="1">
      <alignment horizontal="center"/>
    </xf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19" fillId="18" borderId="10" xfId="0" applyFont="1" applyFill="1" applyBorder="1"/>
    <xf numFmtId="0" fontId="20" fillId="18" borderId="10" xfId="0" applyFont="1" applyFill="1" applyBorder="1"/>
    <xf numFmtId="0" fontId="20" fillId="18" borderId="10" xfId="45" applyFont="1" applyFill="1" applyBorder="1"/>
    <xf numFmtId="0" fontId="20" fillId="22" borderId="23" xfId="0" applyFont="1" applyFill="1" applyBorder="1"/>
    <xf numFmtId="0" fontId="20" fillId="22" borderId="10" xfId="0" applyFont="1" applyFill="1" applyBorder="1"/>
    <xf numFmtId="164" fontId="20" fillId="0" borderId="10" xfId="0" applyNumberFormat="1" applyFont="1" applyBorder="1"/>
    <xf numFmtId="0" fontId="20" fillId="18" borderId="23" xfId="0" applyFont="1" applyFill="1" applyBorder="1" applyAlignment="1"/>
    <xf numFmtId="164" fontId="20" fillId="0" borderId="23" xfId="0" applyNumberFormat="1" applyFont="1" applyBorder="1" applyAlignment="1"/>
    <xf numFmtId="0" fontId="20" fillId="0" borderId="23" xfId="0" applyFont="1" applyBorder="1" applyAlignment="1"/>
    <xf numFmtId="41" fontId="20" fillId="0" borderId="10" xfId="28" applyFont="1" applyBorder="1"/>
    <xf numFmtId="41" fontId="20" fillId="0" borderId="10" xfId="46" applyFont="1" applyBorder="1"/>
    <xf numFmtId="41" fontId="20" fillId="0" borderId="10" xfId="28" applyFont="1" applyBorder="1" applyAlignment="1"/>
    <xf numFmtId="41" fontId="21" fillId="0" borderId="10" xfId="28" applyFont="1" applyBorder="1" applyAlignment="1"/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tabSelected="1" topLeftCell="A67" zoomScale="98" zoomScaleNormal="98" workbookViewId="0">
      <selection activeCell="C8" sqref="C8"/>
    </sheetView>
  </sheetViews>
  <sheetFormatPr defaultRowHeight="12.75"/>
  <cols>
    <col min="1" max="1" width="4.5703125" style="5" customWidth="1"/>
    <col min="2" max="2" width="15.5703125" style="5" customWidth="1"/>
    <col min="3" max="3" width="11.7109375" style="5" customWidth="1"/>
    <col min="4" max="4" width="29.42578125" style="5" customWidth="1"/>
    <col min="5" max="5" width="17.42578125" style="5" customWidth="1"/>
    <col min="6" max="6" width="10.85546875" style="5" customWidth="1"/>
    <col min="7" max="7" width="10.42578125" style="5" customWidth="1"/>
    <col min="8" max="8" width="7.7109375" style="5" customWidth="1"/>
    <col min="9" max="9" width="10.140625" style="5" customWidth="1"/>
    <col min="10" max="10" width="13.5703125" style="6" bestFit="1" customWidth="1"/>
    <col min="11" max="11" width="12.28515625" style="7" bestFit="1" customWidth="1"/>
    <col min="12" max="12" width="27.140625" style="5" bestFit="1" customWidth="1"/>
    <col min="13" max="16384" width="9.140625" style="5"/>
  </cols>
  <sheetData>
    <row r="1" spans="1:12" s="45" customFormat="1" ht="16.5" thickBot="1">
      <c r="A1" s="43" t="s">
        <v>92</v>
      </c>
      <c r="B1" s="44"/>
      <c r="C1" s="43"/>
      <c r="D1" s="44"/>
      <c r="J1" s="46"/>
      <c r="K1" s="47"/>
    </row>
    <row r="2" spans="1:12">
      <c r="A2" s="78" t="s">
        <v>2</v>
      </c>
      <c r="B2" s="80" t="s">
        <v>0</v>
      </c>
      <c r="C2" s="80" t="s">
        <v>3</v>
      </c>
      <c r="D2" s="80" t="s">
        <v>4</v>
      </c>
      <c r="E2" s="80" t="s">
        <v>13</v>
      </c>
      <c r="F2" s="93" t="s">
        <v>6</v>
      </c>
      <c r="G2" s="94"/>
      <c r="H2" s="80" t="s">
        <v>5</v>
      </c>
      <c r="I2" s="82" t="s">
        <v>15</v>
      </c>
      <c r="J2" s="84" t="s">
        <v>7</v>
      </c>
      <c r="K2" s="86" t="s">
        <v>10</v>
      </c>
      <c r="L2" s="88" t="s">
        <v>1</v>
      </c>
    </row>
    <row r="3" spans="1:12" ht="13.5" thickBot="1">
      <c r="A3" s="79"/>
      <c r="B3" s="81"/>
      <c r="C3" s="81"/>
      <c r="D3" s="81"/>
      <c r="E3" s="81"/>
      <c r="F3" s="8" t="s">
        <v>8</v>
      </c>
      <c r="G3" s="8" t="s">
        <v>9</v>
      </c>
      <c r="H3" s="81"/>
      <c r="I3" s="83"/>
      <c r="J3" s="85"/>
      <c r="K3" s="87"/>
      <c r="L3" s="89"/>
    </row>
    <row r="4" spans="1:12" ht="13.5" thickBot="1">
      <c r="A4" s="52" t="s">
        <v>16</v>
      </c>
      <c r="B4" s="2" t="s">
        <v>12</v>
      </c>
      <c r="C4" s="3"/>
      <c r="D4" s="65" t="s">
        <v>45</v>
      </c>
      <c r="E4" s="48" t="s">
        <v>44</v>
      </c>
      <c r="F4" s="1">
        <v>2</v>
      </c>
      <c r="G4" s="1">
        <v>1</v>
      </c>
      <c r="H4" s="1">
        <v>1</v>
      </c>
      <c r="I4" s="49">
        <v>16000</v>
      </c>
      <c r="J4" s="50">
        <f>F4*G4*H4*I4</f>
        <v>32000</v>
      </c>
      <c r="K4" s="10"/>
      <c r="L4" s="60"/>
    </row>
    <row r="5" spans="1:12" ht="13.5" thickBot="1">
      <c r="A5" s="52" t="s">
        <v>17</v>
      </c>
      <c r="B5" s="12"/>
      <c r="C5" s="3"/>
      <c r="D5" s="65" t="s">
        <v>48</v>
      </c>
      <c r="E5" s="48" t="s">
        <v>44</v>
      </c>
      <c r="F5" s="1">
        <v>2.5</v>
      </c>
      <c r="G5" s="1">
        <v>1</v>
      </c>
      <c r="H5" s="1">
        <v>1</v>
      </c>
      <c r="I5" s="49">
        <v>16000</v>
      </c>
      <c r="J5" s="50">
        <f t="shared" ref="J5:J72" si="0">F5*G5*H5*I5</f>
        <v>40000</v>
      </c>
      <c r="K5" s="13"/>
      <c r="L5" s="11"/>
    </row>
    <row r="6" spans="1:12" ht="13.5" thickBot="1">
      <c r="A6" s="52" t="s">
        <v>18</v>
      </c>
      <c r="B6" s="12"/>
      <c r="C6" s="3"/>
      <c r="D6" s="66" t="s">
        <v>47</v>
      </c>
      <c r="E6" s="48" t="s">
        <v>44</v>
      </c>
      <c r="F6" s="59">
        <v>3</v>
      </c>
      <c r="G6" s="57">
        <v>1.5</v>
      </c>
      <c r="H6" s="57">
        <v>1</v>
      </c>
      <c r="I6" s="49">
        <v>16000</v>
      </c>
      <c r="J6" s="50">
        <f t="shared" si="0"/>
        <v>72000</v>
      </c>
      <c r="K6" s="13"/>
      <c r="L6" s="11"/>
    </row>
    <row r="7" spans="1:12" ht="13.5" thickBot="1">
      <c r="A7" s="52" t="s">
        <v>19</v>
      </c>
      <c r="B7" s="12"/>
      <c r="C7" s="3"/>
      <c r="D7" s="66" t="s">
        <v>93</v>
      </c>
      <c r="E7" s="48" t="s">
        <v>44</v>
      </c>
      <c r="F7" s="57">
        <v>3</v>
      </c>
      <c r="G7" s="57">
        <v>1</v>
      </c>
      <c r="H7" s="57">
        <v>2</v>
      </c>
      <c r="I7" s="49">
        <v>16000</v>
      </c>
      <c r="J7" s="50">
        <f t="shared" si="0"/>
        <v>96000</v>
      </c>
      <c r="K7" s="13"/>
      <c r="L7" s="11"/>
    </row>
    <row r="8" spans="1:12" ht="13.5" thickBot="1">
      <c r="A8" s="52" t="s">
        <v>20</v>
      </c>
      <c r="B8" s="12"/>
      <c r="C8" s="3"/>
      <c r="D8" s="66" t="s">
        <v>94</v>
      </c>
      <c r="E8" s="48" t="s">
        <v>44</v>
      </c>
      <c r="F8" s="59">
        <v>3</v>
      </c>
      <c r="G8" s="57">
        <v>1</v>
      </c>
      <c r="H8" s="57">
        <v>1</v>
      </c>
      <c r="I8" s="49">
        <v>16000</v>
      </c>
      <c r="J8" s="50">
        <f t="shared" si="0"/>
        <v>48000</v>
      </c>
      <c r="K8" s="13"/>
      <c r="L8" s="11"/>
    </row>
    <row r="9" spans="1:12" ht="13.5" thickBot="1">
      <c r="A9" s="52" t="s">
        <v>21</v>
      </c>
      <c r="B9" s="12"/>
      <c r="C9" s="3"/>
      <c r="D9" s="65" t="s">
        <v>95</v>
      </c>
      <c r="E9" s="48" t="s">
        <v>44</v>
      </c>
      <c r="F9" s="51">
        <v>3</v>
      </c>
      <c r="G9" s="1">
        <v>1</v>
      </c>
      <c r="H9" s="1">
        <v>1</v>
      </c>
      <c r="I9" s="49">
        <v>16000</v>
      </c>
      <c r="J9" s="50">
        <f t="shared" si="0"/>
        <v>48000</v>
      </c>
      <c r="K9" s="13"/>
      <c r="L9" s="11"/>
    </row>
    <row r="10" spans="1:12" ht="13.5" thickBot="1">
      <c r="A10" s="52" t="s">
        <v>22</v>
      </c>
      <c r="B10" s="12"/>
      <c r="C10" s="3"/>
      <c r="D10" s="67" t="s">
        <v>96</v>
      </c>
      <c r="E10" s="48" t="s">
        <v>44</v>
      </c>
      <c r="F10" s="61">
        <v>3</v>
      </c>
      <c r="G10" s="62">
        <v>1</v>
      </c>
      <c r="H10" s="1">
        <v>1</v>
      </c>
      <c r="I10" s="49">
        <v>16000</v>
      </c>
      <c r="J10" s="50">
        <f t="shared" si="0"/>
        <v>48000</v>
      </c>
      <c r="K10" s="13"/>
      <c r="L10" s="11"/>
    </row>
    <row r="11" spans="1:12" ht="13.5" thickBot="1">
      <c r="A11" s="52" t="s">
        <v>23</v>
      </c>
      <c r="B11" s="12"/>
      <c r="C11" s="3"/>
      <c r="D11" s="67" t="s">
        <v>97</v>
      </c>
      <c r="E11" s="48" t="s">
        <v>44</v>
      </c>
      <c r="F11" s="1">
        <v>1.5</v>
      </c>
      <c r="G11" s="51">
        <v>1</v>
      </c>
      <c r="H11" s="1">
        <v>1</v>
      </c>
      <c r="I11" s="49">
        <v>16000</v>
      </c>
      <c r="J11" s="50">
        <f t="shared" si="0"/>
        <v>24000</v>
      </c>
      <c r="K11" s="13"/>
      <c r="L11" s="11"/>
    </row>
    <row r="12" spans="1:12" ht="13.5" thickBot="1">
      <c r="A12" s="52" t="s">
        <v>24</v>
      </c>
      <c r="B12" s="12"/>
      <c r="C12" s="3"/>
      <c r="D12" s="67" t="s">
        <v>46</v>
      </c>
      <c r="E12" s="48" t="s">
        <v>44</v>
      </c>
      <c r="F12" s="1">
        <v>3</v>
      </c>
      <c r="G12" s="51">
        <v>1</v>
      </c>
      <c r="H12" s="1">
        <v>2</v>
      </c>
      <c r="I12" s="49">
        <v>16000</v>
      </c>
      <c r="J12" s="50">
        <f t="shared" si="0"/>
        <v>96000</v>
      </c>
      <c r="K12" s="13"/>
      <c r="L12" s="11"/>
    </row>
    <row r="13" spans="1:12" ht="15" customHeight="1" thickBot="1">
      <c r="A13" s="52" t="s">
        <v>25</v>
      </c>
      <c r="B13" s="12"/>
      <c r="C13" s="3"/>
      <c r="D13" s="65" t="s">
        <v>98</v>
      </c>
      <c r="E13" s="48" t="s">
        <v>44</v>
      </c>
      <c r="F13" s="59">
        <v>3</v>
      </c>
      <c r="G13" s="51">
        <v>1</v>
      </c>
      <c r="H13" s="1">
        <v>1</v>
      </c>
      <c r="I13" s="49">
        <v>16000</v>
      </c>
      <c r="J13" s="50">
        <f t="shared" si="0"/>
        <v>48000</v>
      </c>
      <c r="K13" s="13"/>
      <c r="L13" s="11"/>
    </row>
    <row r="14" spans="1:12" ht="13.5" thickBot="1">
      <c r="A14" s="52" t="s">
        <v>26</v>
      </c>
      <c r="B14" s="12"/>
      <c r="C14" s="3"/>
      <c r="D14" s="66" t="s">
        <v>99</v>
      </c>
      <c r="E14" s="48" t="s">
        <v>44</v>
      </c>
      <c r="F14" s="57">
        <v>1</v>
      </c>
      <c r="G14" s="59">
        <v>0.5</v>
      </c>
      <c r="H14" s="57">
        <v>1</v>
      </c>
      <c r="I14" s="49">
        <v>16000</v>
      </c>
      <c r="J14" s="50">
        <f t="shared" si="0"/>
        <v>8000</v>
      </c>
      <c r="K14" s="13"/>
      <c r="L14" s="11"/>
    </row>
    <row r="15" spans="1:12" ht="13.5" thickBot="1">
      <c r="A15" s="52" t="s">
        <v>27</v>
      </c>
      <c r="B15" s="12"/>
      <c r="C15" s="3"/>
      <c r="D15" s="66" t="s">
        <v>100</v>
      </c>
      <c r="E15" s="48" t="s">
        <v>44</v>
      </c>
      <c r="F15" s="59">
        <v>3</v>
      </c>
      <c r="G15" s="59">
        <v>1</v>
      </c>
      <c r="H15" s="57">
        <v>1</v>
      </c>
      <c r="I15" s="49">
        <v>16000</v>
      </c>
      <c r="J15" s="50">
        <f t="shared" si="0"/>
        <v>48000</v>
      </c>
      <c r="K15" s="13"/>
      <c r="L15" s="11"/>
    </row>
    <row r="16" spans="1:12" ht="13.5" thickBot="1">
      <c r="A16" s="52" t="s">
        <v>28</v>
      </c>
      <c r="B16" s="12"/>
      <c r="C16" s="3"/>
      <c r="D16" s="66" t="s">
        <v>102</v>
      </c>
      <c r="E16" s="48" t="s">
        <v>101</v>
      </c>
      <c r="F16" s="51">
        <v>4</v>
      </c>
      <c r="G16" s="59">
        <v>0.5</v>
      </c>
      <c r="H16" s="57">
        <v>1</v>
      </c>
      <c r="I16" s="49">
        <v>16000</v>
      </c>
      <c r="J16" s="50">
        <f t="shared" si="0"/>
        <v>32000</v>
      </c>
      <c r="K16" s="58"/>
      <c r="L16" s="12"/>
    </row>
    <row r="17" spans="1:12" ht="13.5" thickBot="1">
      <c r="A17" s="52" t="s">
        <v>29</v>
      </c>
      <c r="B17" s="12"/>
      <c r="C17" s="12"/>
      <c r="D17" s="66" t="s">
        <v>103</v>
      </c>
      <c r="E17" s="48" t="s">
        <v>101</v>
      </c>
      <c r="F17" s="57">
        <v>4</v>
      </c>
      <c r="G17" s="59">
        <v>0.5</v>
      </c>
      <c r="H17" s="57">
        <v>1</v>
      </c>
      <c r="I17" s="49">
        <v>16000</v>
      </c>
      <c r="J17" s="50">
        <f t="shared" si="0"/>
        <v>32000</v>
      </c>
      <c r="K17" s="58"/>
      <c r="L17" s="12"/>
    </row>
    <row r="18" spans="1:12" ht="13.5" thickBot="1">
      <c r="A18" s="52" t="s">
        <v>30</v>
      </c>
      <c r="B18" s="12"/>
      <c r="C18" s="12"/>
      <c r="D18" s="66" t="s">
        <v>104</v>
      </c>
      <c r="E18" s="48" t="s">
        <v>101</v>
      </c>
      <c r="F18" s="1">
        <v>5</v>
      </c>
      <c r="G18" s="51">
        <v>1.5</v>
      </c>
      <c r="H18" s="1">
        <v>1</v>
      </c>
      <c r="I18" s="49">
        <v>16000</v>
      </c>
      <c r="J18" s="50">
        <f t="shared" si="0"/>
        <v>120000</v>
      </c>
      <c r="K18" s="58"/>
      <c r="L18" s="12"/>
    </row>
    <row r="19" spans="1:12" ht="13.5" thickBot="1">
      <c r="A19" s="52" t="s">
        <v>31</v>
      </c>
      <c r="B19" s="12"/>
      <c r="C19" s="12"/>
      <c r="D19" s="66" t="s">
        <v>105</v>
      </c>
      <c r="E19" s="48" t="s">
        <v>101</v>
      </c>
      <c r="F19" s="59">
        <v>4</v>
      </c>
      <c r="G19" s="59">
        <v>1</v>
      </c>
      <c r="H19" s="57">
        <v>1</v>
      </c>
      <c r="I19" s="49">
        <v>16000</v>
      </c>
      <c r="J19" s="50">
        <f t="shared" si="0"/>
        <v>64000</v>
      </c>
      <c r="K19" s="58"/>
      <c r="L19" s="12"/>
    </row>
    <row r="20" spans="1:12" ht="13.5" thickBot="1">
      <c r="A20" s="52" t="s">
        <v>32</v>
      </c>
      <c r="B20" s="12"/>
      <c r="C20" s="12"/>
      <c r="D20" s="66" t="s">
        <v>106</v>
      </c>
      <c r="E20" s="48" t="s">
        <v>101</v>
      </c>
      <c r="F20" s="59">
        <v>3</v>
      </c>
      <c r="G20" s="59">
        <v>1</v>
      </c>
      <c r="H20" s="57">
        <v>1</v>
      </c>
      <c r="I20" s="49">
        <v>16000</v>
      </c>
      <c r="J20" s="50">
        <f t="shared" si="0"/>
        <v>48000</v>
      </c>
      <c r="K20" s="58"/>
      <c r="L20" s="11"/>
    </row>
    <row r="21" spans="1:12" ht="13.5" thickBot="1">
      <c r="A21" s="52" t="s">
        <v>33</v>
      </c>
      <c r="B21" s="12"/>
      <c r="C21" s="12"/>
      <c r="D21" s="66" t="s">
        <v>107</v>
      </c>
      <c r="E21" s="48" t="s">
        <v>101</v>
      </c>
      <c r="F21" s="59">
        <v>5</v>
      </c>
      <c r="G21" s="59">
        <v>1.5</v>
      </c>
      <c r="H21" s="57">
        <v>1</v>
      </c>
      <c r="I21" s="49">
        <v>16000</v>
      </c>
      <c r="J21" s="50">
        <f t="shared" si="0"/>
        <v>120000</v>
      </c>
      <c r="K21" s="58"/>
      <c r="L21" s="11"/>
    </row>
    <row r="22" spans="1:12" ht="13.5" thickBot="1">
      <c r="A22" s="52" t="s">
        <v>34</v>
      </c>
      <c r="B22" s="12"/>
      <c r="C22" s="12"/>
      <c r="D22" s="66" t="s">
        <v>108</v>
      </c>
      <c r="E22" s="48" t="s">
        <v>101</v>
      </c>
      <c r="F22" s="59">
        <v>3</v>
      </c>
      <c r="G22" s="59">
        <v>1</v>
      </c>
      <c r="H22" s="57">
        <v>1</v>
      </c>
      <c r="I22" s="49">
        <v>16000</v>
      </c>
      <c r="J22" s="50">
        <f t="shared" si="0"/>
        <v>48000</v>
      </c>
      <c r="K22" s="58"/>
      <c r="L22" s="11"/>
    </row>
    <row r="23" spans="1:12" ht="13.5" thickBot="1">
      <c r="A23" s="52" t="s">
        <v>35</v>
      </c>
      <c r="B23" s="12"/>
      <c r="C23" s="12"/>
      <c r="D23" s="66" t="s">
        <v>109</v>
      </c>
      <c r="E23" s="48" t="s">
        <v>101</v>
      </c>
      <c r="F23" s="57">
        <v>1.5</v>
      </c>
      <c r="G23" s="57">
        <v>0.5</v>
      </c>
      <c r="H23" s="57">
        <v>1</v>
      </c>
      <c r="I23" s="49">
        <v>16000</v>
      </c>
      <c r="J23" s="50">
        <f t="shared" si="0"/>
        <v>12000</v>
      </c>
      <c r="K23" s="58"/>
      <c r="L23" s="11"/>
    </row>
    <row r="24" spans="1:12" ht="13.5" thickBot="1">
      <c r="A24" s="52" t="s">
        <v>36</v>
      </c>
      <c r="B24" s="12"/>
      <c r="C24" s="12"/>
      <c r="D24" s="66" t="s">
        <v>110</v>
      </c>
      <c r="E24" s="48" t="s">
        <v>101</v>
      </c>
      <c r="F24" s="57">
        <v>3</v>
      </c>
      <c r="G24" s="59">
        <v>1</v>
      </c>
      <c r="H24" s="57">
        <v>1</v>
      </c>
      <c r="I24" s="49">
        <v>16000</v>
      </c>
      <c r="J24" s="50">
        <f t="shared" si="0"/>
        <v>48000</v>
      </c>
      <c r="K24" s="58"/>
      <c r="L24" s="11"/>
    </row>
    <row r="25" spans="1:12" ht="13.5" thickBot="1">
      <c r="A25" s="52" t="s">
        <v>37</v>
      </c>
      <c r="B25" s="12"/>
      <c r="C25" s="12"/>
      <c r="D25" s="66" t="s">
        <v>111</v>
      </c>
      <c r="E25" s="48" t="s">
        <v>101</v>
      </c>
      <c r="F25" s="57">
        <v>4.5</v>
      </c>
      <c r="G25" s="59">
        <v>2</v>
      </c>
      <c r="H25" s="57">
        <v>1</v>
      </c>
      <c r="I25" s="49">
        <v>16000</v>
      </c>
      <c r="J25" s="50">
        <f t="shared" si="0"/>
        <v>144000</v>
      </c>
      <c r="K25" s="58"/>
      <c r="L25" s="11"/>
    </row>
    <row r="26" spans="1:12" ht="13.5" thickBot="1">
      <c r="A26" s="52" t="s">
        <v>38</v>
      </c>
      <c r="B26" s="12"/>
      <c r="C26" s="12"/>
      <c r="D26" s="66" t="s">
        <v>112</v>
      </c>
      <c r="E26" s="48" t="s">
        <v>101</v>
      </c>
      <c r="F26" s="57">
        <v>4.5</v>
      </c>
      <c r="G26" s="59">
        <v>2</v>
      </c>
      <c r="H26" s="57">
        <v>2</v>
      </c>
      <c r="I26" s="49">
        <v>16000</v>
      </c>
      <c r="J26" s="50">
        <f t="shared" si="0"/>
        <v>288000</v>
      </c>
      <c r="K26" s="58"/>
      <c r="L26" s="11"/>
    </row>
    <row r="27" spans="1:12" ht="13.5" thickBot="1">
      <c r="A27" s="52" t="s">
        <v>39</v>
      </c>
      <c r="B27" s="12"/>
      <c r="C27" s="12"/>
      <c r="D27" s="66" t="s">
        <v>49</v>
      </c>
      <c r="E27" s="12" t="s">
        <v>68</v>
      </c>
      <c r="F27" s="57">
        <v>3</v>
      </c>
      <c r="G27" s="59">
        <v>1</v>
      </c>
      <c r="H27" s="57">
        <v>1</v>
      </c>
      <c r="I27" s="49">
        <v>16000</v>
      </c>
      <c r="J27" s="50">
        <f t="shared" si="0"/>
        <v>48000</v>
      </c>
      <c r="K27" s="58"/>
      <c r="L27" s="11"/>
    </row>
    <row r="28" spans="1:12" ht="13.5" thickBot="1">
      <c r="A28" s="52" t="s">
        <v>40</v>
      </c>
      <c r="B28" s="12"/>
      <c r="C28" s="12"/>
      <c r="D28" s="66" t="s">
        <v>113</v>
      </c>
      <c r="E28" s="12" t="s">
        <v>68</v>
      </c>
      <c r="F28" s="57">
        <v>8</v>
      </c>
      <c r="G28" s="59">
        <v>0.5</v>
      </c>
      <c r="H28" s="57">
        <v>1</v>
      </c>
      <c r="I28" s="49">
        <v>16000</v>
      </c>
      <c r="J28" s="50">
        <f t="shared" si="0"/>
        <v>64000</v>
      </c>
      <c r="K28" s="58"/>
      <c r="L28" s="11"/>
    </row>
    <row r="29" spans="1:12" ht="13.5" thickBot="1">
      <c r="A29" s="52" t="s">
        <v>41</v>
      </c>
      <c r="B29" s="12"/>
      <c r="C29" s="12"/>
      <c r="D29" s="65" t="s">
        <v>114</v>
      </c>
      <c r="E29" s="12" t="s">
        <v>68</v>
      </c>
      <c r="F29" s="1">
        <v>4</v>
      </c>
      <c r="G29" s="1">
        <v>0.5</v>
      </c>
      <c r="H29" s="57">
        <v>1</v>
      </c>
      <c r="I29" s="49">
        <v>16000</v>
      </c>
      <c r="J29" s="50">
        <f t="shared" si="0"/>
        <v>32000</v>
      </c>
      <c r="K29" s="58"/>
      <c r="L29" s="11"/>
    </row>
    <row r="30" spans="1:12" ht="13.5" thickBot="1">
      <c r="A30" s="52" t="s">
        <v>42</v>
      </c>
      <c r="B30" s="12"/>
      <c r="C30" s="12"/>
      <c r="D30" s="65" t="s">
        <v>115</v>
      </c>
      <c r="E30" s="12" t="s">
        <v>68</v>
      </c>
      <c r="F30" s="1">
        <v>5</v>
      </c>
      <c r="G30" s="1">
        <v>0.5</v>
      </c>
      <c r="H30" s="57">
        <v>1</v>
      </c>
      <c r="I30" s="49">
        <v>16000</v>
      </c>
      <c r="J30" s="50">
        <f t="shared" si="0"/>
        <v>40000</v>
      </c>
      <c r="K30" s="58"/>
      <c r="L30" s="11"/>
    </row>
    <row r="31" spans="1:12" ht="13.5" thickBot="1">
      <c r="A31" s="52" t="s">
        <v>43</v>
      </c>
      <c r="B31" s="12"/>
      <c r="C31" s="12"/>
      <c r="D31" s="66" t="s">
        <v>116</v>
      </c>
      <c r="E31" s="12" t="s">
        <v>68</v>
      </c>
      <c r="F31" s="57">
        <v>5</v>
      </c>
      <c r="G31" s="59">
        <v>0.5</v>
      </c>
      <c r="H31" s="57">
        <v>1</v>
      </c>
      <c r="I31" s="49">
        <v>16000</v>
      </c>
      <c r="J31" s="50">
        <f t="shared" si="0"/>
        <v>40000</v>
      </c>
      <c r="K31" s="58"/>
      <c r="L31" s="11"/>
    </row>
    <row r="32" spans="1:12" ht="13.5" thickBot="1">
      <c r="A32" s="52" t="s">
        <v>51</v>
      </c>
      <c r="B32" s="12"/>
      <c r="C32" s="12"/>
      <c r="D32" s="66" t="s">
        <v>117</v>
      </c>
      <c r="E32" s="12" t="s">
        <v>68</v>
      </c>
      <c r="F32" s="57">
        <v>3</v>
      </c>
      <c r="G32" s="59">
        <v>0.5</v>
      </c>
      <c r="H32" s="57">
        <v>1</v>
      </c>
      <c r="I32" s="49">
        <v>16000</v>
      </c>
      <c r="J32" s="50">
        <f t="shared" si="0"/>
        <v>24000</v>
      </c>
      <c r="K32" s="58"/>
      <c r="L32" s="11"/>
    </row>
    <row r="33" spans="1:12" ht="13.5" thickBot="1">
      <c r="A33" s="52" t="s">
        <v>52</v>
      </c>
      <c r="B33" s="12"/>
      <c r="C33" s="12"/>
      <c r="D33" s="66" t="s">
        <v>118</v>
      </c>
      <c r="E33" s="48" t="s">
        <v>68</v>
      </c>
      <c r="F33" s="57">
        <v>2.5</v>
      </c>
      <c r="G33" s="59">
        <v>0.6</v>
      </c>
      <c r="H33" s="57">
        <v>1</v>
      </c>
      <c r="I33" s="49">
        <v>16000</v>
      </c>
      <c r="J33" s="50">
        <f t="shared" si="0"/>
        <v>24000</v>
      </c>
      <c r="K33" s="58"/>
      <c r="L33" s="11"/>
    </row>
    <row r="34" spans="1:12" ht="13.5" thickBot="1">
      <c r="A34" s="52" t="s">
        <v>53</v>
      </c>
      <c r="B34" s="12"/>
      <c r="C34" s="12"/>
      <c r="D34" s="66" t="s">
        <v>119</v>
      </c>
      <c r="E34" s="48" t="s">
        <v>70</v>
      </c>
      <c r="F34" s="57">
        <v>4</v>
      </c>
      <c r="G34" s="59">
        <v>0.5</v>
      </c>
      <c r="H34" s="57">
        <v>1</v>
      </c>
      <c r="I34" s="49">
        <v>16000</v>
      </c>
      <c r="J34" s="50">
        <f t="shared" si="0"/>
        <v>32000</v>
      </c>
      <c r="K34" s="58"/>
      <c r="L34" s="11"/>
    </row>
    <row r="35" spans="1:12" ht="13.5" thickBot="1">
      <c r="A35" s="52" t="s">
        <v>54</v>
      </c>
      <c r="B35" s="12"/>
      <c r="C35" s="12"/>
      <c r="D35" s="66" t="s">
        <v>120</v>
      </c>
      <c r="E35" s="48" t="s">
        <v>70</v>
      </c>
      <c r="F35" s="57">
        <v>4</v>
      </c>
      <c r="G35" s="59">
        <v>0.5</v>
      </c>
      <c r="H35" s="57">
        <v>1</v>
      </c>
      <c r="I35" s="49">
        <v>16000</v>
      </c>
      <c r="J35" s="50">
        <f t="shared" si="0"/>
        <v>32000</v>
      </c>
      <c r="K35" s="58"/>
      <c r="L35" s="11"/>
    </row>
    <row r="36" spans="1:12" ht="13.5" thickBot="1">
      <c r="A36" s="52" t="s">
        <v>55</v>
      </c>
      <c r="B36" s="12"/>
      <c r="C36" s="12"/>
      <c r="D36" s="66" t="s">
        <v>121</v>
      </c>
      <c r="E36" s="48" t="s">
        <v>70</v>
      </c>
      <c r="F36" s="57">
        <v>2</v>
      </c>
      <c r="G36" s="59">
        <v>0.6</v>
      </c>
      <c r="H36" s="57">
        <v>1</v>
      </c>
      <c r="I36" s="49">
        <v>16000</v>
      </c>
      <c r="J36" s="50">
        <f t="shared" si="0"/>
        <v>19200</v>
      </c>
      <c r="K36" s="58"/>
      <c r="L36" s="11"/>
    </row>
    <row r="37" spans="1:12" ht="13.5" thickBot="1">
      <c r="A37" s="52" t="s">
        <v>56</v>
      </c>
      <c r="B37" s="12"/>
      <c r="C37" s="12"/>
      <c r="D37" s="66" t="s">
        <v>122</v>
      </c>
      <c r="E37" s="48" t="s">
        <v>70</v>
      </c>
      <c r="F37" s="57">
        <v>4</v>
      </c>
      <c r="G37" s="59">
        <v>0.5</v>
      </c>
      <c r="H37" s="57">
        <v>1</v>
      </c>
      <c r="I37" s="49">
        <v>16000</v>
      </c>
      <c r="J37" s="50">
        <f t="shared" si="0"/>
        <v>32000</v>
      </c>
      <c r="K37" s="58"/>
      <c r="L37" s="11"/>
    </row>
    <row r="38" spans="1:12" ht="13.5" thickBot="1">
      <c r="A38" s="52" t="s">
        <v>57</v>
      </c>
      <c r="B38" s="12"/>
      <c r="C38" s="12"/>
      <c r="D38" s="66" t="s">
        <v>124</v>
      </c>
      <c r="E38" s="12" t="s">
        <v>123</v>
      </c>
      <c r="F38" s="59">
        <v>2</v>
      </c>
      <c r="G38" s="59">
        <v>0.6</v>
      </c>
      <c r="H38" s="57">
        <v>1</v>
      </c>
      <c r="I38" s="49">
        <v>16000</v>
      </c>
      <c r="J38" s="50">
        <f t="shared" si="0"/>
        <v>19200</v>
      </c>
      <c r="K38" s="58"/>
      <c r="L38" s="11"/>
    </row>
    <row r="39" spans="1:12" ht="13.5" thickBot="1">
      <c r="A39" s="52" t="s">
        <v>58</v>
      </c>
      <c r="B39" s="12"/>
      <c r="C39" s="12"/>
      <c r="D39" s="66" t="s">
        <v>125</v>
      </c>
      <c r="E39" s="12" t="s">
        <v>123</v>
      </c>
      <c r="F39" s="57">
        <v>4.5</v>
      </c>
      <c r="G39" s="59">
        <v>0.5</v>
      </c>
      <c r="H39" s="57">
        <v>1</v>
      </c>
      <c r="I39" s="49">
        <v>16000</v>
      </c>
      <c r="J39" s="50">
        <f t="shared" si="0"/>
        <v>36000</v>
      </c>
      <c r="K39" s="58"/>
      <c r="L39" s="11"/>
    </row>
    <row r="40" spans="1:12" ht="13.5" thickBot="1">
      <c r="A40" s="52" t="s">
        <v>59</v>
      </c>
      <c r="B40" s="12"/>
      <c r="C40" s="12"/>
      <c r="D40" s="66" t="s">
        <v>126</v>
      </c>
      <c r="E40" s="12" t="s">
        <v>123</v>
      </c>
      <c r="F40" s="57">
        <v>4.5</v>
      </c>
      <c r="G40" s="59">
        <v>0.5</v>
      </c>
      <c r="H40" s="57">
        <v>1</v>
      </c>
      <c r="I40" s="49">
        <v>16000</v>
      </c>
      <c r="J40" s="50">
        <f t="shared" si="0"/>
        <v>36000</v>
      </c>
      <c r="K40" s="58"/>
      <c r="L40" s="11"/>
    </row>
    <row r="41" spans="1:12" ht="13.5" thickBot="1">
      <c r="A41" s="52" t="s">
        <v>60</v>
      </c>
      <c r="B41" s="12"/>
      <c r="C41" s="12"/>
      <c r="D41" s="66" t="s">
        <v>127</v>
      </c>
      <c r="E41" s="12" t="s">
        <v>123</v>
      </c>
      <c r="F41" s="57">
        <v>4.5</v>
      </c>
      <c r="G41" s="57">
        <v>1</v>
      </c>
      <c r="H41" s="57">
        <v>1</v>
      </c>
      <c r="I41" s="49">
        <v>16000</v>
      </c>
      <c r="J41" s="50">
        <f t="shared" si="0"/>
        <v>72000</v>
      </c>
      <c r="K41" s="58"/>
      <c r="L41" s="11"/>
    </row>
    <row r="42" spans="1:12" ht="13.5" thickBot="1">
      <c r="A42" s="52" t="s">
        <v>73</v>
      </c>
      <c r="B42" s="12"/>
      <c r="C42" s="12"/>
      <c r="D42" s="66" t="s">
        <v>128</v>
      </c>
      <c r="E42" s="12" t="s">
        <v>123</v>
      </c>
      <c r="F42" s="57">
        <v>2.5</v>
      </c>
      <c r="G42" s="57">
        <v>0.6</v>
      </c>
      <c r="H42" s="57">
        <v>1</v>
      </c>
      <c r="I42" s="49">
        <v>16000</v>
      </c>
      <c r="J42" s="50">
        <f t="shared" si="0"/>
        <v>24000</v>
      </c>
      <c r="K42" s="58"/>
      <c r="L42" s="11"/>
    </row>
    <row r="43" spans="1:12" ht="13.5" thickBot="1">
      <c r="A43" s="52" t="s">
        <v>74</v>
      </c>
      <c r="B43" s="12"/>
      <c r="C43" s="12"/>
      <c r="D43" s="66" t="s">
        <v>129</v>
      </c>
      <c r="E43" s="12" t="s">
        <v>123</v>
      </c>
      <c r="F43" s="57">
        <v>6.5</v>
      </c>
      <c r="G43" s="57">
        <v>0.5</v>
      </c>
      <c r="H43" s="57">
        <v>1</v>
      </c>
      <c r="I43" s="49">
        <v>16000</v>
      </c>
      <c r="J43" s="50">
        <f t="shared" si="0"/>
        <v>52000</v>
      </c>
      <c r="K43" s="58"/>
      <c r="L43" s="11"/>
    </row>
    <row r="44" spans="1:12" ht="13.5" thickBot="1">
      <c r="A44" s="52"/>
      <c r="B44" s="12"/>
      <c r="C44" s="12"/>
      <c r="D44" s="66" t="s">
        <v>130</v>
      </c>
      <c r="E44" s="12" t="s">
        <v>50</v>
      </c>
      <c r="F44" s="57">
        <v>4</v>
      </c>
      <c r="G44" s="57">
        <v>1</v>
      </c>
      <c r="H44" s="57">
        <v>1</v>
      </c>
      <c r="I44" s="49">
        <v>16000</v>
      </c>
      <c r="J44" s="50">
        <f t="shared" ref="J44:J63" si="1">F44*G44*H44*I44</f>
        <v>64000</v>
      </c>
      <c r="K44" s="58"/>
      <c r="L44" s="11"/>
    </row>
    <row r="45" spans="1:12" ht="13.5" thickBot="1">
      <c r="A45" s="52"/>
      <c r="B45" s="12"/>
      <c r="C45" s="12"/>
      <c r="D45" s="66" t="s">
        <v>131</v>
      </c>
      <c r="E45" s="12" t="s">
        <v>50</v>
      </c>
      <c r="F45" s="57">
        <v>3</v>
      </c>
      <c r="G45" s="57">
        <v>1</v>
      </c>
      <c r="H45" s="57">
        <v>1</v>
      </c>
      <c r="I45" s="49">
        <v>16000</v>
      </c>
      <c r="J45" s="50">
        <f t="shared" si="1"/>
        <v>48000</v>
      </c>
      <c r="K45" s="58"/>
      <c r="L45" s="11"/>
    </row>
    <row r="46" spans="1:12" ht="13.5" thickBot="1">
      <c r="A46" s="52"/>
      <c r="B46" s="12"/>
      <c r="C46" s="12"/>
      <c r="D46" s="66" t="s">
        <v>132</v>
      </c>
      <c r="E46" s="12" t="s">
        <v>50</v>
      </c>
      <c r="F46" s="57">
        <v>3</v>
      </c>
      <c r="G46" s="57">
        <v>1</v>
      </c>
      <c r="H46" s="57">
        <v>1</v>
      </c>
      <c r="I46" s="49">
        <v>16000</v>
      </c>
      <c r="J46" s="50">
        <f t="shared" si="1"/>
        <v>48000</v>
      </c>
      <c r="K46" s="58"/>
      <c r="L46" s="11"/>
    </row>
    <row r="47" spans="1:12" ht="13.5" thickBot="1">
      <c r="A47" s="52"/>
      <c r="B47" s="12"/>
      <c r="C47" s="12"/>
      <c r="D47" s="66" t="s">
        <v>133</v>
      </c>
      <c r="E47" s="12" t="s">
        <v>50</v>
      </c>
      <c r="F47" s="57">
        <v>2.5</v>
      </c>
      <c r="G47" s="57">
        <v>0.5</v>
      </c>
      <c r="H47" s="57">
        <v>1</v>
      </c>
      <c r="I47" s="49">
        <v>16000</v>
      </c>
      <c r="J47" s="50">
        <f t="shared" si="1"/>
        <v>20000</v>
      </c>
      <c r="K47" s="58"/>
      <c r="L47" s="11"/>
    </row>
    <row r="48" spans="1:12" ht="13.5" thickBot="1">
      <c r="A48" s="52"/>
      <c r="B48" s="12"/>
      <c r="C48" s="12"/>
      <c r="D48" s="66" t="s">
        <v>108</v>
      </c>
      <c r="E48" s="12" t="s">
        <v>134</v>
      </c>
      <c r="F48" s="57">
        <v>2</v>
      </c>
      <c r="G48" s="57">
        <v>0.6</v>
      </c>
      <c r="H48" s="57">
        <v>1</v>
      </c>
      <c r="I48" s="49">
        <v>16000</v>
      </c>
      <c r="J48" s="50">
        <f t="shared" si="1"/>
        <v>19200</v>
      </c>
      <c r="K48" s="58"/>
      <c r="L48" s="11"/>
    </row>
    <row r="49" spans="1:12" ht="13.5" thickBot="1">
      <c r="A49" s="52"/>
      <c r="B49" s="12"/>
      <c r="C49" s="12"/>
      <c r="D49" s="66" t="s">
        <v>135</v>
      </c>
      <c r="E49" s="12" t="s">
        <v>134</v>
      </c>
      <c r="F49" s="57">
        <v>2</v>
      </c>
      <c r="G49" s="57">
        <v>0.5</v>
      </c>
      <c r="H49" s="57">
        <v>1</v>
      </c>
      <c r="I49" s="49">
        <v>16000</v>
      </c>
      <c r="J49" s="50">
        <f t="shared" si="1"/>
        <v>16000</v>
      </c>
      <c r="K49" s="58"/>
      <c r="L49" s="11"/>
    </row>
    <row r="50" spans="1:12" ht="13.5" thickBot="1">
      <c r="A50" s="52"/>
      <c r="B50" s="12"/>
      <c r="C50" s="12"/>
      <c r="D50" s="66" t="s">
        <v>136</v>
      </c>
      <c r="E50" s="12" t="s">
        <v>134</v>
      </c>
      <c r="F50" s="57">
        <v>2</v>
      </c>
      <c r="G50" s="57">
        <v>0.5</v>
      </c>
      <c r="H50" s="57">
        <v>1</v>
      </c>
      <c r="I50" s="49">
        <v>16000</v>
      </c>
      <c r="J50" s="50">
        <f t="shared" si="1"/>
        <v>16000</v>
      </c>
      <c r="K50" s="58"/>
      <c r="L50" s="11"/>
    </row>
    <row r="51" spans="1:12" ht="13.5" thickBot="1">
      <c r="A51" s="52"/>
      <c r="B51" s="12"/>
      <c r="C51" s="12"/>
      <c r="D51" s="66" t="s">
        <v>137</v>
      </c>
      <c r="E51" s="12" t="s">
        <v>134</v>
      </c>
      <c r="F51" s="57">
        <v>2</v>
      </c>
      <c r="G51" s="57">
        <v>0.5</v>
      </c>
      <c r="H51" s="57">
        <v>1</v>
      </c>
      <c r="I51" s="49">
        <v>16000</v>
      </c>
      <c r="J51" s="50">
        <f t="shared" si="1"/>
        <v>16000</v>
      </c>
      <c r="K51" s="58"/>
      <c r="L51" s="11"/>
    </row>
    <row r="52" spans="1:12" ht="13.5" thickBot="1">
      <c r="A52" s="52"/>
      <c r="B52" s="12"/>
      <c r="C52" s="12"/>
      <c r="D52" s="66" t="s">
        <v>138</v>
      </c>
      <c r="E52" s="12" t="s">
        <v>66</v>
      </c>
      <c r="F52" s="57">
        <v>3.5</v>
      </c>
      <c r="G52" s="57">
        <v>1</v>
      </c>
      <c r="H52" s="57">
        <v>1</v>
      </c>
      <c r="I52" s="49">
        <v>16000</v>
      </c>
      <c r="J52" s="50">
        <f t="shared" ref="J52:J59" si="2">F52*G52*H52*I52</f>
        <v>56000</v>
      </c>
      <c r="K52" s="58"/>
      <c r="L52" s="11"/>
    </row>
    <row r="53" spans="1:12" ht="13.5" thickBot="1">
      <c r="A53" s="52"/>
      <c r="B53" s="12"/>
      <c r="C53" s="12"/>
      <c r="D53" s="66" t="s">
        <v>139</v>
      </c>
      <c r="E53" s="12" t="s">
        <v>66</v>
      </c>
      <c r="F53" s="57">
        <v>6</v>
      </c>
      <c r="G53" s="57">
        <v>1</v>
      </c>
      <c r="H53" s="57">
        <v>1</v>
      </c>
      <c r="I53" s="49">
        <v>16000</v>
      </c>
      <c r="J53" s="50">
        <f t="shared" si="2"/>
        <v>96000</v>
      </c>
      <c r="K53" s="58"/>
      <c r="L53" s="11"/>
    </row>
    <row r="54" spans="1:12" ht="13.5" thickBot="1">
      <c r="A54" s="52"/>
      <c r="B54" s="12"/>
      <c r="C54" s="12"/>
      <c r="D54" s="66" t="s">
        <v>140</v>
      </c>
      <c r="E54" s="12" t="s">
        <v>66</v>
      </c>
      <c r="F54" s="57">
        <v>5</v>
      </c>
      <c r="G54" s="57">
        <v>1.2</v>
      </c>
      <c r="H54" s="57">
        <v>1</v>
      </c>
      <c r="I54" s="49">
        <v>16000</v>
      </c>
      <c r="J54" s="50">
        <f t="shared" si="2"/>
        <v>96000</v>
      </c>
      <c r="K54" s="58"/>
      <c r="L54" s="11"/>
    </row>
    <row r="55" spans="1:12" ht="13.5" thickBot="1">
      <c r="A55" s="52"/>
      <c r="B55" s="12"/>
      <c r="C55" s="12"/>
      <c r="D55" s="66" t="s">
        <v>141</v>
      </c>
      <c r="E55" s="12" t="s">
        <v>141</v>
      </c>
      <c r="F55" s="57">
        <v>10</v>
      </c>
      <c r="G55" s="57">
        <v>1</v>
      </c>
      <c r="H55" s="57">
        <v>1</v>
      </c>
      <c r="I55" s="49">
        <v>16000</v>
      </c>
      <c r="J55" s="50">
        <f t="shared" si="2"/>
        <v>160000</v>
      </c>
      <c r="K55" s="58"/>
      <c r="L55" s="11"/>
    </row>
    <row r="56" spans="1:12" ht="13.5" thickBot="1">
      <c r="A56" s="52"/>
      <c r="B56" s="12"/>
      <c r="C56" s="12"/>
      <c r="D56" s="66" t="s">
        <v>62</v>
      </c>
      <c r="E56" s="12" t="s">
        <v>61</v>
      </c>
      <c r="F56" s="57">
        <v>3.5</v>
      </c>
      <c r="G56" s="57">
        <v>1</v>
      </c>
      <c r="H56" s="57">
        <v>1</v>
      </c>
      <c r="I56" s="49">
        <v>16000</v>
      </c>
      <c r="J56" s="50">
        <f t="shared" si="2"/>
        <v>56000</v>
      </c>
      <c r="K56" s="58"/>
      <c r="L56" s="11"/>
    </row>
    <row r="57" spans="1:12" ht="13.5" thickBot="1">
      <c r="A57" s="52"/>
      <c r="B57" s="12"/>
      <c r="C57" s="12"/>
      <c r="D57" s="66" t="s">
        <v>64</v>
      </c>
      <c r="E57" s="12" t="s">
        <v>65</v>
      </c>
      <c r="F57" s="57">
        <v>5</v>
      </c>
      <c r="G57" s="57">
        <v>0.6</v>
      </c>
      <c r="H57" s="57">
        <v>1</v>
      </c>
      <c r="I57" s="49">
        <v>16000</v>
      </c>
      <c r="J57" s="50">
        <f t="shared" si="2"/>
        <v>48000</v>
      </c>
      <c r="K57" s="58"/>
      <c r="L57" s="11"/>
    </row>
    <row r="58" spans="1:12" ht="13.5" thickBot="1">
      <c r="A58" s="52"/>
      <c r="B58" s="12"/>
      <c r="C58" s="12"/>
      <c r="D58" s="66" t="s">
        <v>142</v>
      </c>
      <c r="E58" s="12" t="s">
        <v>63</v>
      </c>
      <c r="F58" s="57">
        <v>3</v>
      </c>
      <c r="G58" s="57">
        <v>1.1000000000000001</v>
      </c>
      <c r="H58" s="57">
        <v>1</v>
      </c>
      <c r="I58" s="49">
        <v>16000</v>
      </c>
      <c r="J58" s="50">
        <f t="shared" si="2"/>
        <v>52800.000000000007</v>
      </c>
      <c r="K58" s="58"/>
      <c r="L58" s="11"/>
    </row>
    <row r="59" spans="1:12" ht="13.5" thickBot="1">
      <c r="A59" s="52"/>
      <c r="B59" s="12"/>
      <c r="C59" s="12"/>
      <c r="D59" s="66" t="s">
        <v>143</v>
      </c>
      <c r="E59" s="12" t="s">
        <v>144</v>
      </c>
      <c r="F59" s="57">
        <v>4</v>
      </c>
      <c r="G59" s="57">
        <v>0.5</v>
      </c>
      <c r="H59" s="57">
        <v>1</v>
      </c>
      <c r="I59" s="49">
        <v>16000</v>
      </c>
      <c r="J59" s="50">
        <f t="shared" si="2"/>
        <v>32000</v>
      </c>
      <c r="K59" s="58"/>
      <c r="L59" s="11"/>
    </row>
    <row r="60" spans="1:12" ht="13.5" thickBot="1">
      <c r="A60" s="52"/>
      <c r="B60" s="12"/>
      <c r="C60" s="12"/>
      <c r="D60" s="66" t="s">
        <v>145</v>
      </c>
      <c r="E60" s="12" t="s">
        <v>150</v>
      </c>
      <c r="F60" s="57">
        <v>1</v>
      </c>
      <c r="G60" s="57">
        <v>1</v>
      </c>
      <c r="H60" s="57">
        <v>1</v>
      </c>
      <c r="I60" s="49">
        <v>16000</v>
      </c>
      <c r="J60" s="50">
        <f t="shared" si="1"/>
        <v>16000</v>
      </c>
      <c r="K60" s="58"/>
      <c r="L60" s="11"/>
    </row>
    <row r="61" spans="1:12" ht="13.5" thickBot="1">
      <c r="A61" s="52"/>
      <c r="B61" s="12"/>
      <c r="C61" s="12"/>
      <c r="D61" s="66" t="s">
        <v>151</v>
      </c>
      <c r="E61" s="12" t="s">
        <v>150</v>
      </c>
      <c r="F61" s="57">
        <v>5</v>
      </c>
      <c r="G61" s="57">
        <v>0.5</v>
      </c>
      <c r="H61" s="57">
        <v>1</v>
      </c>
      <c r="I61" s="49">
        <v>16000</v>
      </c>
      <c r="J61" s="50">
        <f t="shared" si="1"/>
        <v>40000</v>
      </c>
      <c r="K61" s="58"/>
      <c r="L61" s="11"/>
    </row>
    <row r="62" spans="1:12" ht="13.5" thickBot="1">
      <c r="A62" s="52"/>
      <c r="B62" s="12"/>
      <c r="C62" s="12"/>
      <c r="D62" s="66" t="s">
        <v>146</v>
      </c>
      <c r="E62" s="12" t="s">
        <v>84</v>
      </c>
      <c r="F62" s="57">
        <v>4</v>
      </c>
      <c r="G62" s="57">
        <v>1</v>
      </c>
      <c r="H62" s="57">
        <v>1</v>
      </c>
      <c r="I62" s="49">
        <v>16000</v>
      </c>
      <c r="J62" s="50">
        <f t="shared" si="1"/>
        <v>64000</v>
      </c>
      <c r="K62" s="58"/>
      <c r="L62" s="11"/>
    </row>
    <row r="63" spans="1:12" ht="13.5" thickBot="1">
      <c r="A63" s="52"/>
      <c r="B63" s="12"/>
      <c r="C63" s="12"/>
      <c r="D63" s="66" t="s">
        <v>148</v>
      </c>
      <c r="E63" s="12" t="s">
        <v>84</v>
      </c>
      <c r="F63" s="57">
        <v>3.6</v>
      </c>
      <c r="G63" s="57">
        <v>1.6</v>
      </c>
      <c r="H63" s="57">
        <v>1</v>
      </c>
      <c r="I63" s="49">
        <v>16000</v>
      </c>
      <c r="J63" s="50">
        <f t="shared" si="1"/>
        <v>92160.000000000015</v>
      </c>
      <c r="K63" s="58"/>
      <c r="L63" s="11"/>
    </row>
    <row r="64" spans="1:12" ht="13.5" thickBot="1">
      <c r="A64" s="52" t="s">
        <v>75</v>
      </c>
      <c r="B64" s="12"/>
      <c r="C64" s="12"/>
      <c r="D64" s="66" t="s">
        <v>147</v>
      </c>
      <c r="E64" s="12" t="s">
        <v>149</v>
      </c>
      <c r="F64" s="57">
        <v>7.5</v>
      </c>
      <c r="G64" s="57">
        <v>1</v>
      </c>
      <c r="H64" s="57">
        <v>1</v>
      </c>
      <c r="I64" s="49">
        <v>16000</v>
      </c>
      <c r="J64" s="50">
        <f t="shared" si="0"/>
        <v>120000</v>
      </c>
      <c r="K64" s="58"/>
      <c r="L64" s="12"/>
    </row>
    <row r="65" spans="1:12" ht="13.5" thickBot="1">
      <c r="A65" s="52" t="s">
        <v>76</v>
      </c>
      <c r="B65" s="12"/>
      <c r="C65" s="12"/>
      <c r="D65" s="66" t="s">
        <v>147</v>
      </c>
      <c r="E65" s="12" t="s">
        <v>149</v>
      </c>
      <c r="F65" s="57">
        <v>7.5</v>
      </c>
      <c r="G65" s="57">
        <v>1</v>
      </c>
      <c r="H65" s="57">
        <v>1</v>
      </c>
      <c r="I65" s="49">
        <v>16000</v>
      </c>
      <c r="J65" s="50">
        <f t="shared" si="0"/>
        <v>120000</v>
      </c>
      <c r="K65" s="58"/>
      <c r="L65" s="12"/>
    </row>
    <row r="66" spans="1:12" ht="13.5" thickBot="1">
      <c r="A66" s="52" t="s">
        <v>77</v>
      </c>
      <c r="B66" s="12"/>
      <c r="C66" s="12"/>
      <c r="D66" s="66" t="s">
        <v>148</v>
      </c>
      <c r="E66" s="12" t="s">
        <v>84</v>
      </c>
      <c r="F66" s="57">
        <v>3.6</v>
      </c>
      <c r="G66" s="57">
        <v>1.6</v>
      </c>
      <c r="H66" s="57">
        <v>1</v>
      </c>
      <c r="I66" s="49">
        <v>16000</v>
      </c>
      <c r="J66" s="50">
        <f t="shared" si="0"/>
        <v>92160.000000000015</v>
      </c>
      <c r="K66" s="58"/>
      <c r="L66" s="12"/>
    </row>
    <row r="67" spans="1:12" ht="13.5" thickBot="1">
      <c r="A67" s="52" t="s">
        <v>78</v>
      </c>
      <c r="B67" s="12"/>
      <c r="C67" s="12"/>
      <c r="D67" s="66" t="s">
        <v>67</v>
      </c>
      <c r="E67" s="12" t="s">
        <v>69</v>
      </c>
      <c r="F67" s="57">
        <v>3</v>
      </c>
      <c r="G67" s="57">
        <v>1</v>
      </c>
      <c r="H67" s="57">
        <v>1</v>
      </c>
      <c r="I67" s="49">
        <v>16000</v>
      </c>
      <c r="J67" s="50">
        <f t="shared" si="0"/>
        <v>48000</v>
      </c>
      <c r="K67" s="58"/>
      <c r="L67" s="12"/>
    </row>
    <row r="68" spans="1:12" ht="13.5" thickBot="1">
      <c r="A68" s="52" t="s">
        <v>79</v>
      </c>
      <c r="B68" s="12"/>
      <c r="C68" s="12"/>
      <c r="D68" s="66" t="s">
        <v>71</v>
      </c>
      <c r="E68" s="12" t="s">
        <v>72</v>
      </c>
      <c r="F68" s="57">
        <v>10</v>
      </c>
      <c r="G68" s="57">
        <v>1.5</v>
      </c>
      <c r="H68" s="57">
        <v>1</v>
      </c>
      <c r="I68" s="49">
        <v>16000</v>
      </c>
      <c r="J68" s="50">
        <f t="shared" si="0"/>
        <v>240000</v>
      </c>
      <c r="K68" s="58"/>
      <c r="L68" s="12"/>
    </row>
    <row r="69" spans="1:12" ht="13.5" thickBot="1">
      <c r="A69" s="52" t="s">
        <v>80</v>
      </c>
      <c r="B69" s="12"/>
      <c r="C69" s="12"/>
      <c r="D69" s="66"/>
      <c r="E69" s="12"/>
      <c r="F69" s="57"/>
      <c r="G69" s="57"/>
      <c r="H69" s="57"/>
      <c r="I69" s="49"/>
      <c r="J69" s="50">
        <f t="shared" si="0"/>
        <v>0</v>
      </c>
      <c r="K69" s="58"/>
      <c r="L69" s="12"/>
    </row>
    <row r="70" spans="1:12" ht="13.5" thickBot="1">
      <c r="A70" s="52" t="s">
        <v>81</v>
      </c>
      <c r="B70" s="12"/>
      <c r="C70" s="12"/>
      <c r="D70" s="66"/>
      <c r="E70" s="12"/>
      <c r="F70" s="57"/>
      <c r="G70" s="57"/>
      <c r="H70" s="57"/>
      <c r="I70" s="49"/>
      <c r="J70" s="50">
        <f t="shared" si="0"/>
        <v>0</v>
      </c>
      <c r="K70" s="58"/>
      <c r="L70" s="12"/>
    </row>
    <row r="71" spans="1:12" ht="13.5" thickBot="1">
      <c r="A71" s="52" t="s">
        <v>82</v>
      </c>
      <c r="B71" s="12"/>
      <c r="C71" s="12"/>
      <c r="D71" s="66"/>
      <c r="E71" s="12"/>
      <c r="F71" s="57"/>
      <c r="G71" s="57"/>
      <c r="H71" s="57"/>
      <c r="I71" s="49"/>
      <c r="J71" s="50">
        <f t="shared" si="0"/>
        <v>0</v>
      </c>
      <c r="K71" s="58"/>
      <c r="L71" s="12"/>
    </row>
    <row r="72" spans="1:12" ht="13.5" thickBot="1">
      <c r="A72" s="52" t="s">
        <v>83</v>
      </c>
      <c r="B72" s="12"/>
      <c r="C72" s="12"/>
      <c r="D72" s="66"/>
      <c r="E72" s="12"/>
      <c r="F72" s="57"/>
      <c r="G72" s="57"/>
      <c r="H72" s="57"/>
      <c r="I72" s="49"/>
      <c r="J72" s="50">
        <f t="shared" si="0"/>
        <v>0</v>
      </c>
      <c r="K72" s="58"/>
      <c r="L72" s="12"/>
    </row>
    <row r="73" spans="1:12" ht="13.5" thickBot="1">
      <c r="A73" s="52"/>
      <c r="B73" s="12"/>
      <c r="C73" s="12"/>
      <c r="D73" s="12"/>
      <c r="E73" s="12"/>
      <c r="F73" s="103" t="s">
        <v>11</v>
      </c>
      <c r="G73" s="104"/>
      <c r="H73" s="104"/>
      <c r="I73" s="104"/>
      <c r="J73" s="105"/>
      <c r="K73" s="16"/>
      <c r="L73" s="12"/>
    </row>
    <row r="74" spans="1:12" ht="13.5" thickBot="1">
      <c r="A74" s="63"/>
      <c r="B74" s="54"/>
      <c r="C74" s="18"/>
      <c r="D74" s="19"/>
      <c r="E74" s="19"/>
      <c r="F74" s="19">
        <f>SUM(F4:F72)</f>
        <v>247.2</v>
      </c>
      <c r="G74" s="19">
        <f>SUM(G4:G72)</f>
        <v>57.600000000000016</v>
      </c>
      <c r="H74" s="56">
        <f>SUM(H4:H72)</f>
        <v>68</v>
      </c>
      <c r="I74" s="53">
        <f>SUM(I4:I72)</f>
        <v>1040000</v>
      </c>
      <c r="J74" s="20">
        <f>SUM(J4:J72)</f>
        <v>3866720</v>
      </c>
      <c r="K74" s="21"/>
      <c r="L74" s="15"/>
    </row>
    <row r="75" spans="1:12" ht="13.5" thickBot="1">
      <c r="A75" s="63"/>
      <c r="B75" s="55"/>
      <c r="C75" s="22"/>
      <c r="D75" s="23"/>
      <c r="E75" s="23"/>
      <c r="F75" s="106" t="s">
        <v>11</v>
      </c>
      <c r="G75" s="106"/>
      <c r="H75" s="106"/>
      <c r="I75" s="106"/>
      <c r="J75" s="106"/>
      <c r="K75" s="24">
        <f>J74</f>
        <v>3866720</v>
      </c>
      <c r="L75" s="15"/>
    </row>
    <row r="76" spans="1:12">
      <c r="A76" s="64">
        <v>50</v>
      </c>
      <c r="B76" s="25" t="s">
        <v>89</v>
      </c>
      <c r="C76" s="18"/>
      <c r="D76" s="19" t="s">
        <v>152</v>
      </c>
      <c r="E76" s="19" t="s">
        <v>44</v>
      </c>
      <c r="F76" s="19">
        <v>1.5</v>
      </c>
      <c r="G76" s="19">
        <v>2</v>
      </c>
      <c r="H76" s="56">
        <v>1</v>
      </c>
      <c r="I76" s="20">
        <v>35000</v>
      </c>
      <c r="J76" s="50">
        <f t="shared" ref="J76:J77" si="3">F76*G76*H76*I76</f>
        <v>105000</v>
      </c>
      <c r="K76" s="21"/>
      <c r="L76" s="15"/>
    </row>
    <row r="77" spans="1:12">
      <c r="A77" s="64">
        <v>51</v>
      </c>
      <c r="B77" s="71" t="s">
        <v>90</v>
      </c>
      <c r="C77" s="72"/>
      <c r="D77" s="73" t="s">
        <v>91</v>
      </c>
      <c r="E77" s="73"/>
      <c r="F77" s="15">
        <v>3</v>
      </c>
      <c r="G77" s="15">
        <v>1</v>
      </c>
      <c r="H77" s="57">
        <v>5</v>
      </c>
      <c r="I77" s="76">
        <v>16000</v>
      </c>
      <c r="J77" s="50">
        <f t="shared" si="3"/>
        <v>240000</v>
      </c>
      <c r="K77" s="77"/>
      <c r="L77" s="15"/>
    </row>
    <row r="78" spans="1:12" ht="13.5" thickBot="1">
      <c r="A78" s="12"/>
      <c r="B78" s="4"/>
      <c r="C78" s="26"/>
      <c r="D78" s="4"/>
      <c r="E78" s="4"/>
      <c r="F78" s="107" t="s">
        <v>11</v>
      </c>
      <c r="G78" s="108"/>
      <c r="H78" s="108"/>
      <c r="I78" s="108"/>
      <c r="J78" s="109"/>
      <c r="K78" s="27">
        <f>J76+J77</f>
        <v>345000</v>
      </c>
      <c r="L78" s="12"/>
    </row>
    <row r="79" spans="1:12">
      <c r="A79" s="12"/>
      <c r="B79" s="28"/>
      <c r="C79" s="29"/>
      <c r="D79" s="17"/>
      <c r="E79" s="17"/>
      <c r="F79" s="17"/>
      <c r="G79" s="17"/>
      <c r="H79" s="17"/>
      <c r="I79" s="9"/>
      <c r="J79" s="9"/>
      <c r="K79" s="30"/>
      <c r="L79" s="12"/>
    </row>
    <row r="80" spans="1:12" ht="13.5" thickBot="1">
      <c r="A80" s="12"/>
      <c r="B80" s="4"/>
      <c r="C80" s="26"/>
      <c r="D80" s="4"/>
      <c r="E80" s="4"/>
      <c r="F80" s="110"/>
      <c r="G80" s="111"/>
      <c r="H80" s="111"/>
      <c r="I80" s="111"/>
      <c r="J80" s="112"/>
      <c r="K80" s="31"/>
      <c r="L80" s="12"/>
    </row>
    <row r="81" spans="1:12">
      <c r="A81" s="12">
        <v>52</v>
      </c>
      <c r="B81" s="69" t="s">
        <v>86</v>
      </c>
      <c r="C81" s="70"/>
      <c r="D81" s="12" t="s">
        <v>85</v>
      </c>
      <c r="E81" s="12"/>
      <c r="F81" s="17">
        <v>15</v>
      </c>
      <c r="G81" s="17">
        <v>1</v>
      </c>
      <c r="H81" s="17">
        <v>1</v>
      </c>
      <c r="I81" s="9">
        <v>75000</v>
      </c>
      <c r="J81" s="50">
        <f t="shared" ref="J81" si="4">F81*G81*H81*I81</f>
        <v>1125000</v>
      </c>
      <c r="K81" s="10"/>
      <c r="L81" s="12"/>
    </row>
    <row r="82" spans="1:12">
      <c r="A82" s="14">
        <v>53</v>
      </c>
      <c r="B82" s="68" t="s">
        <v>87</v>
      </c>
      <c r="C82" s="33"/>
      <c r="D82" s="34" t="s">
        <v>88</v>
      </c>
      <c r="E82" s="34"/>
      <c r="F82" s="12">
        <v>5</v>
      </c>
      <c r="G82" s="12">
        <v>1</v>
      </c>
      <c r="H82" s="12">
        <v>1</v>
      </c>
      <c r="I82" s="74">
        <v>120000</v>
      </c>
      <c r="J82" s="75">
        <f t="shared" ref="J82" si="5">F82*G82*H82*I82</f>
        <v>600000</v>
      </c>
      <c r="K82" s="13"/>
      <c r="L82" s="12"/>
    </row>
    <row r="83" spans="1:12" ht="13.5" thickBot="1">
      <c r="A83" s="12"/>
      <c r="B83" s="4"/>
      <c r="C83" s="4"/>
      <c r="D83" s="4"/>
      <c r="E83" s="4"/>
      <c r="F83" s="113"/>
      <c r="G83" s="114"/>
      <c r="H83" s="114"/>
      <c r="I83" s="114"/>
      <c r="J83" s="115"/>
      <c r="K83" s="35">
        <f>J81+J82</f>
        <v>1725000</v>
      </c>
      <c r="L83" s="12"/>
    </row>
    <row r="84" spans="1:12">
      <c r="A84" s="12"/>
      <c r="B84" s="36"/>
      <c r="C84" s="32"/>
      <c r="D84" s="14"/>
      <c r="E84" s="14"/>
      <c r="F84" s="37"/>
      <c r="G84" s="37"/>
      <c r="H84" s="38"/>
      <c r="I84" s="39"/>
      <c r="J84" s="40"/>
      <c r="K84" s="41"/>
      <c r="L84" s="12"/>
    </row>
    <row r="85" spans="1:12" ht="13.5" thickBot="1">
      <c r="A85" s="12"/>
      <c r="B85" s="4"/>
      <c r="C85" s="4"/>
      <c r="D85" s="4"/>
      <c r="E85" s="4"/>
      <c r="F85" s="90" t="s">
        <v>11</v>
      </c>
      <c r="G85" s="91"/>
      <c r="H85" s="91"/>
      <c r="I85" s="91"/>
      <c r="J85" s="92"/>
      <c r="K85" s="42">
        <f>J84</f>
        <v>0</v>
      </c>
      <c r="L85" s="12"/>
    </row>
    <row r="86" spans="1:12">
      <c r="A86" s="12"/>
      <c r="B86" s="17"/>
      <c r="C86" s="17"/>
      <c r="D86" s="17"/>
      <c r="E86" s="17"/>
      <c r="F86" s="17"/>
      <c r="G86" s="17"/>
      <c r="H86" s="95" t="s">
        <v>14</v>
      </c>
      <c r="I86" s="96"/>
      <c r="J86" s="97"/>
      <c r="K86" s="101">
        <f>K85+K83+K80+K78+K75+K73</f>
        <v>5936720</v>
      </c>
      <c r="L86" s="12"/>
    </row>
    <row r="87" spans="1:12">
      <c r="A87" s="12"/>
      <c r="B87" s="12"/>
      <c r="C87" s="12"/>
      <c r="D87" s="12"/>
      <c r="E87" s="12"/>
      <c r="F87" s="12"/>
      <c r="G87" s="12"/>
      <c r="H87" s="98"/>
      <c r="I87" s="99"/>
      <c r="J87" s="100"/>
      <c r="K87" s="102"/>
      <c r="L87" s="12"/>
    </row>
  </sheetData>
  <mergeCells count="19">
    <mergeCell ref="H86:J87"/>
    <mergeCell ref="K86:K87"/>
    <mergeCell ref="F73:J73"/>
    <mergeCell ref="F75:J75"/>
    <mergeCell ref="F78:J78"/>
    <mergeCell ref="F80:J80"/>
    <mergeCell ref="F83:J83"/>
    <mergeCell ref="I2:I3"/>
    <mergeCell ref="J2:J3"/>
    <mergeCell ref="K2:K3"/>
    <mergeCell ref="L2:L3"/>
    <mergeCell ref="F85:J85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APRIL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2021-03-29T10:50:46Z</dcterms:modified>
</cp:coreProperties>
</file>